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arnav\OneDrive\Desktop\ACCOLADE\Testing automation\Repository\tcu4g_server_automation_testing\"/>
    </mc:Choice>
  </mc:AlternateContent>
  <xr:revisionPtr revIDLastSave="0" documentId="13_ncr:1_{D8AA06E2-6CDA-4403-B631-DAA7E0D726BC}" xr6:coauthVersionLast="47" xr6:coauthVersionMax="47" xr10:uidLastSave="{00000000-0000-0000-0000-000000000000}"/>
  <bookViews>
    <workbookView xWindow="-120" yWindow="-120" windowWidth="29040" windowHeight="15720" firstSheet="4" activeTab="8" xr2:uid="{00000000-000D-0000-FFFF-FFFF00000000}"/>
  </bookViews>
  <sheets>
    <sheet name="Summary" sheetId="1" r:id="rId1"/>
    <sheet name="DashBoard" sheetId="2" r:id="rId2"/>
    <sheet name="Test_Summary" sheetId="3" r:id="rId3"/>
    <sheet name="TestCase_Update_Summary" sheetId="4" r:id="rId4"/>
    <sheet name="Smoke_Test_Report" sheetId="7" r:id="rId5"/>
    <sheet name="All_Bugs" sheetId="5" r:id="rId6"/>
    <sheet name="New_Bugs" sheetId="6" r:id="rId7"/>
    <sheet name="Security_Testing" sheetId="10" r:id="rId8"/>
    <sheet name="Login_Page" sheetId="11" r:id="rId9"/>
    <sheet name="Device_Details_Dashboard" sheetId="12" r:id="rId10"/>
    <sheet name="Ticket_Dashboard" sheetId="31" r:id="rId11"/>
    <sheet name="User_Complaint_Dashboard" sheetId="13" r:id="rId12"/>
    <sheet name="Device_Models" sheetId="15" r:id="rId13"/>
    <sheet name="Manual_OTA_FOTA" sheetId="35" r:id="rId14"/>
    <sheet name="OTA" sheetId="24" r:id="rId15"/>
    <sheet name="Upload_CSV" sheetId="44" r:id="rId16"/>
    <sheet name="Auto_OTA_FOTA" sheetId="34" r:id="rId17"/>
    <sheet name="Add_Dispatch_Device" sheetId="16" r:id="rId18"/>
    <sheet name="Vahan_Registration" sheetId="23" r:id="rId19"/>
    <sheet name="My_AIS140_Ticket" sheetId="32" r:id="rId20"/>
    <sheet name="Government_Server" sheetId="8" r:id="rId21"/>
    <sheet name="Assign_State_User" sheetId="47" r:id="rId22"/>
    <sheet name="SIM_Lots" sheetId="17" r:id="rId23"/>
    <sheet name="Change_Mobile" sheetId="18" r:id="rId24"/>
    <sheet name="User_Compliant" sheetId="21" r:id="rId25"/>
    <sheet name="Reports" sheetId="20" r:id="rId26"/>
    <sheet name="Generate_Token" sheetId="36" r:id="rId27"/>
    <sheet name="Save_CRM_Data_API" sheetId="37" r:id="rId28"/>
    <sheet name="Save_FE_Data_API" sheetId="38" r:id="rId29"/>
    <sheet name="Save_GET_Data" sheetId="39" r:id="rId30"/>
    <sheet name="Change_Request" sheetId="41" r:id="rId31"/>
    <sheet name="Institutional_Sales" sheetId="40" r:id="rId32"/>
    <sheet name="Invoice_Cancellation" sheetId="42" r:id="rId33"/>
    <sheet name="My_Ticket_Manager_Access" sheetId="33" r:id="rId34"/>
    <sheet name="S3_Bucket_Dump" sheetId="43" r:id="rId35"/>
    <sheet name="AIS140_TCKT_STAT_Update_Log_ESB" sheetId="27" r:id="rId36"/>
    <sheet name="AIS140_TCKT_STAT_Update_Log_WH" sheetId="28" r:id="rId37"/>
    <sheet name="AIS140_TTReq_Logs" sheetId="29" r:id="rId38"/>
    <sheet name="AIS140_TAEPL_Logs" sheetId="30" r:id="rId39"/>
    <sheet name="Live_Analysis" sheetId="19" r:id="rId40"/>
    <sheet name="User_Management" sheetId="25" r:id="rId41"/>
    <sheet name="User_Role" sheetId="46" r:id="rId42"/>
  </sheets>
  <externalReferences>
    <externalReference r:id="rId43"/>
  </externalReferences>
  <definedNames>
    <definedName name="_xlnm._FilterDatabase" localSheetId="9" hidden="1">Device_Details_Dashboard!$A$6:$I$84</definedName>
    <definedName name="_xlnm._FilterDatabase" localSheetId="14" hidden="1">OTA!$A$6:$I$124</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3" i="3" l="1"/>
  <c r="G23" i="3"/>
  <c r="F23" i="3"/>
  <c r="E23" i="3"/>
  <c r="C23" i="3"/>
  <c r="E22" i="3"/>
  <c r="D23" i="3"/>
  <c r="I17" i="3"/>
  <c r="H22" i="3"/>
  <c r="G22" i="3"/>
  <c r="F22" i="3"/>
  <c r="C22" i="3"/>
  <c r="J21" i="3"/>
  <c r="I21" i="3"/>
  <c r="H21" i="3"/>
  <c r="G21" i="3"/>
  <c r="F21" i="3"/>
  <c r="E21" i="3"/>
  <c r="D21" i="3"/>
  <c r="C21" i="3"/>
  <c r="E10" i="3"/>
  <c r="H37" i="3"/>
  <c r="G37" i="3"/>
  <c r="F37" i="3"/>
  <c r="E37" i="3"/>
  <c r="D37" i="3"/>
  <c r="C37" i="3"/>
  <c r="C20" i="3"/>
  <c r="H20" i="3"/>
  <c r="G20" i="3"/>
  <c r="F20" i="3"/>
  <c r="E20" i="3"/>
  <c r="H36" i="3"/>
  <c r="G36" i="3"/>
  <c r="F36" i="3"/>
  <c r="E36" i="3"/>
  <c r="C11" i="3"/>
  <c r="H11" i="3"/>
  <c r="G11" i="3"/>
  <c r="F11" i="3"/>
  <c r="E11" i="3"/>
  <c r="F9" i="3"/>
  <c r="E9" i="3"/>
  <c r="G10" i="3"/>
  <c r="H9" i="3"/>
  <c r="G9" i="3"/>
  <c r="C9" i="3"/>
  <c r="H8" i="3"/>
  <c r="G8" i="3"/>
  <c r="F8" i="3"/>
  <c r="E8" i="3"/>
  <c r="C8" i="3"/>
  <c r="C36" i="3"/>
  <c r="D36" i="3" s="1"/>
  <c r="C35" i="3"/>
  <c r="H35" i="3"/>
  <c r="G35" i="3"/>
  <c r="F35" i="3"/>
  <c r="E35" i="3"/>
  <c r="D34" i="3"/>
  <c r="D35" i="3"/>
  <c r="H33" i="3"/>
  <c r="G33" i="3"/>
  <c r="F33" i="3"/>
  <c r="E33" i="3"/>
  <c r="C33" i="3"/>
  <c r="D33" i="3" s="1"/>
  <c r="H32" i="3"/>
  <c r="G32" i="3"/>
  <c r="F32" i="3"/>
  <c r="E32" i="3"/>
  <c r="C32" i="3"/>
  <c r="D32" i="3" s="1"/>
  <c r="H31" i="3"/>
  <c r="G31" i="3"/>
  <c r="F31" i="3"/>
  <c r="E31" i="3"/>
  <c r="C31" i="3"/>
  <c r="D31" i="3" s="1"/>
  <c r="H29" i="3"/>
  <c r="G29" i="3"/>
  <c r="F29" i="3"/>
  <c r="E29" i="3"/>
  <c r="E30" i="3"/>
  <c r="C29" i="3"/>
  <c r="E29" i="4" s="1"/>
  <c r="H30" i="3"/>
  <c r="G30" i="3"/>
  <c r="F30" i="3"/>
  <c r="D29" i="3"/>
  <c r="C30" i="3"/>
  <c r="D30" i="3" s="1"/>
  <c r="C4" i="3"/>
  <c r="E38" i="4"/>
  <c r="E37" i="4"/>
  <c r="E36" i="4"/>
  <c r="E35" i="4"/>
  <c r="E34" i="4"/>
  <c r="E33" i="4"/>
  <c r="E32" i="4"/>
  <c r="E31" i="4"/>
  <c r="E30" i="4"/>
  <c r="E27" i="4"/>
  <c r="E26" i="4"/>
  <c r="E25" i="4"/>
  <c r="E24" i="4"/>
  <c r="E23" i="4"/>
  <c r="E21" i="4"/>
  <c r="E12" i="4"/>
  <c r="E11" i="4"/>
  <c r="E10" i="4"/>
  <c r="E9" i="4"/>
  <c r="E5" i="4"/>
  <c r="H28" i="3"/>
  <c r="G28" i="3"/>
  <c r="F28" i="3"/>
  <c r="E28" i="3"/>
  <c r="I23" i="3"/>
  <c r="I24" i="3"/>
  <c r="I25" i="3"/>
  <c r="I26" i="3"/>
  <c r="I27" i="3"/>
  <c r="I29" i="3"/>
  <c r="I30" i="3"/>
  <c r="I31" i="3"/>
  <c r="I32" i="3"/>
  <c r="I33" i="3"/>
  <c r="I34" i="3"/>
  <c r="I35" i="3"/>
  <c r="I36" i="3"/>
  <c r="I37" i="3"/>
  <c r="H4" i="3"/>
  <c r="G4" i="3"/>
  <c r="F4" i="3"/>
  <c r="E4" i="3"/>
  <c r="C28" i="3"/>
  <c r="M3" i="5"/>
  <c r="J3" i="5"/>
  <c r="G3" i="5"/>
  <c r="E3" i="5"/>
  <c r="F15" i="3"/>
  <c r="E15" i="3"/>
  <c r="C15" i="3"/>
  <c r="E16" i="4" s="1"/>
  <c r="D15" i="3"/>
  <c r="E18" i="3"/>
  <c r="C17" i="3"/>
  <c r="E18" i="4" s="1"/>
  <c r="D17" i="3"/>
  <c r="C5" i="3"/>
  <c r="E6" i="4" s="1"/>
  <c r="C6" i="3"/>
  <c r="E7" i="4" s="1"/>
  <c r="C7" i="3"/>
  <c r="E8" i="4" s="1"/>
  <c r="C12" i="3"/>
  <c r="E13" i="4" s="1"/>
  <c r="C13" i="3"/>
  <c r="E14" i="4" s="1"/>
  <c r="C14" i="3"/>
  <c r="E15" i="4" s="1"/>
  <c r="C16" i="3"/>
  <c r="E17" i="4" s="1"/>
  <c r="C18" i="3"/>
  <c r="E19" i="4" s="1"/>
  <c r="C19" i="3"/>
  <c r="E20" i="4" s="1"/>
  <c r="E22" i="4"/>
  <c r="D22" i="3"/>
  <c r="D20" i="3"/>
  <c r="I20" i="3" s="1"/>
  <c r="H19" i="3"/>
  <c r="G19" i="3"/>
  <c r="F19" i="3"/>
  <c r="E19" i="3"/>
  <c r="D19" i="3"/>
  <c r="H18" i="3"/>
  <c r="G18" i="3"/>
  <c r="F18" i="3"/>
  <c r="D18" i="3"/>
  <c r="H16" i="3"/>
  <c r="G16" i="3"/>
  <c r="F16" i="3"/>
  <c r="E16" i="3"/>
  <c r="D16" i="3"/>
  <c r="H15" i="3"/>
  <c r="G15" i="3"/>
  <c r="H14" i="3"/>
  <c r="G14" i="3"/>
  <c r="F14" i="3"/>
  <c r="E14" i="3"/>
  <c r="D14" i="3"/>
  <c r="H13" i="3"/>
  <c r="G13" i="3"/>
  <c r="F13" i="3"/>
  <c r="E13" i="3"/>
  <c r="D13" i="3"/>
  <c r="H12" i="3"/>
  <c r="G12" i="3"/>
  <c r="F12" i="3"/>
  <c r="E12" i="3"/>
  <c r="D12" i="3"/>
  <c r="D11" i="3"/>
  <c r="I11" i="3" s="1"/>
  <c r="H10" i="3"/>
  <c r="F10" i="3"/>
  <c r="D10" i="3"/>
  <c r="D9" i="3"/>
  <c r="I9" i="3" s="1"/>
  <c r="D8" i="3"/>
  <c r="I8" i="3" s="1"/>
  <c r="H7" i="3"/>
  <c r="G7" i="3"/>
  <c r="F7" i="3"/>
  <c r="E7" i="3"/>
  <c r="D7" i="3"/>
  <c r="H6" i="3"/>
  <c r="G6" i="3"/>
  <c r="F6" i="3"/>
  <c r="E6" i="3"/>
  <c r="E40" i="3" s="1"/>
  <c r="H5" i="3"/>
  <c r="G5" i="3"/>
  <c r="F5" i="3"/>
  <c r="E5" i="3"/>
  <c r="D5" i="3"/>
  <c r="D4" i="3"/>
  <c r="U9" i="2"/>
  <c r="T9" i="2"/>
  <c r="S9" i="2"/>
  <c r="Q9" i="2"/>
  <c r="P9" i="2"/>
  <c r="O9" i="2"/>
  <c r="N9" i="2"/>
  <c r="M9" i="2"/>
  <c r="L9" i="2"/>
  <c r="K9" i="2"/>
  <c r="J9" i="2"/>
  <c r="I9" i="2"/>
  <c r="C40" i="3" l="1"/>
  <c r="D6" i="3"/>
  <c r="D40" i="3" s="1"/>
  <c r="I5" i="3"/>
  <c r="I7" i="3"/>
  <c r="I10" i="3"/>
  <c r="I12" i="3"/>
  <c r="I13" i="3"/>
  <c r="I16" i="3"/>
  <c r="I19" i="3"/>
  <c r="I22" i="3"/>
  <c r="I18" i="3"/>
  <c r="I15" i="3"/>
  <c r="E28" i="4"/>
  <c r="D28" i="3"/>
  <c r="I28" i="3" s="1"/>
  <c r="I14" i="3"/>
  <c r="J5" i="3"/>
  <c r="J9" i="3"/>
  <c r="J13" i="3"/>
  <c r="J20" i="3"/>
  <c r="J22" i="3"/>
  <c r="G40" i="3"/>
  <c r="E43" i="3" s="1"/>
  <c r="J16" i="3"/>
  <c r="F40" i="3"/>
  <c r="D9" i="2" s="1"/>
  <c r="H40" i="3"/>
  <c r="F43" i="3" s="1"/>
  <c r="J6" i="3"/>
  <c r="J11" i="3"/>
  <c r="J18" i="3"/>
  <c r="J8" i="3"/>
  <c r="J17" i="3"/>
  <c r="I4" i="3"/>
  <c r="J15" i="3"/>
  <c r="J14" i="3"/>
  <c r="J10" i="3"/>
  <c r="J7" i="3"/>
  <c r="J4" i="3"/>
  <c r="J12" i="3"/>
  <c r="J19" i="3"/>
  <c r="I6" i="3" l="1"/>
  <c r="E9" i="2"/>
  <c r="F9" i="2"/>
  <c r="D43" i="3"/>
  <c r="C43" i="3"/>
  <c r="C9" i="2"/>
  <c r="J40" i="3"/>
  <c r="B43" i="3"/>
  <c r="J43" i="3" s="1"/>
  <c r="B9" i="2"/>
  <c r="I43" i="3" l="1"/>
  <c r="K43" i="3"/>
  <c r="H43" i="3"/>
  <c r="G43" i="3" l="1"/>
  <c r="I40" i="3"/>
  <c r="A9" i="2"/>
  <c r="A43" i="3"/>
</calcChain>
</file>

<file path=xl/sharedStrings.xml><?xml version="1.0" encoding="utf-8"?>
<sst xmlns="http://schemas.openxmlformats.org/spreadsheetml/2006/main" count="10204" uniqueCount="5953">
  <si>
    <t xml:space="preserve">AEPL ATCU Diagnostic Cloud										</t>
  </si>
  <si>
    <t xml:space="preserve">AEPL Build version 
2.1.0
</t>
  </si>
  <si>
    <t>Sr.no</t>
  </si>
  <si>
    <t>Modules</t>
  </si>
  <si>
    <t>Status</t>
  </si>
  <si>
    <t>Tester</t>
  </si>
  <si>
    <t>Smoke_Test_Report</t>
  </si>
  <si>
    <t>Shital.S</t>
  </si>
  <si>
    <t>Security_Testing</t>
  </si>
  <si>
    <t>Login_Page</t>
  </si>
  <si>
    <t>Sharukh A</t>
  </si>
  <si>
    <t>Device_Dashboard</t>
  </si>
  <si>
    <t>Ticket_Dashboard</t>
  </si>
  <si>
    <t>My_AIS140_Tickets</t>
  </si>
  <si>
    <t>Dealear_FOTA</t>
  </si>
  <si>
    <t>Module Test Case not write</t>
  </si>
  <si>
    <t>Goverment_Server</t>
  </si>
  <si>
    <t>Auto_OTA_FOTA</t>
  </si>
  <si>
    <t>Manual_OTA_FOTA</t>
  </si>
  <si>
    <t>OTA</t>
  </si>
  <si>
    <t>Device_Models</t>
  </si>
  <si>
    <t>Add_Dispatch_Devices</t>
  </si>
  <si>
    <t>SIM_Lots</t>
  </si>
  <si>
    <t>Change_Mobile</t>
  </si>
  <si>
    <t>Reports</t>
  </si>
  <si>
    <t>AIS140_Ticket_Status_Update_Logs</t>
  </si>
  <si>
    <t>AIS140_Ticket_TML_Request_Logs</t>
  </si>
  <si>
    <t>AIS140_Ticket_AEPL_Logs</t>
  </si>
  <si>
    <t>User_Management</t>
  </si>
  <si>
    <t>User_Role</t>
  </si>
  <si>
    <t>Live_Anaylsis</t>
  </si>
  <si>
    <t>Device_Details</t>
  </si>
  <si>
    <t>Generate_Token</t>
  </si>
  <si>
    <t>Save_CRM_Data API</t>
  </si>
  <si>
    <t>Save_FE_Data_API</t>
  </si>
  <si>
    <t>Save_GET_Data</t>
  </si>
  <si>
    <t>Institutional_Sales</t>
  </si>
  <si>
    <t>Change_Request</t>
  </si>
  <si>
    <t>Invoice_Cancellation</t>
  </si>
  <si>
    <t>S3_Bucket_Dump</t>
  </si>
  <si>
    <t>My_Ticket_Manager_Access</t>
  </si>
  <si>
    <t>State_Wise_User_Assignmet</t>
  </si>
  <si>
    <t>Record NO :-  AEPL 05 18 00</t>
  </si>
  <si>
    <t>Date:-</t>
  </si>
  <si>
    <t>Format No.</t>
  </si>
  <si>
    <t>Platform Version</t>
  </si>
  <si>
    <t>Record No</t>
  </si>
  <si>
    <t>AEPL 05 18 00</t>
  </si>
  <si>
    <t>Test Document Version</t>
  </si>
  <si>
    <t>Document By</t>
  </si>
  <si>
    <t>Shital S,Sharukh A</t>
  </si>
  <si>
    <t>Prod. Release Date</t>
  </si>
  <si>
    <t>Reviewed By</t>
  </si>
  <si>
    <t>Prathamesh Desai</t>
  </si>
  <si>
    <t>Test Cycle Start Date</t>
  </si>
  <si>
    <t>Test Cycle Completed Date</t>
  </si>
  <si>
    <t>All Test Cases Summary</t>
  </si>
  <si>
    <t>All Bugs Summary</t>
  </si>
  <si>
    <t>Open Bugs Priority</t>
  </si>
  <si>
    <t>Total Test Cases</t>
  </si>
  <si>
    <t>Tested</t>
  </si>
  <si>
    <t>Fail</t>
  </si>
  <si>
    <t>NT</t>
  </si>
  <si>
    <t>NA</t>
  </si>
  <si>
    <t>Total Bugs</t>
  </si>
  <si>
    <t>Open Bugs</t>
  </si>
  <si>
    <t>Verified Fixed</t>
  </si>
  <si>
    <t>To be Test</t>
  </si>
  <si>
    <t>New</t>
  </si>
  <si>
    <t>Reopened</t>
  </si>
  <si>
    <t>Limitation</t>
  </si>
  <si>
    <t>Suggestion</t>
  </si>
  <si>
    <t>TBD</t>
  </si>
  <si>
    <t>P1</t>
  </si>
  <si>
    <t>P2</t>
  </si>
  <si>
    <t>P3</t>
  </si>
  <si>
    <t xml:space="preserve"> </t>
  </si>
  <si>
    <t>Record NO : AEPL 05 18 00</t>
  </si>
  <si>
    <t>Date:-03/27/2023</t>
  </si>
  <si>
    <t>AEPL ATCU Diagnostic Cloud</t>
  </si>
  <si>
    <t>Sr No</t>
  </si>
  <si>
    <t>Module</t>
  </si>
  <si>
    <t>Pass</t>
  </si>
  <si>
    <t>Coverage%</t>
  </si>
  <si>
    <t>%</t>
  </si>
  <si>
    <t xml:space="preserve">Shital S			</t>
  </si>
  <si>
    <t xml:space="preserve">Sharukh A	</t>
  </si>
  <si>
    <t>AIS140_Ticket_Status_Update_Log_ESB</t>
  </si>
  <si>
    <t>AIS140_TCKT_STAT_Update_Log_WH</t>
  </si>
  <si>
    <t>Save_CRM_Data_API</t>
  </si>
  <si>
    <t>Assign_State_User</t>
  </si>
  <si>
    <t>Total</t>
  </si>
  <si>
    <t xml:space="preserve">Total Test Cases </t>
  </si>
  <si>
    <t>Release Test Coverage%</t>
  </si>
  <si>
    <t>Fail%</t>
  </si>
  <si>
    <t>NT%</t>
  </si>
  <si>
    <t>NA%</t>
  </si>
  <si>
    <r>
      <rPr>
        <b/>
        <sz val="18"/>
        <color rgb="FF000000"/>
        <rFont val="Calibri"/>
      </rPr>
      <t>AEPL ATCU Diagnostic Cloud</t>
    </r>
    <r>
      <rPr>
        <b/>
        <sz val="11"/>
        <color rgb="FF000000"/>
        <rFont val="Calibri"/>
      </rPr>
      <t xml:space="preserve">
TestCase Update Summary </t>
    </r>
  </si>
  <si>
    <t xml:space="preserve">Flixir Build version 
1.1.4
</t>
  </si>
  <si>
    <t>Test Document Version- 1.11</t>
  </si>
  <si>
    <t>Comment</t>
  </si>
  <si>
    <t>Total test cases of Platform Version-2.1.0</t>
  </si>
  <si>
    <t>Number of new test cases added in Platform Version</t>
  </si>
  <si>
    <t>Total:</t>
  </si>
  <si>
    <t>Project Name:</t>
  </si>
  <si>
    <t xml:space="preserve">Test Designed by: </t>
  </si>
  <si>
    <t>Shital S</t>
  </si>
  <si>
    <t>Module Name:</t>
  </si>
  <si>
    <t>Smoke Test</t>
  </si>
  <si>
    <t xml:space="preserve">Test Designed date: </t>
  </si>
  <si>
    <t>Build Version:</t>
  </si>
  <si>
    <t>2.1.0</t>
  </si>
  <si>
    <t xml:space="preserve">Test Executed by: </t>
  </si>
  <si>
    <t>Test Priority</t>
  </si>
  <si>
    <t>High/Low/Moderate</t>
  </si>
  <si>
    <t xml:space="preserve">Test Execution date: </t>
  </si>
  <si>
    <t>AEPL TCU Diagnostic Cloud
Smoke Test Report</t>
  </si>
  <si>
    <t>Sr. No.</t>
  </si>
  <si>
    <t>Test Case ID</t>
  </si>
  <si>
    <t>Project Name</t>
  </si>
  <si>
    <t>Feature Name</t>
  </si>
  <si>
    <t>Subfeature Name</t>
  </si>
  <si>
    <t>Test Steps/Test Cases</t>
  </si>
  <si>
    <t>Expected results</t>
  </si>
  <si>
    <t>Actual Results</t>
  </si>
  <si>
    <t>Result</t>
  </si>
  <si>
    <t>Comments</t>
  </si>
  <si>
    <t>TC_SM_01</t>
  </si>
  <si>
    <t>Build Verification:2.1.0</t>
  </si>
  <si>
    <t>Build Name / Version</t>
  </si>
  <si>
    <t xml:space="preserve">To check build verification                                
</t>
  </si>
  <si>
    <t xml:space="preserve">Verify the build, the build number, and environment availability. </t>
  </si>
  <si>
    <t>Build Version:2.1.0</t>
  </si>
  <si>
    <t>PASS</t>
  </si>
  <si>
    <t>TC_SM_02</t>
  </si>
  <si>
    <t>Log in Logout:</t>
  </si>
  <si>
    <t>Login</t>
  </si>
  <si>
    <t xml:space="preserve">To check login functionality                                      1.Launch the app
</t>
  </si>
  <si>
    <r>
      <rPr>
        <sz val="11"/>
        <color rgb="FF000000"/>
        <rFont val="Calibri"/>
      </rPr>
      <t xml:space="preserve">User should able to go on website </t>
    </r>
    <r>
      <rPr>
        <u/>
        <sz val="11"/>
        <color rgb="FF1155CC"/>
        <rFont val="Calibri"/>
      </rPr>
      <t>http://20.219.88.214:6102/login</t>
    </r>
  </si>
  <si>
    <t>User is able to login website.</t>
  </si>
  <si>
    <t>TC_SM_03</t>
  </si>
  <si>
    <r>
      <rPr>
        <sz val="11"/>
        <color rgb="FF000000"/>
        <rFont val="Calibri"/>
      </rPr>
      <t xml:space="preserve">User is able to go on website                           </t>
    </r>
    <r>
      <rPr>
        <u/>
        <sz val="11"/>
        <color rgb="FF1155CC"/>
        <rFont val="Calibri"/>
      </rPr>
      <t>http://20.219.88.214:6102/login</t>
    </r>
  </si>
  <si>
    <t>TC_SM_04</t>
  </si>
  <si>
    <t>To check login functionality                                        1.Launch the app
2.Go to the login page</t>
  </si>
  <si>
    <t>User should be able to see the login page after clicking on the website.</t>
  </si>
  <si>
    <t>User clicks on the website,the login page does appear as expected.</t>
  </si>
  <si>
    <t>TC_SM_05</t>
  </si>
  <si>
    <t>To check login functionality                                                      1.Launch the app
2.Go to the login page
3.Enter credentials
4.Click login</t>
  </si>
  <si>
    <t xml:space="preserve">User should be able to log in with a valid email ID and valid password. </t>
  </si>
  <si>
    <t>User is able to log in with a valid email ID and valid password.</t>
  </si>
  <si>
    <t>TC_SM_06</t>
  </si>
  <si>
    <t>User should be able to log in with a valid email ID and valid password. The user should successfully log in with both old and newly created credentials.</t>
  </si>
  <si>
    <t>User is unable to log in with a valid email ID and valid password, failing to log in with both old and newly created credentials.</t>
  </si>
  <si>
    <t>TC_SM_07</t>
  </si>
  <si>
    <t>LogOut</t>
  </si>
  <si>
    <t>To check logout Functionality                                           1.Go to user name tab (Hi,Accoladee)</t>
  </si>
  <si>
    <t>User should be able to click the logout tab and verify successful logout from the system without any errors.</t>
  </si>
  <si>
    <t xml:space="preserve">User is able to click the logout tab and successfully log out of the system without any errors.
</t>
  </si>
  <si>
    <t>TC_SM_08</t>
  </si>
  <si>
    <t>To check logout Functionality                                           1.Navigate to Username Tab                                                  2. Verify User Profile Menu</t>
  </si>
  <si>
    <t>User should verify that the profile name matches the login ID.</t>
  </si>
  <si>
    <t>User verifies that the profile name matches the login ID.</t>
  </si>
  <si>
    <t>TC_SM_09</t>
  </si>
  <si>
    <t xml:space="preserve">To check logout Functionality                                           1.Go to user name tab(Hi,Accoladee) </t>
  </si>
  <si>
    <t>After clicking on the Logout tab, the user should be redirected to the LOGIN page.</t>
  </si>
  <si>
    <t>After clicking on the Logout tab, the user successfully navigates to the LOGIN page as expected.</t>
  </si>
  <si>
    <t>TC_SM_10</t>
  </si>
  <si>
    <t>Account Creation:</t>
  </si>
  <si>
    <t>User Settings</t>
  </si>
  <si>
    <t xml:space="preserve">To check Onboard New User Functionality                                                 1.Go to User tab                                                                  2.Go to User Management tab                                         3.Go to User Settings </t>
  </si>
  <si>
    <t>User should be able to fill all customer details into the User Settings form.</t>
  </si>
  <si>
    <t>User successfully fills all customer details into the User Settings form.</t>
  </si>
  <si>
    <t>TC_SM_11</t>
  </si>
  <si>
    <t>To check Onboard New User Functionality                                                 1.Go to User tab                                                                  2.Go to user Management tab                                      3.User Settings tab                                                           4.click on  Save and  continue</t>
  </si>
  <si>
    <t>User should be able to click on the "Save and Continue" tab and view the new permission page.</t>
  </si>
  <si>
    <t>User clicks on the "Save and Continue" tab and successfully views the new permission page.</t>
  </si>
  <si>
    <t>TC_SM_12</t>
  </si>
  <si>
    <t>To check Onboard New User Functionality                                                 1.Go to User tab                                                             2.come back for user setting page</t>
  </si>
  <si>
    <t>Users should be able to view user details that were created from the user settings.</t>
  </si>
  <si>
    <t>Users successfully view the user details that were created from the user settings.</t>
  </si>
  <si>
    <t>TC_SM_13</t>
  </si>
  <si>
    <t>To check Onboard New User Functionality                                                 1.Go to User tab                                                               2.come back for user setting page</t>
  </si>
  <si>
    <t>User should receive an email from their mail-ID used in the user settings.</t>
  </si>
  <si>
    <t>User successfully receives an email from their mail-ID used in the user settings.</t>
  </si>
  <si>
    <t>TC_SM_14</t>
  </si>
  <si>
    <t>To check Onboard New User Functionality                                                 1.Go to User tab                                                            2.Logout                                                                           3.Login</t>
  </si>
  <si>
    <t>User should be able to log in with a valid email ID and valid password. User should successfully log in with the provided credentials.</t>
  </si>
  <si>
    <t>User successfully logs in with a valid email ID and valid password, and can access the system as expected.</t>
  </si>
  <si>
    <t>TC_SM_15</t>
  </si>
  <si>
    <t>Dashboard</t>
  </si>
  <si>
    <t>1. Open the application and log in with valid credentials.                                                             2. From the main menu, click on the "Dashboard" tab.               3. Access the Device Dashboard</t>
  </si>
  <si>
    <t>Users should be able to navigate to the Device Dashboard link successfully.</t>
  </si>
  <si>
    <t>Users successfully navigate to the Device Dashboard link as expected.</t>
  </si>
  <si>
    <t>TC_SM_16</t>
  </si>
  <si>
    <t>1. Open the application and log in with valid credentials.                                                             2. From the main menu, click on the "Dashboard" tab.               3. Access the Ticket Dashboard</t>
  </si>
  <si>
    <t>Users should be able to navigate to the Ticket Dashboard link.</t>
  </si>
  <si>
    <t>Users is able to navigate to the Ticket Dashboard link.</t>
  </si>
  <si>
    <t>TC_SM_17</t>
  </si>
  <si>
    <t>Device Utility</t>
  </si>
  <si>
    <t>1. Open the application and log in with valid credentials.                                                             2. From the main menu, click on the "Device Utility" tab.               3. Access the My AIS140 Tickets.</t>
  </si>
  <si>
    <t>Users should be able to navigate to the My AIS140 Tickets link successfully.</t>
  </si>
  <si>
    <t>Users successfully navigate to the My AIS140 Tickets link as expected.</t>
  </si>
  <si>
    <t>TC_SM_18</t>
  </si>
  <si>
    <t>Government_Server</t>
  </si>
  <si>
    <t>1. Open the application and log in with valid credentials.                                                             2. From the main menu, click on the "Device Utility" tab.               3. Access the Government Server.</t>
  </si>
  <si>
    <t>Users should be able to navigate to the Goverment Server link successfully.</t>
  </si>
  <si>
    <t>Users successfully navigate to the Goverment Server link as expected.</t>
  </si>
  <si>
    <t>TC_SM_19</t>
  </si>
  <si>
    <t>FOTA</t>
  </si>
  <si>
    <t>1. Open the application and log in with valid credentials.                                                             2. From the main menu, click on the "Device Utility" tab.               3. Access the FOTA.</t>
  </si>
  <si>
    <t>Users should be able to navigate to the FOTA link successfully.</t>
  </si>
  <si>
    <t>Users successfully navigate to the FOTA link as expected.</t>
  </si>
  <si>
    <t>TC_SM_20</t>
  </si>
  <si>
    <t>1. Open the application and log in with valid credentials.                                                             2. From the main menu, click on the "Device Utility" tab.               3. Access the OTA.</t>
  </si>
  <si>
    <t>Users should be able to navigate to the OTA link successfully.</t>
  </si>
  <si>
    <t>Users successfully navigate to the OTA link as expected.</t>
  </si>
  <si>
    <t>TC_SM_21</t>
  </si>
  <si>
    <t>1. Open the application and log in with valid credentials.                                                             2. From the main menu, click on the "Device Utility" tab.               3. Access the Device Models.</t>
  </si>
  <si>
    <t>Users should be able to navigate to the Device Models link successfully.</t>
  </si>
  <si>
    <t>Users successfully navigate to the Device Models link as expected.</t>
  </si>
  <si>
    <t>TC_SM_22</t>
  </si>
  <si>
    <t>Dealer_FOTA</t>
  </si>
  <si>
    <t>1. Open the application and log in with valid credentials.                                                             2. From the main menu, click on the "Device Utility" tab.               3. Access the Dealer FOTA.</t>
  </si>
  <si>
    <t>Users should be able to navigate to the Dealer FOTA link successfully.</t>
  </si>
  <si>
    <t xml:space="preserve">Users successfully navigate to the Dealer FOTA link as expected.
</t>
  </si>
  <si>
    <t>TC_SM_23</t>
  </si>
  <si>
    <t>Add_Dispatch_Device</t>
  </si>
  <si>
    <t>1. Open the application and log in with valid credentials.                                                             2. From the main menu, click on the "Device Utility" tab.               3. Access the Add Dispatch Device.</t>
  </si>
  <si>
    <t>Users should be able to navigate to the Add Dispatch Device link successfully.</t>
  </si>
  <si>
    <t>Users successfully navigate to the Add Dispatch Device link as expected.</t>
  </si>
  <si>
    <t>TC_SM_24</t>
  </si>
  <si>
    <t>1. Open the application and log in with valid credentials.                                                             2. From the main menu, click on the "Device Utility" tab.               3. Access the SIM Lots.</t>
  </si>
  <si>
    <t>Users should be able to navigate to the SIM Lots link successfully.</t>
  </si>
  <si>
    <t>Users successfully navigate to the  SIM Lots link as expected.</t>
  </si>
  <si>
    <t>TC_SM_25</t>
  </si>
  <si>
    <t>1. Open the application and log in with valid credentials.                                                             2. From the main menu, click on the "Device Utility" tab.               3. Access the Change Mobile.</t>
  </si>
  <si>
    <t>Users should be able to navigate to the Change Mobile link successfully.</t>
  </si>
  <si>
    <t>Users successfully navigate to the Change Mobile link as expected.</t>
  </si>
  <si>
    <t>TC_SM_26</t>
  </si>
  <si>
    <t>1. Open the application and log in with valid credentials.                                                             2. From the main menu, click on the "Reports" tab.               3. Access the AIS140 Ticket Status Update Logs.</t>
  </si>
  <si>
    <t>Users should be able to navigate to the AIS140 Ticket Status Update Logs successfully.</t>
  </si>
  <si>
    <t>Users successfully navigate to the AIS140 Ticket Status Update Logs as expected.</t>
  </si>
  <si>
    <t>TC_SM_27</t>
  </si>
  <si>
    <t>1. Open the application and log in with valid credentials.                                                             2. From the main menu, click on the "Reports" tab.               3. Access the AIS140 Ticket TML Request Logs.</t>
  </si>
  <si>
    <t>Users should be able to navigate to the AIS140 Ticket TML Request Logs successfully.</t>
  </si>
  <si>
    <t>Users successfully navigate to the AIS140 Ticket TML Request Logs as expected.</t>
  </si>
  <si>
    <t>TC_SM_28</t>
  </si>
  <si>
    <t>1. Open the application and log in with valid credentials.                                                             2. From the main menu, click on the "Reports" tab.               3. Access the AIS140 Ticket AEPL Logs.</t>
  </si>
  <si>
    <t>Users should be able to navigate to the AIS140 Ticket AEPL Logs successfully.</t>
  </si>
  <si>
    <t>Users successfully navigate to the AIS140 Ticket AEPL Logs as expected.</t>
  </si>
  <si>
    <t>TC_SM_29</t>
  </si>
  <si>
    <t xml:space="preserve">User </t>
  </si>
  <si>
    <t>User  Management</t>
  </si>
  <si>
    <t>1. Open the application and log in with valid credentials.                                                             2. From the main menu, click on the "User" tab.               3. Access the User Management.</t>
  </si>
  <si>
    <t>Users should be able to navigate to the User Management section successfully.</t>
  </si>
  <si>
    <t>Users successfully navigate to the User Management section as expected.</t>
  </si>
  <si>
    <t>TC_SM_30</t>
  </si>
  <si>
    <t>User Role</t>
  </si>
  <si>
    <t>1. Open the application and log in with valid credentials.                                                             2. From the main menu, click on the "User" tab.               3. Access the User Role.</t>
  </si>
  <si>
    <t>Users should be able to navigate to the User Role page successfully.</t>
  </si>
  <si>
    <t>Users successfully navigate to the User Role page as expected.</t>
  </si>
  <si>
    <t>TC_SM_31</t>
  </si>
  <si>
    <t>Overall Navigations:</t>
  </si>
  <si>
    <t xml:space="preserve">Next Button </t>
  </si>
  <si>
    <t>1.Navigate to the Dashboard                                                 2. Locate the Next Button                                                      3. Click the Next Button                                                          4. Verify Navigation                                                                 5. Check Page Elements                                                                        6. Navigate Back</t>
  </si>
  <si>
    <t>User should be able to click on the next button and navigate to the next page successfully.</t>
  </si>
  <si>
    <t>The user clicks on the next button, but the next page open successfully as expected.</t>
  </si>
  <si>
    <t>Record NO :- AEPL 05 18 00</t>
  </si>
  <si>
    <t xml:space="preserve">Tested By:  Shital S                        </t>
  </si>
  <si>
    <t>Approved By: Prathmesh Desai</t>
  </si>
  <si>
    <t xml:space="preserve">Date: </t>
  </si>
  <si>
    <t xml:space="preserve">AEPL ATCU Diagnostic Cloud										
</t>
  </si>
  <si>
    <t>AEPL ATCU Diagnostic Cloud All Bugs Summary</t>
  </si>
  <si>
    <t xml:space="preserve">Bugs Priorities of ALL+NEW bugs </t>
  </si>
  <si>
    <t>Bugs Priority from All_bugs</t>
  </si>
  <si>
    <t>Bugs Priority from New_bugs</t>
  </si>
  <si>
    <t>Total Bugs (All+new of current)</t>
  </si>
  <si>
    <t>Total OPEN Bugs for Developer 
(From All_Bugs+ New_Bugs)</t>
  </si>
  <si>
    <t>Total Bugs from All bugs list</t>
  </si>
  <si>
    <t>New from all bugs list
(Bugfix not received)</t>
  </si>
  <si>
    <t>Open Bugs from All bugs list
(Bug fix received but issue still present)</t>
  </si>
  <si>
    <t>Reopen Bugs from All bugs list
(Bug was previously fixed but issue found in current release)</t>
  </si>
  <si>
    <t>New Bugs of current release</t>
  </si>
  <si>
    <t>-</t>
  </si>
  <si>
    <t>Date of bugs added from NEW bugs to all bugs</t>
  </si>
  <si>
    <t>JIRA ID</t>
  </si>
  <si>
    <t>Bugs Found</t>
  </si>
  <si>
    <t>QA Reported On Platform Version</t>
  </si>
  <si>
    <t>QA Verified On Platform Version</t>
  </si>
  <si>
    <t>QA Status</t>
  </si>
  <si>
    <t>Development Status</t>
  </si>
  <si>
    <t>Development Comment</t>
  </si>
  <si>
    <t>Bug Reported By</t>
  </si>
  <si>
    <t>QA Comment</t>
  </si>
  <si>
    <t>Customer Details</t>
  </si>
  <si>
    <t>Customer Specific</t>
  </si>
  <si>
    <t>Test Case Type</t>
  </si>
  <si>
    <t>Priority</t>
  </si>
  <si>
    <t>Developement Internal Comment</t>
  </si>
  <si>
    <t>New_Bugs_Release</t>
  </si>
  <si>
    <t>Bugs added on JIRA</t>
  </si>
  <si>
    <t>Jira ID</t>
  </si>
  <si>
    <t>Summary</t>
  </si>
  <si>
    <t>Reproducibility</t>
  </si>
  <si>
    <t>Release Version</t>
  </si>
  <si>
    <t>Bug Reported by</t>
  </si>
  <si>
    <t>Reported Date</t>
  </si>
  <si>
    <t>Assigned SW Developer</t>
  </si>
  <si>
    <t xml:space="preserve">Developer Comments </t>
  </si>
  <si>
    <t>ATCU</t>
  </si>
  <si>
    <t>Test Designed by</t>
  </si>
  <si>
    <t>Security Testing</t>
  </si>
  <si>
    <t>Test Designed date</t>
  </si>
  <si>
    <t>1.1.4</t>
  </si>
  <si>
    <t xml:space="preserve">Shital S, Sharukh A		</t>
  </si>
  <si>
    <t>Test Execution date</t>
  </si>
  <si>
    <t>Sr.No</t>
  </si>
  <si>
    <t>Test Case Id</t>
  </si>
  <si>
    <t>Sub Feature</t>
  </si>
  <si>
    <t>Test Steps</t>
  </si>
  <si>
    <t>Test Summary</t>
  </si>
  <si>
    <t>Expected Result</t>
  </si>
  <si>
    <t>Actual Result</t>
  </si>
  <si>
    <t>TC_ST_01</t>
  </si>
  <si>
    <t>Security Test</t>
  </si>
  <si>
    <r>
      <rPr>
        <sz val="11"/>
        <rFont val="Calibri"/>
      </rPr>
      <t xml:space="preserve">1. Enter </t>
    </r>
    <r>
      <rPr>
        <u/>
        <sz val="11"/>
        <color rgb="FF1155CC"/>
        <rFont val="Calibri"/>
      </rPr>
      <t>http://20.219.88.214:6102/login</t>
    </r>
    <r>
      <rPr>
        <sz val="11"/>
        <rFont val="Calibri"/>
      </rPr>
      <t xml:space="preserve">              this website in browser.</t>
    </r>
  </si>
  <si>
    <t>Test/Validate Customer Login with valid Data Userid:-accolade4g@accolade.com          word :-admin@123</t>
  </si>
  <si>
    <t>User should Login filixr application</t>
  </si>
  <si>
    <t>User should Login  application</t>
  </si>
  <si>
    <t>TC_ST_02</t>
  </si>
  <si>
    <r>
      <rPr>
        <sz val="11"/>
        <rFont val="Calibri"/>
      </rPr>
      <t xml:space="preserve">1. Go to site </t>
    </r>
    <r>
      <rPr>
        <u/>
        <sz val="11"/>
        <color rgb="FF1155CC"/>
        <rFont val="Calibri"/>
      </rPr>
      <t>http://20.219.88.214:6102/login</t>
    </r>
    <r>
      <rPr>
        <sz val="11"/>
        <rFont val="Calibri"/>
      </rPr>
      <t xml:space="preserve"> 
2. Enter UserId 
3. Enter word 
4. Click Submit</t>
    </r>
  </si>
  <si>
    <t>Test/Validate response when valid User Id and word is entered</t>
  </si>
  <si>
    <t>Login should be successful</t>
  </si>
  <si>
    <t>Login was successfully.</t>
  </si>
  <si>
    <t>TC_ST_03</t>
  </si>
  <si>
    <r>
      <rPr>
        <sz val="11"/>
        <rFont val="Calibri"/>
      </rPr>
      <t xml:space="preserve">1.Go to site </t>
    </r>
    <r>
      <rPr>
        <u/>
        <sz val="11"/>
        <color rgb="FF1155CC"/>
        <rFont val="Calibri"/>
      </rPr>
      <t>http://20.219.88.214:6102/login</t>
    </r>
    <r>
      <rPr>
        <sz val="11"/>
        <rFont val="Calibri"/>
      </rPr>
      <t xml:space="preserve"> 
2. Enter UserId 
3. Enter word 
4. Click Submit</t>
    </r>
  </si>
  <si>
    <t>Verify the web page which contains important data like word, credit card numbers, secret answers for security question etc should be submitted via HTTPS (SSL).</t>
  </si>
  <si>
    <t>User should be submitted via HTTPS (SSL).</t>
  </si>
  <si>
    <t>User is able to submitted via HTTPS (SSL).</t>
  </si>
  <si>
    <t>no DB access</t>
  </si>
  <si>
    <t>TC_ST_04</t>
  </si>
  <si>
    <r>
      <rPr>
        <sz val="11"/>
        <rFont val="Calibri"/>
      </rPr>
      <t xml:space="preserve">1.Go to site </t>
    </r>
    <r>
      <rPr>
        <u/>
        <sz val="11"/>
        <color rgb="FF1155CC"/>
        <rFont val="Calibri"/>
      </rPr>
      <t>http://20.219.88.214:6102/login</t>
    </r>
    <r>
      <rPr>
        <sz val="11"/>
        <rFont val="Calibri"/>
      </rPr>
      <t xml:space="preserve">
2. Enter UserId 
3. Enter word 
4. Click Submit                                                               5.click https link                                        </t>
    </r>
  </si>
  <si>
    <t>Verify the important information like word, credit card numbers etc should display in encrypted format.</t>
  </si>
  <si>
    <t>User should display in encrypted format.</t>
  </si>
  <si>
    <t>User is able display in encrypted format.</t>
  </si>
  <si>
    <t>TC_ST_05</t>
  </si>
  <si>
    <r>
      <rPr>
        <sz val="11"/>
        <rFont val="Calibri"/>
      </rPr>
      <t xml:space="preserve">1.Go to site </t>
    </r>
    <r>
      <rPr>
        <u/>
        <sz val="11"/>
        <color rgb="FF1155CC"/>
        <rFont val="Calibri"/>
      </rPr>
      <t>http://20.219.88.214:6102/login</t>
    </r>
    <r>
      <rPr>
        <sz val="11"/>
        <rFont val="Calibri"/>
      </rPr>
      <t xml:space="preserve">                                      2.click on change word.</t>
    </r>
  </si>
  <si>
    <t>Verify word rules are implemented on all authentication pages like Registration, forgot word, change word.</t>
  </si>
  <si>
    <t>User should Verify dIsplayed word</t>
  </si>
  <si>
    <t>User is able to Verify dIsplayed word</t>
  </si>
  <si>
    <t>TC_ST_06</t>
  </si>
  <si>
    <r>
      <rPr>
        <sz val="11"/>
        <rFont val="Calibri"/>
      </rPr>
      <t xml:space="preserve">1.Go to site </t>
    </r>
    <r>
      <rPr>
        <u/>
        <sz val="11"/>
        <color rgb="FF1155CC"/>
        <rFont val="Calibri"/>
      </rPr>
      <t>http://20.219.88.214:6102/login</t>
    </r>
    <r>
      <rPr>
        <sz val="11"/>
        <rFont val="Calibri"/>
      </rPr>
      <t xml:space="preserve">                                       2.Enter UserId                                                             3.Enter word                                                            4.Click Submit</t>
    </r>
  </si>
  <si>
    <t>Verify if the word is changed the user should not be able to login with the old word.</t>
  </si>
  <si>
    <t>User should not able to login with the old word</t>
  </si>
  <si>
    <t>User not able to login with the old word</t>
  </si>
  <si>
    <t>TC_ST_07</t>
  </si>
  <si>
    <r>
      <rPr>
        <sz val="11"/>
        <rFont val="Calibri"/>
      </rPr>
      <t xml:space="preserve">1.Go to site </t>
    </r>
    <r>
      <rPr>
        <u/>
        <sz val="11"/>
        <color rgb="FF1155CC"/>
        <rFont val="Calibri"/>
      </rPr>
      <t>http://20.219.88.214:6102/login</t>
    </r>
    <r>
      <rPr>
        <sz val="11"/>
        <rFont val="Calibri"/>
      </rPr>
      <t xml:space="preserve">                                      2.Enter UserId                                                             3.Enter word                                                            4.Click Submit                                                         5.Open Vahan customer form</t>
    </r>
  </si>
  <si>
    <t>Verify the error messages should not display any important information.</t>
  </si>
  <si>
    <t>User should not display any important information.</t>
  </si>
  <si>
    <t>User is not able to display any important information.</t>
  </si>
  <si>
    <t>TC_ST_08</t>
  </si>
  <si>
    <r>
      <rPr>
        <sz val="11"/>
        <rFont val="Calibri"/>
      </rPr>
      <t xml:space="preserve">1.Go to site </t>
    </r>
    <r>
      <rPr>
        <u/>
        <sz val="11"/>
        <color rgb="FF1155CC"/>
        <rFont val="Calibri"/>
      </rPr>
      <t>http://20.219.88.214:6102/login</t>
    </r>
    <r>
      <rPr>
        <sz val="11"/>
        <rFont val="Calibri"/>
      </rPr>
      <t xml:space="preserve">                                   2.Enter UserId                                                             3.Enter word                                                            4.Click Submit                                                            5.Log out</t>
    </r>
  </si>
  <si>
    <t>Verify if the user is logged out from the system or user session was expired, the user should not be able to navigate the site</t>
  </si>
  <si>
    <t>User should not be able to navigate the site</t>
  </si>
  <si>
    <t>User is not able to navigate the site</t>
  </si>
  <si>
    <t>TC_ST_09</t>
  </si>
  <si>
    <r>
      <rPr>
        <sz val="11"/>
        <rFont val="Calibri"/>
      </rPr>
      <t xml:space="preserve">1.Go to site </t>
    </r>
    <r>
      <rPr>
        <u/>
        <sz val="11"/>
        <color rgb="FF1155CC"/>
        <rFont val="Calibri"/>
      </rPr>
      <t>http://20.219.88.214:6102/login</t>
    </r>
    <r>
      <rPr>
        <sz val="11"/>
        <rFont val="Calibri"/>
      </rPr>
      <t xml:space="preserve">                                   2.Enter UserId                                                             3.Enter word                                                            4.Click Submit                                                         </t>
    </r>
  </si>
  <si>
    <t>Verify to access the secured and non-secured web pages directly without login.</t>
  </si>
  <si>
    <t>User should shown secured</t>
  </si>
  <si>
    <t>User is able to show secured</t>
  </si>
  <si>
    <t>TC_ST_10</t>
  </si>
  <si>
    <r>
      <rPr>
        <sz val="11"/>
        <rFont val="Calibri"/>
      </rPr>
      <t xml:space="preserve">1.Go to site </t>
    </r>
    <r>
      <rPr>
        <u/>
        <sz val="11"/>
        <color rgb="FF1155CC"/>
        <rFont val="Calibri"/>
      </rPr>
      <t>http://20.219.88.214:6102/login</t>
    </r>
    <r>
      <rPr>
        <sz val="11"/>
        <rFont val="Calibri"/>
      </rPr>
      <t xml:space="preserve">                                     2.Enter UserId                                                             3.Enter word                                                            4.Click Submit                                                         5.Right click on web page                                        6.Go to inspect                                                                  7.Check Elements</t>
    </r>
  </si>
  <si>
    <t>Verify the “View Source code” option is disabled and should not be visible to the user.</t>
  </si>
  <si>
    <t>User should not be visible to the user.</t>
  </si>
  <si>
    <t>User is not able to visible user.</t>
  </si>
  <si>
    <t>TC_ST_11</t>
  </si>
  <si>
    <t>Verify the user account gets locked out if the user is entering the wrong word several times.</t>
  </si>
  <si>
    <t>User should locked out if the user is entering the wrong word several times</t>
  </si>
  <si>
    <t>User is locked out if the user is entering the wrong word several times</t>
  </si>
  <si>
    <t>TC_ST_12</t>
  </si>
  <si>
    <r>
      <rPr>
        <sz val="11"/>
        <rFont val="Calibri"/>
      </rPr>
      <t xml:space="preserve">1.Go to site </t>
    </r>
    <r>
      <rPr>
        <u/>
        <sz val="11"/>
        <color rgb="FF1155CC"/>
        <rFont val="Calibri"/>
      </rPr>
      <t>http://20.219.88.214:6102/login</t>
    </r>
    <r>
      <rPr>
        <sz val="11"/>
        <rFont val="Calibri"/>
      </rPr>
      <t xml:space="preserve">                                      2.Click down arrow(keyboard) </t>
    </r>
  </si>
  <si>
    <t>Verify the cookies should not store words.</t>
  </si>
  <si>
    <t>User Should store cookies  words in encrypted format</t>
  </si>
  <si>
    <t>User is able store cookies words in encrypted format</t>
  </si>
  <si>
    <t>TC_ST_13</t>
  </si>
  <si>
    <r>
      <rPr>
        <sz val="11"/>
        <rFont val="Calibri"/>
      </rPr>
      <t xml:space="preserve">1.Go to site </t>
    </r>
    <r>
      <rPr>
        <u/>
        <sz val="11"/>
        <color rgb="FF1155CC"/>
        <rFont val="Calibri"/>
      </rPr>
      <t>http://20.219.88.214:6102/login</t>
    </r>
    <r>
      <rPr>
        <sz val="11"/>
        <rFont val="Calibri"/>
      </rPr>
      <t xml:space="preserve">                                     2.Enter UserId                                                             3.Enter word                                                            4.Click Submit                                                         5.Open Dashboard page</t>
    </r>
  </si>
  <si>
    <t xml:space="preserve">Verify if, any functionality is not working, the system should not display any application, server, or database information. </t>
  </si>
  <si>
    <t>Instead, it should display the custom error page.</t>
  </si>
  <si>
    <t>Instead, it is able to display the custom error page.</t>
  </si>
  <si>
    <t>TC_ST_14</t>
  </si>
  <si>
    <t>1. Each and every field of a website is like a gate to the database. In the login form, the user enters the login data, in the search field the user enters a search text, in the data saving form the user enters data to be saved. All these indicated data goes to the database.</t>
  </si>
  <si>
    <t>Verify the SQL injection attacks.</t>
  </si>
  <si>
    <t>TC_ST_15</t>
  </si>
  <si>
    <t>Open Control Panel, and then go to User Accounts &gt; User Accounts.                                                           2. Now you will see your current logged-on user account display on the right side. If your account has administrator rights, you can see the word "Administrator" under your account name.</t>
  </si>
  <si>
    <t>Verify the user roles and their rights. For Example, the requestor should not be able to access the admin page.</t>
  </si>
  <si>
    <t>requestor should not be able to access the admin page</t>
  </si>
  <si>
    <t>TC_ST_16</t>
  </si>
  <si>
    <r>
      <rPr>
        <sz val="11"/>
        <rFont val="Calibri"/>
      </rPr>
      <t xml:space="preserve">1.Go to site </t>
    </r>
    <r>
      <rPr>
        <u/>
        <sz val="11"/>
        <color rgb="FF1155CC"/>
        <rFont val="Calibri"/>
      </rPr>
      <t>http://20.219.88.214:6102/login</t>
    </r>
    <r>
      <rPr>
        <sz val="11"/>
        <rFont val="Calibri"/>
      </rPr>
      <t xml:space="preserve">                                       2.Enter UserId                                                             3.Enter word                                                            4.Click Submit                                                            5.Log out</t>
    </r>
  </si>
  <si>
    <t>Verify the session values are in an encrypted format in the address bar.</t>
  </si>
  <si>
    <t xml:space="preserve">Should not displayed Encripted format </t>
  </si>
  <si>
    <t>TC_ST_17</t>
  </si>
  <si>
    <r>
      <rPr>
        <sz val="11"/>
        <rFont val="Calibri"/>
      </rPr>
      <t xml:space="preserve">1.Go to site </t>
    </r>
    <r>
      <rPr>
        <u/>
        <sz val="11"/>
        <color rgb="FF1155CC"/>
        <rFont val="Calibri"/>
      </rPr>
      <t>http://20.219.88.214:6102/login</t>
    </r>
    <r>
      <rPr>
        <sz val="11"/>
        <rFont val="Calibri"/>
      </rPr>
      <t xml:space="preserve">                                     2.Enter UserId                                                             3.Enter word                                                            4.Click Submit                                                            5.Log out</t>
    </r>
  </si>
  <si>
    <t>Verify the cookie information is stored in encrypted format</t>
  </si>
  <si>
    <t>Tested By:  Shital S</t>
  </si>
  <si>
    <t>Login Page</t>
  </si>
  <si>
    <t xml:space="preserve">Build Version: </t>
  </si>
  <si>
    <t>Shivam M</t>
  </si>
  <si>
    <t>Sr No:</t>
  </si>
  <si>
    <t>Feature</t>
  </si>
  <si>
    <t>TC_LP_01</t>
  </si>
  <si>
    <r>
      <rPr>
        <sz val="11"/>
        <color theme="1"/>
        <rFont val="Calibri"/>
      </rPr>
      <t xml:space="preserve">Test/validate User should able to go on website </t>
    </r>
    <r>
      <rPr>
        <u/>
        <sz val="11"/>
        <color rgb="FF1155CC"/>
        <rFont val="Calibri"/>
      </rPr>
      <t>http://20.219.88.214:6102/login</t>
    </r>
  </si>
  <si>
    <r>
      <rPr>
        <sz val="11"/>
        <color theme="1"/>
        <rFont val="Calibri"/>
      </rPr>
      <t xml:space="preserve">Enter this website in browser </t>
    </r>
    <r>
      <rPr>
        <u/>
        <sz val="11"/>
        <color rgb="FF1155CC"/>
        <rFont val="Calibri"/>
      </rPr>
      <t>http://20.219.88.214:6102/login</t>
    </r>
  </si>
  <si>
    <r>
      <rPr>
        <sz val="11"/>
        <color rgb="FF000000"/>
        <rFont val="Calibri"/>
      </rPr>
      <t xml:space="preserve">User is able to go on website </t>
    </r>
    <r>
      <rPr>
        <u/>
        <sz val="11"/>
        <color rgb="FF1155CC"/>
        <rFont val="Calibri"/>
      </rPr>
      <t>http://20.219.88.214:6102/login</t>
    </r>
  </si>
  <si>
    <t>TC_LP_02</t>
  </si>
  <si>
    <t>Test/validate User should able to see login page after clicking on website</t>
  </si>
  <si>
    <t>User should able to see login page after clicking on website</t>
  </si>
  <si>
    <t>User is able to see login page after clicking on website</t>
  </si>
  <si>
    <t>TC_LP_03</t>
  </si>
  <si>
    <t>Test/validate User should able to login with a valid email id and valid password.</t>
  </si>
  <si>
    <t>1. Enter  this website in browser. http://20.219.88.214:6102/login
2. Enter valid Email ID and password.
3. Click on sign in.</t>
  </si>
  <si>
    <t>User should able to login with a valid email id and valid password.</t>
  </si>
  <si>
    <t>User is able to login with a valid email id and valid password.</t>
  </si>
  <si>
    <t>TC_LP_04</t>
  </si>
  <si>
    <t>Test/validate User should able to enter number,character and special character in email id field</t>
  </si>
  <si>
    <t>User should able to enter number,character and special character in email id field</t>
  </si>
  <si>
    <t>User is able to enter number,character and special character in email id field</t>
  </si>
  <si>
    <t>TC_LP_05</t>
  </si>
  <si>
    <t>Test/validate User should able to enter number,character and special character in password  field</t>
  </si>
  <si>
    <t xml:space="preserve"> User should able to enter number,character and special character in password  field</t>
  </si>
  <si>
    <t>User is able to enter number,character and special character in password  field</t>
  </si>
  <si>
    <t>TC_LP_06</t>
  </si>
  <si>
    <t>Test/validate if a user entered invalid email id and an valid password.</t>
  </si>
  <si>
    <t>User should not able to login if invalid email id and valid password is entered and it show popup message login Failed due to incorrect email or password .</t>
  </si>
  <si>
    <t>User not able to login if invalid email id and valid password is entered and it show popup message login Failed due to incorrect email or password .</t>
  </si>
  <si>
    <t>TC_LP_07</t>
  </si>
  <si>
    <t>Test/validate if a user entered valid email id and an invalid password.</t>
  </si>
  <si>
    <t>User should not able to login if valid email id and invalid password is entered and it show popup message login Failed due to incorrect email or password .</t>
  </si>
  <si>
    <t>User not able to login if valid email id and invalid password is entered and it show popup message login Failed due to incorrect email or password .</t>
  </si>
  <si>
    <t>TC_LP_08</t>
  </si>
  <si>
    <t>Test/validate the login page when both the fields are blank and sign in button is clicked.</t>
  </si>
  <si>
    <t>User should not able to the login and it should show error message like please enter email id when both the fields are blank and sign in button is clicked.</t>
  </si>
  <si>
    <t>User not able to the login and it should show error message like please enter email id when both the fields are blank and sign in button is clicked.</t>
  </si>
  <si>
    <t>TC_LP_09</t>
  </si>
  <si>
    <t>Test/validate user entered less than 6 character in password field</t>
  </si>
  <si>
    <t xml:space="preserve">User should entered less than 6 character in password field then it should show error message like Please Enter Minimum 6 Characters.
</t>
  </si>
  <si>
    <t>User entered less than 6 character in password field then it should show error message like login Failed due to incorrect email or password</t>
  </si>
  <si>
    <t>TC_LP_10</t>
  </si>
  <si>
    <t>Test/validate user should able to click on forgot password</t>
  </si>
  <si>
    <t xml:space="preserve">1.Enter  this website in browser. http://20.219.88.214:6102/login
2.Click on forgot password.                   </t>
  </si>
  <si>
    <t>User should able to click on forgot password</t>
  </si>
  <si>
    <t>User is able to click on forgot password</t>
  </si>
  <si>
    <t>TC_LP_11</t>
  </si>
  <si>
    <t>Test/validate after clicking on forgot password user should able to see email address field and reset password tab on screen</t>
  </si>
  <si>
    <t>1.Enter  this website in browser. http://20.219.88.214:6102/login
2.Click on forgot password.                    3.Enter Email ID</t>
  </si>
  <si>
    <t>After clicking on forgot password user should able to see email address field and reset password tab on screen</t>
  </si>
  <si>
    <t>After clicking on forgot password user is able to see email address field and reset password tab on screen</t>
  </si>
  <si>
    <t>TC_LP_12</t>
  </si>
  <si>
    <t>Test /validate user should able to click on back to login.</t>
  </si>
  <si>
    <t>1.Enter these website in browser. http://20.219.88.214:6102/login                  2.Click on forgot password.
3.Enter Email ID.
4.Click on back to login.</t>
  </si>
  <si>
    <t>User should able to click on back to login.</t>
  </si>
  <si>
    <t>User is able to click on back to login.</t>
  </si>
  <si>
    <t>TC_LP_13</t>
  </si>
  <si>
    <t>Test/Validate New passpassword should recevied
on Register email id.</t>
  </si>
  <si>
    <t>1. Enter  these website in browser. http://20.219.88.214:6102/login                  2.Click on forgot passpassword .
3.Enter Email ID.
4.Click on back to login.</t>
  </si>
  <si>
    <t>New passpassword  should recevied on Register email id.</t>
  </si>
  <si>
    <t>New passpassword recevied on Register email id.</t>
  </si>
  <si>
    <t>Tested By:Shivam M</t>
  </si>
  <si>
    <t xml:space="preserve">Date:-08/18/2023						</t>
  </si>
  <si>
    <t>Shrukh A</t>
  </si>
  <si>
    <t>Device_Details_Dashboard</t>
  </si>
  <si>
    <t>TC_DD_01</t>
  </si>
  <si>
    <t>Home page</t>
  </si>
  <si>
    <t>Test/validate that after a successful login, the user should be able to see the home page containing tabs such as Dashboard, Device Utility, User Complaint, and User.</t>
  </si>
  <si>
    <t>1.sign in to the page using the provided credentials</t>
  </si>
  <si>
    <t>User should be able to see the home page containing tabs such as Dashboard, Device Utility, User Complaint, and User.</t>
  </si>
  <si>
    <t>User is able to see the home page containing tabs such as Dashboard, Device Utility, Reports, User</t>
  </si>
  <si>
    <t>TC_DD_02</t>
  </si>
  <si>
    <t>Test/validate that after a successful login, the user is able to see the home page containing information such as Total Production Devices, Dispatched Devices, AIS140 Certified Devices, and Installed Devices.</t>
  </si>
  <si>
    <t>User should be able to see the home page containing information such as Total Production Devices, Dispatched Devices, AIS140 Certified Devices, and Installed Devices.</t>
  </si>
  <si>
    <t>User is able to see the home page containing information such as Total Production Devices, Dispatched Devices, AIS140 Certified Devices, and Installed Devices.</t>
  </si>
  <si>
    <t>TC_DD_03</t>
  </si>
  <si>
    <t>Test/validate that after a successful login, the user is able to see the home page containing information such as Devices Not Active From, Firmware-wise Details, and the New Firmware Status Graph.</t>
  </si>
  <si>
    <t>User should be able to see the home page containing information such as Devices Not Active From, Firmware-wise Details, and the New Firmware Status Graph.</t>
  </si>
  <si>
    <t>User is able to see the home page containing information such as Devices Not Active From, Firmware-wise Details, and the New Firmware Status Graph.</t>
  </si>
  <si>
    <t>TC_DD_04</t>
  </si>
  <si>
    <t>Test/validate that the user is able to scroll up and down the page.</t>
  </si>
  <si>
    <t>1.sign in to the page using the provided credentials                                                                   2.Click on scroll bar</t>
  </si>
  <si>
    <t>User should be able to scroll up and down the page.</t>
  </si>
  <si>
    <t>User is able to scroll up and down the page.</t>
  </si>
  <si>
    <t>TC_DD_05</t>
  </si>
  <si>
    <t>Test/validate that if we click on empty space on the home page, no action should be performed.</t>
  </si>
  <si>
    <t>1.sign in to the page using the provided credentials                                                                 
2.Click on empty space in home page.</t>
  </si>
  <si>
    <t>User should be click on empty space on the home page, no action should be performed.</t>
  </si>
  <si>
    <t>User is able to click on empty space on the home page, no action should be performed.</t>
  </si>
  <si>
    <t>TC_DD_06</t>
  </si>
  <si>
    <t>Test/validate that after clicking on "View," the user should be able to see Device details, Firmware details, GPS details, Power details, configuration details, and Accelerometer details.</t>
  </si>
  <si>
    <t>1.sign in to the page using the provided credentials                                                                   2.Click on view icon</t>
  </si>
  <si>
    <t>User should be click on "View," the user should be able to see Device details, Firmware details, GPS details, Power details, configuration details, and Accelerometer details.</t>
  </si>
  <si>
    <t>User is able to click on "View," the user is able to see Device details, Firmware details, GPS details, Power details, configuration details, and Accelerometer details.</t>
  </si>
  <si>
    <t>TC_DD_07</t>
  </si>
  <si>
    <t>Test/validate that after clicking on the dashboard, the user should be able to see the following options:                                                            1.Device Dashboard                                                                                2.Ticket Dashboard</t>
  </si>
  <si>
    <t>1.sign in to the page using the provided credentials                                                                   2.Click on Dashboard</t>
  </si>
  <si>
    <t>User should be able to see the following options after clicking on the dashboard:                                                             1.Device Dashboard                                                                                2.Ticket Dashboard</t>
  </si>
  <si>
    <t>User is able to see the following options after clicking on the dashboard:                                                          1.Device Dashboard                                                                                2.Ticket Dashboard</t>
  </si>
  <si>
    <t>TC_DD_08</t>
  </si>
  <si>
    <t>Test/validate that after clicking on the Device Utility., the user should be able to see the following options:                                                                       1.My AIS 140 Tickets.                                                             2. Government Server.                                                                                                  3.FOTA.                                                                            4.OTA                                                                         5.Device Models.                                                       6.Dealer FOTA                                                                  7.Add Dispatch Device.                                                      8.SIM Lots.                                                              9.Change Mobile.</t>
  </si>
  <si>
    <t>1.sign in to the page using the provided credentials                                                                   2.Click on Device Utility.</t>
  </si>
  <si>
    <t xml:space="preserve">User should click on the Device Utility., the user should be able to see the following options:                                                                       1.My AIS 140 Tickets.                                                             2. Government Server.                                                                                                  3.FOTA.                                                                            4.OTA                                                                            5.Device Models.                                                       6.Dealer FOTA                                                                  7.Add Dispatch Device.                                                      8.SIM Lots.                                                                 9.Change Mobile.                                                                </t>
  </si>
  <si>
    <t xml:space="preserve">User is able to click on the Device Utility., the user is able to see the following options:                                                                       1.My AIS 140 Tickets.                                                             2. Government Server.                                                                                                  3.FOTA.                                                                            4.OTA                                                                          5.Device Models.                                                       6.Dealer FOTA                                                                  7.Add Dispatch Device.                                                      8.SIM Lots.                                                               9.Change Mobile.                                                                </t>
  </si>
  <si>
    <t>TC_DD_09</t>
  </si>
  <si>
    <t xml:space="preserve">Test/validate that after clicking on the User Complaint the user should be able to see the following options:                                                                       1.New Complaint                                                              </t>
  </si>
  <si>
    <t>1.sign in to the page using the provided credentials                                                                   2.Click on User Complaint</t>
  </si>
  <si>
    <t xml:space="preserve">User should click on the User Complaint., the user should be able to see the following options:                                                                       1.New Complaint                                                              </t>
  </si>
  <si>
    <t xml:space="preserve">User is able to click on the User Complaint., the user is  able to see the following options:                                                                       1.New Complaint                                                              </t>
  </si>
  <si>
    <t>TC_DD_10</t>
  </si>
  <si>
    <t xml:space="preserve">Test/validate that after clicking on the User, the user should be able to see the following options:                                                                       1.User Management                                                              2.User Role                                                             </t>
  </si>
  <si>
    <t xml:space="preserve">1.sign in to the page using the provided credentials                                                                   2.Click on User </t>
  </si>
  <si>
    <t xml:space="preserve">User should be click on the User, the user should be able to see the following options:                                                                       1.User Management                                                              2.User Role                                                             </t>
  </si>
  <si>
    <t xml:space="preserve">User is able click on the User, the user is able to see the following options:                                                                       1.User Management                                                              2.User Role                                                             </t>
  </si>
  <si>
    <t>TC_DD_11</t>
  </si>
  <si>
    <t>TC_DD_12</t>
  </si>
  <si>
    <t>Total Production Devices</t>
  </si>
  <si>
    <t>Test/validate that after clicking on the "Total Production Devices " the user should be able to see columns such as UIN No.,Model No., IMEI No.,ICCID No.and Action.</t>
  </si>
  <si>
    <t>1.sign in to the page using the provided credentials                                                                   2.Click on "Total Production Devices"</t>
  </si>
  <si>
    <t>User should be click on the "Total Production Devices " the user should be able to see columns such as UIN No.,Model No., IMEI No.,ICCID No.and Action.</t>
  </si>
  <si>
    <t>User is able to click on the "Total Production Devices " the user is able to see columns such as UIN No.,Model No., IMEI No.,ICCID No.and Action.</t>
  </si>
  <si>
    <t>TC_DD_13</t>
  </si>
  <si>
    <t>Test/validate that after clicking on the "Total Production Devices" the user should be able to see non-editable columns such as UIN No.,Model No., IMEI No., and ICCID No.</t>
  </si>
  <si>
    <t>User should be click on the "Total Production Devices" the user should be able to see non-editable columns such as UIN No.,Model No., IMEI No., and ICCID No.</t>
  </si>
  <si>
    <t>User is able to click on the "Total Production Devices" the user is able to see non-editable columns such as UIN No.,Model No., IMEI No., and ICCID No.</t>
  </si>
  <si>
    <t>TC_DD_14</t>
  </si>
  <si>
    <t>Test/validate that the user is able to search for devices by UIN No. and IMEI No.</t>
  </si>
  <si>
    <t>1.sign in to the page using the provided credentials                                                                 
2.Click on "Total Production Devices"                            3.Enter UIN/IMEI No.</t>
  </si>
  <si>
    <t>User should be search devices by UIN No. and IMEI No.</t>
  </si>
  <si>
    <t>User is able to search devices by UIN No. and IMEI No.</t>
  </si>
  <si>
    <t>TC_DD_15</t>
  </si>
  <si>
    <t>Dispatched Devices</t>
  </si>
  <si>
    <t>Test/validate that after clicking on the "Dispatched Devices " the user should be able to see columns such as UIN No., IMEI No.,ICCID No.,Model Name and Action.</t>
  </si>
  <si>
    <t>1.sign in to the page using the provided credentials                                                                   2.Click on "Dispatched Devices"</t>
  </si>
  <si>
    <t>User should be click on the "Dispatched Devices " the user should be able to see columns such as UIN No., IMEI No.,ICCID No.,Model Name and Action.</t>
  </si>
  <si>
    <t>User is able to click on the "Dispatched Devices " the user is able to see columns such as UIN No., IMEI No.,ICCID No.,Model Name and Action.</t>
  </si>
  <si>
    <t>TC_DD_16</t>
  </si>
  <si>
    <t>Test/validate that after clicking on the "Dispatched Devices" the user should be able to see non-editable columns such as UIN No.,IMEI No.,ICCID No. and Model Name</t>
  </si>
  <si>
    <t>User should be click on the "Dispatched Devices" the user should be able to see non-editable columns such as UIN No.,IMEI No.,ICCID No. and Model Name</t>
  </si>
  <si>
    <t>TC_DD_17</t>
  </si>
  <si>
    <t>1.sign in to the page using the provided credentials                                                                   2.Click on "Dispatched Devices"                                             3.Enter UIN/IMEI No.</t>
  </si>
  <si>
    <t>TC_DD_18</t>
  </si>
  <si>
    <t>AIS140 Certified Devices</t>
  </si>
  <si>
    <t>Test/validate that after clicking on the "AIS140 Certified Devices " the user should be able to see columns such as UIN No.,Model Name, IMEI No.,ICCID No.and Action.</t>
  </si>
  <si>
    <t>1.sign in to the page using the provided credentials                                                                   2.Click on "AIS140 Certified Devices"</t>
  </si>
  <si>
    <t>User should be click on the "AIS140 Certified Devices " the user should be able to see columns such as UIN No.,Model Name, IMEI No.,ICCID No.and Action.</t>
  </si>
  <si>
    <t>User is able to click on the "AIS140 Certified Devices " the user is able to see columns such as UIN No.,Model Name, IMEI No.,ICCID No.and Action.</t>
  </si>
  <si>
    <t>TC_DD_19</t>
  </si>
  <si>
    <t>Test/validate that after clicking on the "AIS140 Certified Devices " the user should be able to see non-editable columns such as UIN No.,Model Name, IMEI No.,ICCID No.</t>
  </si>
  <si>
    <t>Use should be click on the "AIS140 Certified Devices " the user should be able to see non-editable columns such as UIN No.,Model Name, IMEI No.,ICCID No.</t>
  </si>
  <si>
    <t>User is able to click on the "AIS140 Certified Devices " the user is able to see non-editable columns such as UIN No.,Model Name, IMEI No.,ICCID No.</t>
  </si>
  <si>
    <t>TC_DD_20</t>
  </si>
  <si>
    <t>1.sign in to the page using the provided credentials                                                                   2.Click on "AIS140 Certified Devices"                                             3.Enter UIN/IMEI No.</t>
  </si>
  <si>
    <t>TC_DD_21</t>
  </si>
  <si>
    <t>Installed Devices</t>
  </si>
  <si>
    <t>Test/validate that after clicking on the "Installed Devices " the user should be able to see columns such as UIN No.,IMEI No.,ICCID No.,Chasis No.,and Action.</t>
  </si>
  <si>
    <t>1.sign in to the page using the provided credentials                                                                   2.Click on "Installed Devices"</t>
  </si>
  <si>
    <t>User should be click on the "Installed Devices " the user should be able to see columns such as UIN No.,IMEI No.,ICCID No.,Chasis No.,and Action.</t>
  </si>
  <si>
    <t>User is able to click on the "Installed Devices " the user is able to see columns such as UIN No.,IMEI No.,ICCID No.,Chasis No.,and Action.</t>
  </si>
  <si>
    <t>TC_DD_22</t>
  </si>
  <si>
    <t>Test/validate that after clicking on the "Installed Devices " the user should be able to see non-editable columns such as UIN No.,IMEI No.,ICCID No.,Chasis No.</t>
  </si>
  <si>
    <t>User should be click on the "Installed Devices " the user should be able to see non-editable columns such as UIN No.,IMEI No.,ICCID No.,Chasis No.</t>
  </si>
  <si>
    <t>User is able to click on the "Installed Devices " the user is  able to see non-editable columns such as UIN No.,IMEI No.,ICCID No.,Chasis No.</t>
  </si>
  <si>
    <t>TC_DD_23</t>
  </si>
  <si>
    <t>1.sign in to the page using the provided credentials                                                                   2.Click on "Installed Devices"                                3.Enter UIN/IMEI No.</t>
  </si>
  <si>
    <t>TC_DD_24</t>
  </si>
  <si>
    <t>Devices Not Active</t>
  </si>
  <si>
    <t>Test/validate that after clicking on the "Devices Not Active From" graph, the user is able to see the information of the devices that have been inactive for a specific number of days, such as 5, 10, 15, or more than 15 days.</t>
  </si>
  <si>
    <t>1.sign in to the page using the provided credentials                                                                 
2.Click on "Devices Not Active" graph</t>
  </si>
  <si>
    <t>User should be after click on the "Devices Not Active From" graph, the user is able to see the information of the devices that have been inactive for a specific number of days, such as 5, 10, 15, or more than 15 days.</t>
  </si>
  <si>
    <t>User is able to click on the "Devices Not Active From" graph, the user is able to see the information of the devices that have been inactive for a specific number of days, such as 5, 10, 15, or more than 15 days.</t>
  </si>
  <si>
    <t>TC_DD_25</t>
  </si>
  <si>
    <t>Test/validate that after clicking on the "Devices Not Active From" graph, the user should be able to see columns such as UIN No., IMEI No.,ICCID No.and Action.</t>
  </si>
  <si>
    <t>User should be after click on the "Devices Not Active From" graph, the user should be able to see columns such as UIN No., IMEI No.,ICCID No.and Action.</t>
  </si>
  <si>
    <t>User is able click on the "Devices Not Active From" graph, the user is able to see columns such as UIN No., IMEI No.,ICCID No.and Action.</t>
  </si>
  <si>
    <t>TC_DD_26</t>
  </si>
  <si>
    <t>Test/validate that after clicking on the "Devices Not Active From" graph, the user should be able to see non-editable columns such as UIN No., IMEI No., and ICCID No.</t>
  </si>
  <si>
    <t>User should be after click on the "Devices Not Active From" graph, the user should be able to see non-editable columns such as UIN No., IMEI No., ICCID No., and Action.</t>
  </si>
  <si>
    <t>User is able click on the "Devices Not Active From" graph, the user is able to see non-editable columns such as UIN No., IMEI No., ICCID No., and Action.</t>
  </si>
  <si>
    <t>TC_DD_27</t>
  </si>
  <si>
    <t>1.sign in to the page using the provided credentials                                                                 
2.Click on "Devices Not Active" graph                             3.Enter UIN/IMEI No.</t>
  </si>
  <si>
    <t>TC_DD_28</t>
  </si>
  <si>
    <t>Test/validate that the user is able to select the number of days from a dropdown list.</t>
  </si>
  <si>
    <t>1.sign in to the page using the provided credentials                                                                 
2.Click on "Devices Not Active" graph                             3.Click on drop-down list</t>
  </si>
  <si>
    <t>User should be select the number of days from a dropdown list.</t>
  </si>
  <si>
    <t>User is able select the number of days from a dropdown list.</t>
  </si>
  <si>
    <t>TC_DD_29</t>
  </si>
  <si>
    <t>Test/validate that the user enters a UIN No. in the search box and selects an incorrect number of days from the dropdown list, the device search should not be performed.</t>
  </si>
  <si>
    <t>1.sign in to the page using the provided credentials                                                                 
2.Click on "Devices Not Active" graph                             3.Enter UIN/IMEI No.                                                         4.Click on drop-down list</t>
  </si>
  <si>
    <t>User should enters a UIN No. in the search box and selects an incorrect number of days from the dropdown list, the device search should not be performed.</t>
  </si>
  <si>
    <t>User is able enters a UIN No. in the search box and selects an incorrect number of days from the dropdown list, the device search not be performed.</t>
  </si>
  <si>
    <t>FAIL</t>
  </si>
  <si>
    <t>TC_DD_30</t>
  </si>
  <si>
    <t>Test/validate that the user is able to click on "Next" or "Previous" to fetch the next or previous page, respectively.</t>
  </si>
  <si>
    <t>1.sign in to the page using the provided credentials                                                                 
2.Click on "Devices Not Active" graph                             3.Click on next/previous bar.</t>
  </si>
  <si>
    <t>User should be click on "Next" or "Previous" to fetch the next or previous page, respectively.</t>
  </si>
  <si>
    <t>User is able to click on "Next" or "Previous" to fetch the next or previous page, respectively.</t>
  </si>
  <si>
    <t>TC_DD_31</t>
  </si>
  <si>
    <t>Test/validate that the user is able to click on the back arrow, which is on the Device Details Page, to access the previous page.</t>
  </si>
  <si>
    <t>1.sign in to the page using the provided credentials                                                                 
2.Click on "Devices Not Active" graph                             3.Click on view icon.                                                            4.Click on back arrow</t>
  </si>
  <si>
    <t>User should be click on the back arrow, which is on the Device Details page, to access the previous page.</t>
  </si>
  <si>
    <t>User is able to click on the back arrow, which is on the Device Details page, to access the previous page.</t>
  </si>
  <si>
    <t>TC_DD_32</t>
  </si>
  <si>
    <t>Firmware Wise Details</t>
  </si>
  <si>
    <t>Test/validate that after clicking on the "Firmware Wise Details" graph, the user is able to see the information of the devices that have been updated to specific firmware versions such as 5.2.0, 5.2.3, and 5.2.4.</t>
  </si>
  <si>
    <t xml:space="preserve">1.sign in to the page using the provided credentials                                                                 
2.Click on "Firmware wise Details " graph                            </t>
  </si>
  <si>
    <t>User should be click on the "Firmware Wise Details" graph, the user should be see the information of the devices that have been updated to specific firmware versions such as 5.2.0, 5.2.3, and 5.2.4.</t>
  </si>
  <si>
    <t>User is able to click on the "Firmware Wise Details" graph, the user is able to see the information of the devices that have been updated to specific firmware versions such as 5.2.0, 5.2.3, and 5.2.4.</t>
  </si>
  <si>
    <t>TC_DD_33</t>
  </si>
  <si>
    <t>Test/validate that after clicking on the "Firmware Wise Details" graph, the user should be able to see columns such as UIN No., IMEI No., ICCID No., Version, and Action.</t>
  </si>
  <si>
    <t>User should click on the "Firmware Wise Details" graph, the user should be able to see columns such as UIN No., IMEI No., ICCID No., Version, and Action.</t>
  </si>
  <si>
    <t>User is able to click on the "Firmware Wise Details" graph, the user is able to see columns such as UIN No.,IMEI No., ICCID No., Version, and Action.</t>
  </si>
  <si>
    <t>TC_DD_34</t>
  </si>
  <si>
    <t>Test/validate that after clicking on the "Firmware Wise Details" graph, the user should be able to see non-editable columns such as UIN No., IMEI No., ICCID No., and Version</t>
  </si>
  <si>
    <t>User should click on the "Firmware Wise Details" graph, the user should be able to see non-editable columns such as UIN No., IMEI No., ICCID No., and Version</t>
  </si>
  <si>
    <t>User is able to click on the "Firmware Wise Details" graph, the user is able to see non-editable columns such as UIN No., IMEI No., ICCID No., and Version</t>
  </si>
  <si>
    <t>TC_DD_35</t>
  </si>
  <si>
    <t>1.sign in to the page using the provided credentials                                                                 
2.Click on "Firmware wise Details " graph                            3.Enter UIN/IMEI No.</t>
  </si>
  <si>
    <t>TC_DD_36</t>
  </si>
  <si>
    <t>Test/validate that the user is able to select the firmware version from a dropdown list.</t>
  </si>
  <si>
    <t>1.sign in to the page using the provided credentials                                                                 
2.Click on "Firmware wise Details " graph                            3.Click on drop-down list.</t>
  </si>
  <si>
    <t>User should be select the firmware version from a dropdown list.</t>
  </si>
  <si>
    <t>User is able to select the firmware version from a dropdown list.</t>
  </si>
  <si>
    <t>TC_DD_37</t>
  </si>
  <si>
    <t>Test/validate that the user enters a UIN No. in the search box and selects an incorrect firmware version from the dropdown list, the device search should not be performed.</t>
  </si>
  <si>
    <t>1.sign in to the page using the provided credentials                                                                 
2.Click on "Firmware Wise Details" graph                             3.Enter UIN/IMEI No.                                                         4.Click on drop-down list</t>
  </si>
  <si>
    <t>User should enters a UIN No. in the search box and selects an incorrect firmware version from the dropdown list, the device search should not be performed.</t>
  </si>
  <si>
    <t>User is able to enter a UIN No. in the search box and selects an incorrect firmware version from the dropdown list, the device search is not  performed.</t>
  </si>
  <si>
    <t>TC_DD_38</t>
  </si>
  <si>
    <t>1.sign in to the page using the provided credentials                                                                 
2.Click on "Firmware wise Details" graph                             3.Click on next/previous bar.</t>
  </si>
  <si>
    <t>TC_DD_39</t>
  </si>
  <si>
    <t>Test/validate that all the listed firmware present in the dropdown</t>
  </si>
  <si>
    <t>User should be able see all the firmware listed in the drop down</t>
  </si>
  <si>
    <t>User is able see all the firmware listed in the drop down</t>
  </si>
  <si>
    <t>TC_DD_40</t>
  </si>
  <si>
    <t>Test/validate that the user is able to click on the back arrow, which is on the Device Detail Page, to access the previous page.</t>
  </si>
  <si>
    <t>1.sign in to the page using the provided credentials                                                                 
2.Click on "Firmware wise Details" graph                             3.Click on view icon.                                                            4.Click on back arrow</t>
  </si>
  <si>
    <t>User should be click on the back arrow, which is on the Device Detail Page, to access the previous page.</t>
  </si>
  <si>
    <t>User is able to click on the back arrow, which is on the Device Detail Page, to access the previous page.</t>
  </si>
  <si>
    <t>TC_DD_41</t>
  </si>
  <si>
    <t>Test/validate that the user is able to click on Firmware Wise details Graph and view the Firmware selection tab and export tab</t>
  </si>
  <si>
    <t xml:space="preserve">1.sign in to the page using the provided credentials                                                                 
2.Click on Firmware wise Details graph                             </t>
  </si>
  <si>
    <t xml:space="preserve"> The user should be able to click on Firmware Wise details Graph and view the Firmware selection tab and export tab</t>
  </si>
  <si>
    <t xml:space="preserve"> The user is able to click on Firmware Wise details Graph and view the Firmware selection tab and export tab</t>
  </si>
  <si>
    <t>TC_DD_42</t>
  </si>
  <si>
    <t>Test/validate that the user is able to download firmware wise details excel when clicking on Firmware Wise details Graph selecting the Firmware selection tab and export tab</t>
  </si>
  <si>
    <t xml:space="preserve">1.sign in to the page using the provided credentials                                                                 
2.Click on Firmware wise Details graph                       3.select desired Firmware                                             4.select Excel on the Export tab                      </t>
  </si>
  <si>
    <t xml:space="preserve"> The user Should be able to download firmware wise details excel when clicking on Firmware Wise details Graph selecting the Firmware selection tab and export tab</t>
  </si>
  <si>
    <t>The user is not able to download firmware wise details excel when clicking on Firmware Wise details Graph selecting the Firmware selection tab and export tab</t>
  </si>
  <si>
    <t>TC_DD_43</t>
  </si>
  <si>
    <t>New Firmware Status</t>
  </si>
  <si>
    <t>Test/validate that after clicking on the "New Firmware Status" graph, the user is able to see the information of the devices that have undergone FOTA (Firmware Over-The-Air) activity.</t>
  </si>
  <si>
    <t xml:space="preserve">1.sign in to the page using the provided credentials                                                                 
2.Click on " New Firmware Status " graph                            </t>
  </si>
  <si>
    <t>User should be click on the "New Firmware Status" graph, the user should be see the information of the devices that have undergone FOTA (Firmware Over-The-Air) activity.</t>
  </si>
  <si>
    <t>User is able to click on the "New Firmware Status" graph, the user is able to see the information of the devices that have undergone FOTA (Firmware Over-The-Air) activity.</t>
  </si>
  <si>
    <t>TC_DD_44</t>
  </si>
  <si>
    <t>Test/validate that after clicking on the "New Firmware Status" graph, the user should be able to see columns such as UIN No., IMEI No., ICCID No., and Action.</t>
  </si>
  <si>
    <t>User should click on the "New Firmware Status" graph, the user should be able to see columns such as UIN No., IMEI No., ICCID No., and Action.</t>
  </si>
  <si>
    <t>User is able to click on the "New Firmware Status" graph, the user is able to see columns such as UIN No., IMEI No., ICCID No., and Action.</t>
  </si>
  <si>
    <t>TC_DD_45</t>
  </si>
  <si>
    <t>Test/validate that after clicking on the "New Firmware Status" graph, the user should be able to see non-editable columns such as UIN No., IMEI No. and ICCID No.</t>
  </si>
  <si>
    <t>User should click on the "New Firmware Status" graph, the user should be able to see non-editable columns such as UIN No., IMEI No. and ICCID No.</t>
  </si>
  <si>
    <t>User is able to click on the "New Firmware Status" graph, the user is able to see non-editable columns such as UIN No., IMEI No. and ICCID No.</t>
  </si>
  <si>
    <t>TC_DD_46</t>
  </si>
  <si>
    <t>1.sign in to the page using the provided credentials                                                                 
2.Click on " New Firmware Status " graph                                   3.Enter UIN/IMEI No.</t>
  </si>
  <si>
    <t>TC_DD_47</t>
  </si>
  <si>
    <t>Test/validate that the user is able to select the option from a dropdown list.</t>
  </si>
  <si>
    <t>1.sign in to the page using the provided credentials                                                                 
2.Click on "New Firmware Status" graph                            3.Click on drop-down list.</t>
  </si>
  <si>
    <t>User should be select the option from a dropdown list.</t>
  </si>
  <si>
    <t>User is able to select the option from a dropdown list.</t>
  </si>
  <si>
    <t>TC_DD_48</t>
  </si>
  <si>
    <t>Test/validate that the user enters a UIN No. in the search box and selects an incorrect option from the dropdown list, the device search should not be performed.</t>
  </si>
  <si>
    <t>1.sign in to the page using the provided credentials                                                                 
2.Click on "New Firmware Status" graph                            3.Enter UIN/IMEI No.                                                    4.Click on drop-down list.</t>
  </si>
  <si>
    <t>User should be enters a UIN No. in the search box and selects an incorrect option from the dropdown list, the device search should not be performed.</t>
  </si>
  <si>
    <t>User is able to  enters a UIN No. in the search box and selects an incorrect option from the dropdown list, the device search is not performed.</t>
  </si>
  <si>
    <t>TC_DD_49</t>
  </si>
  <si>
    <t>1.sign in to the page using the provided credentials                                                                 
2.Click on "New Firmware Status" graph                             3.Click on next/previous bar.</t>
  </si>
  <si>
    <t>TC_DD_50</t>
  </si>
  <si>
    <t>1.sign in to the page using the provided credentials                                                                 
2.Click on "New Firmware Status" graph                             3.Click on view icon.                                                            4.Click on back arrow</t>
  </si>
  <si>
    <t>User should be click on the back arrow, which is on the Device Details Page, to access the previous page.</t>
  </si>
  <si>
    <t>User is able to click on the back arrow, which is on the Device Details Page, to access the previous page.</t>
  </si>
  <si>
    <t>TC_DD_51</t>
  </si>
  <si>
    <t>Device Dashboard</t>
  </si>
  <si>
    <t>Test/validate that after clicking on the "View" button, the Device Details Page should open.</t>
  </si>
  <si>
    <t xml:space="preserve">1.sign in to the page using the provided credentials                                                                 
2.Scroll down the page                                                 3.Click on view icon.                                                           </t>
  </si>
  <si>
    <t>User should be click on the "View" button, the Device Details Page should open.</t>
  </si>
  <si>
    <t>User is able to click on the "View" button, the Device Details Page open.</t>
  </si>
  <si>
    <t>TC_DD_52</t>
  </si>
  <si>
    <t>Test/validate that on the device details page, the user is able to see a particular device by UIN No. and IMEI No.</t>
  </si>
  <si>
    <t>User should be see a particular device by UIN No. and IMEI No.</t>
  </si>
  <si>
    <t>User is able to see a particular device by UIN No. and IMEI No.</t>
  </si>
  <si>
    <t>TC_DD_53</t>
  </si>
  <si>
    <t>Test/validate that on the device dashboard page, the user is able to see the Live Analysis logo, OTA (Over-The-Air) logo, and FOTA (Firmware Over-The-Air) logo.</t>
  </si>
  <si>
    <t>User should be see the Live Analysis logo, OTA (Over-The-Air) logo, and FOTA (Firmware Over-The-Air) logo.</t>
  </si>
  <si>
    <t>User is able to see the Live Analysis logo, OTA (Over-The-Air) logo, and FOTA (Firmware Over-The-Air) logo.</t>
  </si>
  <si>
    <t>TC_DD_54</t>
  </si>
  <si>
    <t>Test/validate that on the Device Details Page, the user is able to see sections such as Device Details, Firmware Details, GPS Details, Power Details, Configuration Details, Accelerometer Details, and Reports.</t>
  </si>
  <si>
    <t>User should be see sections such as Device Details, Firmware Details, GPS Details, Power Details, Configuration Details, Accelerometer Details, and Reports.</t>
  </si>
  <si>
    <t>User is able to see sections such as Device Details, Firmware Details, GPS Details, Power Details, Configuration Details, Accelerometer Details, and Reports.</t>
  </si>
  <si>
    <t>TC_DD_55</t>
  </si>
  <si>
    <t>Test/validate that on the Device Details Page, the user is able to see sections such as Device Details, Firmware Details, GPS Details, Power Details, Configuration Details, and Accelerometer Details. These sections are populated with information based on the login packet fetched from the device.</t>
  </si>
  <si>
    <t>User should be see sections such as Device Details, Firmware Details, GPS Details, Power Details, Configuration Details, and Accelerometer Details. These sections are populated with information based on the login packet fetched from the device.</t>
  </si>
  <si>
    <t>User is able to  see sections such as Device Details, Firmware Details, GPS Details, Power Details, Configuration Details, and Accelerometer Details. These sections are populated with information based on the login packet fetched from the device.</t>
  </si>
  <si>
    <t>TC_DD_56</t>
  </si>
  <si>
    <t>Test/validate that on the device dashboard page, the user is able to see non-editable sections such as Device Details, Firmware Details, GPS Details, Power Details, Configuration Details, Accelerometer Details, and Reports.</t>
  </si>
  <si>
    <t>User should be see non-editable sections such as Device Details, Firmware Details, GPS Details, Power Details, Configuration Details, Accelerometer Details, and Reports.</t>
  </si>
  <si>
    <t>User is able to see non-editable sections such as Device Details, Firmware Details, GPS Details, Power Details, Configuration Details, Accelerometer Details, and Reports.</t>
  </si>
  <si>
    <t>TC_DD_57</t>
  </si>
  <si>
    <t>Device details</t>
  </si>
  <si>
    <t>Test/validate that under the "Device Details" tab, the user is able to see information such as IMEI No., ICCID No., UIN No., VIN No., Primary IP, and Secondary IP of a particular device.</t>
  </si>
  <si>
    <t>User should be see information such as IMEI No., ICCID No., UIN No., VIN No., Primary IP, and Secondary IP of a particular device.</t>
  </si>
  <si>
    <t>User is able to see information such as IMEI No., ICCID No., UIN No., VIN No., Primary IP, and Secondary IP of a particular device.</t>
  </si>
  <si>
    <t>TC_DD_58</t>
  </si>
  <si>
    <t>Test/validate that under the "Device Details" tab, the user is able to see non-editable information such as IMEI No., ICCID No., UIN No., VIN No., Primary IP, and Secondary IP of a particular device.</t>
  </si>
  <si>
    <t>User should be see non-editable information such as IMEI No., ICCID No., UIN No., VIN No., Primary IP, and Secondary IP of a particular device.</t>
  </si>
  <si>
    <t>User is able to see non-editable information such as IMEI No., ICCID No., UIN No., VIN No., Primary IP, and Secondary IP of a particular device.</t>
  </si>
  <si>
    <t>TC_DD_59</t>
  </si>
  <si>
    <t>Test/validate that under the "Device Details" tab, the user is not able to perform the Ctrl+C (copy) or Ctrl+V (paste) actions on fields such as IMEI No., ICCID No., UIN No., VIN No., Primary IP, and Secondary IP of a particular device.</t>
  </si>
  <si>
    <t>User should not perform the Ctrl+C (copy) or Ctrl+V (paste) actions on fields such as IMEI No., ICCID No., UIN No., VIN No., Primary IP, and Secondary IP of a particular device.</t>
  </si>
  <si>
    <t>User is not able to perform the Ctrl+C (copy) or Ctrl+V (paste) actions on fields such as IMEI No., ICCID No., UIN No., VIN No., Primary IP, and Secondary IP of a particular device.</t>
  </si>
  <si>
    <t>TC_DD_60</t>
  </si>
  <si>
    <t>Firmware Details</t>
  </si>
  <si>
    <t>Test/validate that under the "Firmware Details" tab, the user is able to see information such as TML Firmware Version, AEPL Firmware Version, New Assigned Version, Firmware Source, Last Login Date and Last Login Time of a particular device.</t>
  </si>
  <si>
    <t>User should be  see information such as TML Firmware Version, AEPL Firmware Version, New Assigned Version, Firmware Source, and Device Time of a particular device.</t>
  </si>
  <si>
    <t>User is able to see information such as TML Firmware Version, AEPL Firmware Version, New Assigned Version, Firmware Source, Last Login Date and Last Login Time of a particular device.</t>
  </si>
  <si>
    <t>TC_DD_61</t>
  </si>
  <si>
    <t>Test/validate that under the "Firmware Details" tab, the user is able to see non-editable information such as TML Firmware Version, AEPL Firmware Version, New Assigned Version, Firmware Source, and Last Login Date and Last Login Time of a particular device.</t>
  </si>
  <si>
    <t>User should be see non-editable information such as TML Firmware Version, AEPL Firmware Version, New Assigned Version, Firmware Source, and Device Time of a particular device.</t>
  </si>
  <si>
    <t>User is able to see non-editable information such as TML Firmware Version, AEPL Firmware Version, New Assigned Version, Firmware Source, and Last Login Date and Last Login Time of a particular device.</t>
  </si>
  <si>
    <t>TC_DD_62</t>
  </si>
  <si>
    <t>Test/validate that under the "Firmware Details" tab, the user is not able to perform the the Ctrl+C(copy) or Ctrl+V(paste) actions on fields such as TML Firmware Version, AEPL Firmware Version, New Assigned Version, Firmware Source, and Device Time of a particular device.</t>
  </si>
  <si>
    <t>User should not be perform the the Ctrl+C(copy) or Ctrl+V(paste) actions on fields such as TML Firmware Version, AEPL Firmware Version, New Assigned Version, Firmware Source, and Device Time of a particular device.</t>
  </si>
  <si>
    <t>User is not able to perform the the Ctrl+C(copy) or Ctrl+V(paste) actions on fields such as TML Firmware Version, AEPL Firmware Version, New Assigned Version, Firmware Source, and Device Time of a particular device.</t>
  </si>
  <si>
    <t>TC_DD_63</t>
  </si>
  <si>
    <t>GPS Details</t>
  </si>
  <si>
    <t>Test/validate that under the "GPS Details" tab, the user is able to see information such as Fix Status, Latitude, Latitude Direction, Longitude, Longitude Direction and View Location of a particular device.</t>
  </si>
  <si>
    <t>User should be see information such as Fix Status, Latitude, Latitude Direction, Longitude, Longitude Direction and View Location of a particular device.</t>
  </si>
  <si>
    <t>User is able to see information such as Fix Status, Latitude, Latitude Direction, Longitude, Longitude Direction and View Location of a particular device.</t>
  </si>
  <si>
    <t>TC_DD_64</t>
  </si>
  <si>
    <t>Test/validate that under the "GPS Details" tab, the user is able to see non-editable information such as Fix Status, Latitude, Latitude Direction, Longitude, Longitude Direction and View Location of a particular device.</t>
  </si>
  <si>
    <t>User should be see non-editable information such as Fix Status, Latitude, Latitude Direction, Longitude, Longitude Direction and View Location of a particular device.</t>
  </si>
  <si>
    <t>User is able to see non-editable information such as Fix Status, Latitude, Latitude Direction, Longitude, Longitude Direction and View Location of a particular device.</t>
  </si>
  <si>
    <t>TC_DD_65</t>
  </si>
  <si>
    <t>Test/validate that under the "GPS Details" tab, the user is not able to perform the the Ctrl+C(copy) or Ctrl+V(paste) actions on fields such as Fix Status, Latitude, Latitude Direction, Longitude, Longitude Direction and View Location of a particular device.</t>
  </si>
  <si>
    <t>User should not be perform the the Ctrl+C(copy) or Ctrl+V(paste) actions on fields such as Fix Status, Latitude, Latitude Direction, Longitude, Longitude Direction and View Location of a particular device.</t>
  </si>
  <si>
    <t>User not able to perform the the Ctrl+C(copy) or Ctrl+V(paste) actions on fields such as Fix Status, Latitude, Latitude Direction, Longitude, Longitude Direction and View Location of a particular device.</t>
  </si>
  <si>
    <t>TC_DD_66</t>
  </si>
  <si>
    <t>Power Details</t>
  </si>
  <si>
    <t>Test/validate that under the "Power Details" tab, the user is able to see information such as Ignition Status, Mains Status, Emergency Status, Tamper Status, Mains Voltage, and Internal Battery Voltage of a particular device.</t>
  </si>
  <si>
    <t>User should be see information such as Ignition Status, Mains Status, Emergency Status, Tamper Status, Mains Voltage, and Internal Battery Voltage of a particular device.</t>
  </si>
  <si>
    <t>User is able to see information such as Ignition Status, Mains Status, Emergency Status, Tamper Status, Mains Voltage, and Internal Battery Voltage of a particular device.</t>
  </si>
  <si>
    <t>TC_DD_67</t>
  </si>
  <si>
    <t>Test/validate that under the "Power Details" tab, the user is able to see non-editable information such as Ignition Status, Mains Status, Emergency Status, Tamper Status, Mains Voltage, and Internal Battery Voltage of a particular device.</t>
  </si>
  <si>
    <t>User should be see non-editable information such as Ignition Status, Mains Status, Emergency Status, Tamper Status, Mains Voltage, and Internal Battery Voltage of a particular device.</t>
  </si>
  <si>
    <t>User is able to see non-editable information such as Ignition Status, Mains Status, Emergency Status, Tamper Status, Mains Voltage, and Internal Battery Voltage of a particular device.</t>
  </si>
  <si>
    <t>TC_DD_68</t>
  </si>
  <si>
    <t>Test/validate that under the "Power Details" tab, the user is not able to perform the the Ctrl+C(copy) or Ctrl+V(paste) actions on fields such as Ignition Status, Mains Status, Emergency Status, Tamper Status, Mains Voltage, and Internal Battery Voltage of a particular device.</t>
  </si>
  <si>
    <t>User should not be perform the the Ctrl+C(copy) or Ctrl+V(paste) actions on fields such as Ignition Status, Mains Status, Emergency Status, Tamper Status, Mains Voltage, and Internal Battery Voltage of a particular device.</t>
  </si>
  <si>
    <t>User is not able to perform the the Ctrl+C(copy) or Ctrl+V(paste) actions on fields such as Ignition Status, Mains Status, Emergency Status, Tamper Status, Mains Voltage, and Internal Battery Voltage of a particular device.</t>
  </si>
  <si>
    <t>TC_DD_69</t>
  </si>
  <si>
    <t>Configuration Details</t>
  </si>
  <si>
    <t>Test/validate that under the "Configuration Details" tab, the user is able to see information such as UIN No., VIN No., Number of Fuel Tanks, Primary Tank Capacity, Primary Tank Height, Primary Tank Width, Primary Tank Capacity, Primary Tank Diameter, Primary Tank Type, Primary Tank AFT Type, Secondary Tank Length, Secondary Tank Height, Secondary Tank Width, Secondary Tank Capacity, Secondary Tank Diameter, Secondary Tank Type, and Secondary Tank AFT Type of a particular device.</t>
  </si>
  <si>
    <t>User should be see information such as UIN No., VIN No., Number of Fuel Tanks, Primary Tank Capacity, Primary Tank Height, Primary Tank Width, Primary Tank Capacity, Primary Tank Diameter, Primary Tank Type, Primary Tank AFT Type, Secondary Tank Length, Secondary Tank Height, Secondary Tank Width, Secondary Tank Capacity, Secondary Tank Diameter, Secondary Tank Type, and Secondary Tank AFT Type of a particular device.</t>
  </si>
  <si>
    <t>User is able to see information such as UIN No., VIN No., Number of Fuel Tanks, Primary Tank Capacity, Primary Tank Height, Primary Tank Width, Primary Tank Capacity, Primary Tank Diameter, Primary Tank Type, Primary Tank AFT Type, Secondary Tank Length, Secondary Tank Height, Secondary Tank Width, Secondary Tank Capacity, Secondary Tank Diameter, Secondary Tank Type, and Secondary Tank AFT Type of a particular device.</t>
  </si>
  <si>
    <t>TC_DD_70</t>
  </si>
  <si>
    <t>Test/validate that under the "Configuration Details" tab, the user is able to see non-editable information such as UIN No., VIN No., Number of Fuel Tanks, Primary Tank Capacity, Primary Tank Height, Primary Tank Width, Primary Tank Capacity, Primary Tank Diameter, Primary Tank Type, Primary Tank AFT Type, Secondary Tank Length, Secondary Tank Height, Secondary Tank Width, Secondary Tank Capacity, Secondary Tank Diameter, Secondary Tank Type, and Secondary Tank AFT Type of a particular device.</t>
  </si>
  <si>
    <t>User should be see non-editable information such as UIN No., VIN No., Number of Fuel Tanks, Primary Tank Capacity, Primary Tank Height, Primary Tank Width, Primary Tank Capacity, Primary Tank Diameter, Primary Tank Type, Primary Tank AFT Type, Secondary Tank Length, Secondary Tank Height, Secondary Tank Width, Secondary Tank Capacity, Secondary Tank Diameter, Secondary Tank Type, and Secondary Tank AFT Type of a particular device.</t>
  </si>
  <si>
    <t>User is able to see non-editable information such as UIN No., VIN No., Number of Fuel Tanks, Primary Tank Capacity, Primary Tank Height, Primary Tank Width, Primary Tank Capacity, Primary Tank Diameter, Primary Tank Type, Primary Tank AFT Type, Secondary Tank Length, Secondary Tank Height, Secondary Tank Width, Secondary Tank Capacity, Secondary Tank Diameter, Secondary Tank Type, and Secondary Tank AFT Type of a particular device.</t>
  </si>
  <si>
    <t>TC_DD_71</t>
  </si>
  <si>
    <t>Test/validate that under the "Configuration Details" tab, the user is not able to perform the the Ctrl+C(copy) or Ctrl+V(paste) actions on fields  such as UIN No., VIN No., Number of Fuel Tanks, Primary Tank Capacity, Primary Tank Height, Primary Tank Width, Primary Tank Capacity, Primary Tank Diameter, Primary Tank Type, Primary Tank AFT Type, Secondary Tank Length, Secondary Tank Height, Secondary Tank Width, Secondary Tank Capacity, Secondary Tank Diameter, Secondary Tank Type, and Secondary Tank AFT Type of a particular device.</t>
  </si>
  <si>
    <t>User should not be perform the the Ctrl+C(copy) or Ctrl+V(paste) actions on fields  such as UIN No., VIN No., Number of Fuel Tanks, Primary Tank Capacity, Primary Tank Height, Primary Tank Width, Primary Tank Capacity, Primary Tank Diameter, Primary Tank Type, Primary Tank AFT Type, Secondary Tank Length, Secondary Tank Height, Secondary Tank Width, Secondary Tank Capacity, Secondary Tank Diameter, Secondary Tank Type, and Secondary Tank AFT Type of a particular device.</t>
  </si>
  <si>
    <t>User is not able to perform the the Ctrl+C(copy) or Ctrl+V(paste) actions on fields  such as UIN No., VIN No., Number of Fuel Tanks, Primary Tank Capacity, Primary Tank Height, Primary Tank Width, Primary Tank Capacity, Primary Tank Diameter, Primary Tank Type, Primary Tank AFT Type, Secondary Tank Length, Secondary Tank Height, Secondary Tank Width, Secondary Tank Capacity, Secondary Tank Diameter, Secondary Tank Type, and Secondary Tank AFT Type of a particular device.</t>
  </si>
  <si>
    <t>TC_DD_72</t>
  </si>
  <si>
    <t>Accelerometer Details</t>
  </si>
  <si>
    <t>Test/validate that under the "Accelerometer Details" tab, the user is able to see information such as Calibration Status, Accelerometer X value, Accelerometer Y value, and Accelerometer Z value of a particular device.</t>
  </si>
  <si>
    <t>User should be see information such as Calibration Status, Accelerometer X value, Accelerometer Y value, and Accelerometer Z value of a particular device.</t>
  </si>
  <si>
    <t>User is able to see information such as Calibration Status, Accelerometer X value, Accelerometer Y value, and Accelerometer Z value of a particular device.</t>
  </si>
  <si>
    <t>TC_DD_73</t>
  </si>
  <si>
    <t>Test/validate that under the "Accelerometer Details" tab, the user is able to see non-editable information such as Calibration Status, Accelerometer X value, Accelerometer Y value, and Accelerometer Z value of a particular device.</t>
  </si>
  <si>
    <t>User should be see non-editable information such as Calibration Status, Accelerometer X value, Accelerometer Y value, and Accelerometer Z value of a particular device.</t>
  </si>
  <si>
    <t>User is able to see non-editable information such as Calibration Status, Accelerometer X value, Accelerometer Y value, and Accelerometer Z value of a particular device.</t>
  </si>
  <si>
    <t>TC_DD_74</t>
  </si>
  <si>
    <t>Test/validate that under the "Accelerometer Details" tab, the user is not able to  perform the the Ctrl+C(copy) or Ctrl+V(paste) actions on fields such as Calibration Status, Accelerometer X value, Accelerometer Y value, and Accelerometer Z value of a particular device.</t>
  </si>
  <si>
    <t>User should not be perform the the Ctrl+C(copy) or Ctrl+V(paste) actions on fields such as Calibration Status, Accelerometer X value, Accelerometer Y value, and Accelerometer Z value of a particular device.</t>
  </si>
  <si>
    <t>User is not able to perform the the Ctrl+C(copy) or Ctrl+V(paste) actions on fields such as Calibration Status, Accelerometer X value, Accelerometer Y value, and Accelerometer Z value of a particular device.</t>
  </si>
  <si>
    <t>TC_DD_75</t>
  </si>
  <si>
    <t>Test/validate that under the "Report" tab, the user is able to see information such as Primary Test Result, Burn Down Report, Final Test Result, L1 Report, and TML EOL Report.</t>
  </si>
  <si>
    <t>User should be see information such as Primary Test Result, Burn Down Report, Final Test Result, L1 Report, and TML EOL Report.</t>
  </si>
  <si>
    <t>User is able to see information such as Primary Test Result, Burn Down Report, Final Test Result, L1 Report, and TML EOL Report.</t>
  </si>
  <si>
    <t>TC_DD_76</t>
  </si>
  <si>
    <t>Test/validate that after clicking on Primary Test Result, Burn Down Report, Final Test Result, L1 Report, and TML EOL Report, the user is able to download these reports.</t>
  </si>
  <si>
    <t>User should click on Primary Test Result, Burn Down Report, Final Test Result, L1 Report, and TML EOL Report, the user is able to download these reports.</t>
  </si>
  <si>
    <t>User is able to click on Primary Test Result, Burn Down Report, Final Test Result, L1 Report, and TML EOL Report, the user is able to download these reports.</t>
  </si>
  <si>
    <t>Not implemented</t>
  </si>
  <si>
    <t>Tested By: Sharukh A</t>
  </si>
  <si>
    <t xml:space="preserve">Date:-08/21/2023						</t>
  </si>
  <si>
    <t>CRM Ticketing Tool</t>
  </si>
  <si>
    <t>TC_TD_001</t>
  </si>
  <si>
    <t>Ticket Dashboard</t>
  </si>
  <si>
    <t>Validate whether the "Ticket_Dashboard" button is clickable.</t>
  </si>
  <si>
    <t>1.Open Application                                                                  2. Enter login credential.                                                                   3. Click on the "Login" button or equivalent to submit the credentials.                                                                                    4. Click on Dashboard Tab.                                                       5. Locate "Ticket_Dashboard" Button</t>
  </si>
  <si>
    <t>The "Ticket_Dashboard" button should be clickable and respond appropriately when clicked.</t>
  </si>
  <si>
    <t>The 'Ticket_Dashboard' button was clickable and responded appropriately when clicked, triggering the expected action.</t>
  </si>
  <si>
    <t>TC_TD_002</t>
  </si>
  <si>
    <t>Validate whether the "Ticket_Dashboard" page renders correctly after clicking the "Ticket_Dashboard" button.</t>
  </si>
  <si>
    <t>The "Ticket_Dashboard" page should render correctly, displaying the expected layout and content. All interactive elements should be functional, and the page should perform efficiently without errors.</t>
  </si>
  <si>
    <t>The 'Ticket_Dashboard' page rendered correctly with the expected layout and content. All interactive elements were functional and the page performed efficiently.</t>
  </si>
  <si>
    <t>TC_TD_003</t>
  </si>
  <si>
    <t>Validate the display of labels for 'All,' 'Completed,' 'In Progress,' and 'Cancelled' on the "Ticket_Dashboard" page.</t>
  </si>
  <si>
    <t>The labels 'All,' 'Completed,' 'In Progress,' and 'Cancelled' should be displayed correctly on the "Ticket_Dashboard" page.</t>
  </si>
  <si>
    <t>The labels 'All,' 'Completed,' 'In Progress,' and 'Cancelled' were displayed correctly on the 'Ticket_Dashboard' page.</t>
  </si>
  <si>
    <t>TC_TD_004</t>
  </si>
  <si>
    <t>Validate that after clicking on the "ALL KPI" button, the related information is reflected correctly on the "Ticket_Dashboard" page.</t>
  </si>
  <si>
    <t>After clicking the "ALL KPI" button, the related KPI information should be reflected correctly on the "Ticket_Dashboard" page. The data should be accurate, and the presentation should be clear and consistent with design standards.</t>
  </si>
  <si>
    <t>The KPI information was correctly reflected on the 'Ticket_Dashboard' page after clicking the 'ALL KPI' button. The data was accurate and presented in a clear and organized manner.</t>
  </si>
  <si>
    <t>TC_TD_005</t>
  </si>
  <si>
    <t>Validate that after clicking on the "COMPLETED KPI" button, the related information is reflected correctly on the "Ticket_Dashboard" page.</t>
  </si>
  <si>
    <t>After clicking the "COMPLETED KPI" button, the related KPI information should be reflected correctly on the "Ticket_Dashboard" page. The data should be accurate, and the presentation should be clear and consistent with design standards.</t>
  </si>
  <si>
    <t>The KPI information was correctly reflected on the 'Ticket_Dashboard' page after clicking the 'COMPLETED KPI' button. The data was accurate and presented in a clear and organized manner.</t>
  </si>
  <si>
    <t>TC_TD_006</t>
  </si>
  <si>
    <t>Validate that after clicking on the "In-Progress KPI" button, the related information is reflected correctly on the "Ticket_Dashboard" page.</t>
  </si>
  <si>
    <t>After clicking the "In- Progress KPI" button, the related KPI information should be reflected correctly on the "Ticket_Dashboard" page. The data should be accurate, and the presentation should be clear and consistent with design standards.</t>
  </si>
  <si>
    <t>The KPI information was correctly reflected on the 'Ticket_Dashboard' page after clicking the 'In-Progress KPI' button. The data was accurate and presented in a clear and organized manner.</t>
  </si>
  <si>
    <t>TC_TD_007</t>
  </si>
  <si>
    <t>Validate that after clicking on the "Cancelled KPI" button, the related information is reflected correctly on the "Ticket_Dashboard" page.</t>
  </si>
  <si>
    <t>The KPI information was correctly reflected on the 'Ticket_Dashboard' page after clicking the 'Cancelled KPI' button. The data was accurate and presented in a clear and organized manner.</t>
  </si>
  <si>
    <t>TC_TD_008</t>
  </si>
  <si>
    <t>Validate the functionality of the search block on the "Ticket_Dashboard" page.</t>
  </si>
  <si>
    <t>1.Open Application                                                                  2. Enter login credential.                                                                   3. Click on the "Login" button or equivalent to submit the credentials.                                                                                    4. Click on Dashboard Tab.                                                       5. Locate "Ticket_Dashboard" Button.                                    6. Click on Search Box.</t>
  </si>
  <si>
    <t>The search block should function correctly, allowing users to enter search queries for Ticket No, UIN, VIN, and IMEI, and display accurate search results based on the query.</t>
  </si>
  <si>
    <t>The search block worked as expected for all query types (Ticket No, UIN, VIN, IMEI). Accurate results were displayed based on the query, and the search handled partial matches and no results scenarios correctly.</t>
  </si>
  <si>
    <t>TC_TD_009</t>
  </si>
  <si>
    <t>FILTER</t>
  </si>
  <si>
    <t>Validate the display of filter fields on the "Ticket_Dashboard" page, including From Date, To Date, State, Assigned To, Ticket Status, Dealer, Initiated By, and Device Type.</t>
  </si>
  <si>
    <t>1.Open Application                                                                  2. Enter login credential.                                                                   3. Click on the "Login" button or equivalent to submit the credentials.                                                                                    4. Click on Dashboard Tab.                                                       5. Locate "Ticket_Dashboard" Button.                                    6. Click on filter button.</t>
  </si>
  <si>
    <t>The filter tab on the "Ticket_Dashboard" page should display all the specified fields: From Date, To Date, State, Assigned To, Ticket Status, Dealer, Initiated By, and Device Type. Each field should be functional, allowing users to make selections or input values, and should be displayed in a clear and organized manner.</t>
  </si>
  <si>
    <t>All filter fields (From Date, To Date, State, Assigned To, Ticket Status, Dealer, Initiated By, Device Type) were displayed correctly on the 'Ticket_Dashboard' page. Each field was functional, allowing users to make selections or input values, and the layout and formatting were consistent with the design specifications.</t>
  </si>
  <si>
    <t>TC_TD_010</t>
  </si>
  <si>
    <t>Validate that the "Submit" and "Clear" buttons are displayed on the filter tab of the "Ticket_Dashboard" page.</t>
  </si>
  <si>
    <t>Both the "Submit" and "Clear" buttons should be displayed on the filter tab of the "Ticket_Dashboard" page. They should be functional, allowing users to submit their filter selections or clear them as needed. The buttons should be displayed clearly, with correct layout and formatting.</t>
  </si>
  <si>
    <t>Both 'Submit' and 'Clear' buttons were displayed correctly on the filter tab of the 'Ticket_Dashboard' page. The 'Submit' button applied the selected filters, and the 'Clear' button cleared the selections as expected. The layout and formatting were consistent with design specifications.</t>
  </si>
  <si>
    <t>TC_TD_011</t>
  </si>
  <si>
    <t>Validate that when the user clicks on the "From Date" field on the "Ticket_Dashboard" page, a calendar widget opens on the page.</t>
  </si>
  <si>
    <t>When the user clicks on the "From Date" field, a calendar widget should open on the page, allowing the user to select a date. The calendar widget should be displayed correctly, positioned appropriately, and functional for date selection.</t>
  </si>
  <si>
    <t>The calendar widget appeared correctly when the 'From Date' field was clicked. The widget allowed date selection and was positioned appropriately relative to the 'From Date' field. The widget was functional and displayed correctly on various screen sizes.</t>
  </si>
  <si>
    <t>TC_TD_012</t>
  </si>
  <si>
    <t>Validate that when the user clicks on the "From Date" field on the "Ticket_Dashboard" page, a calendar widget opens and allows the user to select a date.</t>
  </si>
  <si>
    <t>When the user clicks on the "From Date" field, a calendar widget should open, allowing the user to select a date. The selected date should be populated in the "From Date" field, and the widget should function correctly for date selection and navigation.</t>
  </si>
  <si>
    <t>The calendar widget opened correctly when the 'From Date' field was clicked, and the user was able to select a date. The selected date was correctly populated in the 'From Date' field. The widget was displayed appropriately and functional for navigation.</t>
  </si>
  <si>
    <t>TC_TD_013</t>
  </si>
  <si>
    <t>Validate that when the user selects a "From Date" from the calendar widget, the chosen date is displayed correctly in the "From Date" field.</t>
  </si>
  <si>
    <t>When the user selects a date from the calendar widget, the chosen date should be displayed correctly in the "From Date" field. The date should be shown in the correct format and match the selected date from the calendar widget.</t>
  </si>
  <si>
    <t>The selected date was correctly displayed in the 'From Date' field and matched the date chosen from the calendar widget. The date format was consistent and displayed correctly.</t>
  </si>
  <si>
    <t>TC_TD_014</t>
  </si>
  <si>
    <t>Validate that when the user clicks on the To Date" field on the "Ticket_Dashboard" page, a calendar widget opens on the page.</t>
  </si>
  <si>
    <t>When the user clicks on the "To Date" field, a calendar widget should open on the page, allowing the user to select a date. The calendar widget should be displayed correctly, positioned appropriately, and functional for date selection.</t>
  </si>
  <si>
    <t>The calendar widget appeared correctly when the 'From Date' field was clicked. The widget allowed date selection and was positioned appropriately relative to the 'To Date' field. The widget was functional and displayed correctly on various screen sizes.</t>
  </si>
  <si>
    <t>TC_TD_015</t>
  </si>
  <si>
    <t>Validate that when the user clicks on the "To Date" field on the "Ticket_Dashboard" page, a calendar widget opens and allows the user to select a date.</t>
  </si>
  <si>
    <t>When the user clicks on the "To Date" field, a calendar widget should open, allowing the user to select a date. The selected date should be populated in the "To Date" field, and the widget should function correctly for date selection and navigation.</t>
  </si>
  <si>
    <t>The calendar widget opened correctly when the 'To Date' field was clicked, and the user was able to select a date. The selected date was correctly populated in the 'To Date' field. The widget was displayed appropriately and functional for navigation.</t>
  </si>
  <si>
    <t>TC_TD_016</t>
  </si>
  <si>
    <t>Validate that when the user selects a "To Date" from the calendar widget, the chosen date is displayed correctly in the "To Date" field.</t>
  </si>
  <si>
    <t>When the user selects a date from the calendar widget, the chosen date should be displayed correctly in the "To Date" field. The date should be shown in the correct format and match the selected date from the calendar widget.</t>
  </si>
  <si>
    <t>The selected date was correctly displayed in the 'To Date' field and matched the date chosen from the calendar widget. The date format was consistent and displayed correctly.</t>
  </si>
  <si>
    <t>TC_TD_017</t>
  </si>
  <si>
    <t>Validate that when the user clicks on the "State" field filter on the "Ticket_Dashboard" page, a drop-down list opens on the page.</t>
  </si>
  <si>
    <t>When the user clicks on the "State" field filter, a drop-down list should open, displaying the available state options for selection. The drop-down list should be displayed correctly, positioned appropriately, and functional for user interaction.</t>
  </si>
  <si>
    <t>The drop-down list appeared correctly when the 'State' field filter was clicked, and it displayed the expected state options. The list was positioned appropriately and functioned correctly for user interaction.</t>
  </si>
  <si>
    <t>TC_TD_018</t>
  </si>
  <si>
    <t>Validate that when the user selects a state from the drop-down list on the "Ticket_Dashboard" page, the chosen state is displayed correctly in the "State" field.</t>
  </si>
  <si>
    <t>When the user selects a state from the drop-down list, the chosen state should be displayed correctly in the "State" field. The state name should match the selected option and be shown in the field immediately after the selection.</t>
  </si>
  <si>
    <t>The selected state was correctly displayed in the 'State' field, matching the option chosen from the drop-down list. The field updated immediately after selection and displayed correctly.</t>
  </si>
  <si>
    <t>TC_TD_019</t>
  </si>
  <si>
    <t>Validate that when the user enters any character into the "State" field filter on the "Ticket_Dashboard" page, the drop-down list should search and display matching options accordingly.</t>
  </si>
  <si>
    <t>When the user enters characters into the "State" field filter, the drop-down list should search and display matching options dynamically based on the entered characters. The displayed options should accurately reflect the search criteria, and the filtering should be responsive and functional.</t>
  </si>
  <si>
    <t>The drop-down list correctly updated to show matching options based on the entered characters. The options displayed were relevant to the search criteria and the filtering process was responsive and functional.</t>
  </si>
  <si>
    <t>TC_TD_020</t>
  </si>
  <si>
    <t>Validate that when the user clicks on the "Assigned To" field on the "Ticket_Dashboard" page, a drop-down list should open on the page.</t>
  </si>
  <si>
    <t>When the user clicks on the "Assigned To" field, a drop-down list should open, displaying the available options for selection. The drop-down list should be displayed correctly, positioned appropriately, and functional for user interaction.</t>
  </si>
  <si>
    <t>The drop-down list appeared correctly when the 'Assigned To' field was clicked, and it displayed the expected options. The list was positioned appropriately and functioned correctly for user interaction.</t>
  </si>
  <si>
    <t>TC_TD_021</t>
  </si>
  <si>
    <t>Validate that when the user selects an option from the "Assigned To" drop-down list on the "Ticket_Dashboard" page, the selected option is displayed correctly in the "Assigned To" field.</t>
  </si>
  <si>
    <t>When the user selects an option from the "Assigned To" drop-down list, the chosen option should be displayed correctly in the "Assigned To" field. The option name should match the selected choice and be shown in the field immediately after the selection.</t>
  </si>
  <si>
    <t>The selected option was correctly displayed in the 'Assigned To' field, matching the choice from the drop-down list. The field updated immediately after selection and displayed correctly.</t>
  </si>
  <si>
    <t>TC_TD_022</t>
  </si>
  <si>
    <t>Validate that when the user enters any character into the "Assigned To" field filter on the "Ticket_Dashboard" page, the drop-down list should search and display matching options dynamically based on the entered characters.</t>
  </si>
  <si>
    <t>When the user enters characters into the "Assigned To" field filter, the drop-down list should dynamically search and display matching options based on the entered characters. The displayed options should accurately reflect the search criteria, and the filtering process should be responsive and functional.</t>
  </si>
  <si>
    <t>TC_TD_023</t>
  </si>
  <si>
    <t>Validate that when the user clicks on the "Ticket Status" field on the "Ticket_Dashboard" page, a drop-down list should open on the page.</t>
  </si>
  <si>
    <t>When the user clicks on the "Ticket Status" field, a drop-down list should open, displaying the available options for selection. The drop-down list should be displayed correctly, positioned appropriately, and functional for user interaction.</t>
  </si>
  <si>
    <t>The drop-down list appeared correctly when the 'Ticket Status' field was clicked, and it displayed the expected options. The list was positioned appropriately and functioned correctly for user interaction.</t>
  </si>
  <si>
    <t>TC_TD_024</t>
  </si>
  <si>
    <t>Validate that when the user selects an option from the "Ticket Status" drop-down list, the selected option is displayed correctly in the "Ticket Status" field on the "Ticket_Dashboard" page.</t>
  </si>
  <si>
    <t>When the user selects an option from the "Ticket Status" drop-down list, the chosen option should be displayed correctly in the "Ticket Status" field. The option name should match the selection made from the drop-down list and be shown in the field immediately after the selection.</t>
  </si>
  <si>
    <t>The selected option was correctly displayed in the 'Ticket Status' field, matching the choice from the drop-down list. The field updated immediately after selection and displayed correctly.</t>
  </si>
  <si>
    <t>TC_TD_025</t>
  </si>
  <si>
    <t>Validate that when the user enters any character into the "Ticket Status" filter field on the "Ticket_Dashboard" page, the drop-down list should dynamically search and display matching options based on the entered characters.</t>
  </si>
  <si>
    <t>When the user enters characters into "Ticket Status" the filter field, the drop-down list should dynamically search and display matching options based on the entered characters. The displayed options should accurately reflect the search criteria, and the filtering process should be responsive and functional.</t>
  </si>
  <si>
    <t>The drop-down list correctly updated to show matching options based on the entered characters. The options displayed were relevant to the search criteria, and the filtering process was responsive and functional.</t>
  </si>
  <si>
    <t>TC_TD_026</t>
  </si>
  <si>
    <t>Validate that when the user clicks on the "Dealer" field on the "Ticket_Dashboard" page, a drop-down list should open on the page.</t>
  </si>
  <si>
    <t>When the user clicks on the "Dealer" field, a drop-down list should open, displaying the available options for selection. The drop-down list should be displayed correctly, positioned appropriately, and functional for user interaction.</t>
  </si>
  <si>
    <t>The drop-down list appeared correctly when the 'Dealer' field was clicked, and it displayed the expected options. The list was positioned appropriately and functioned correctly for user interaction.</t>
  </si>
  <si>
    <t>TC_TD_027</t>
  </si>
  <si>
    <t>Validate that when the user selects an option from the "Dealer" drop-down list, the selected option is displayed correctly in the "Dealer" field on the "Ticket_Dashboard" page.</t>
  </si>
  <si>
    <t>When the user selects an option from the "Dealer" drop-down list, the chosen option should be displayed correctly in the "Dealer" field. The option name should match the selection made from the drop-down list and be shown in the field immediately after the selection.</t>
  </si>
  <si>
    <t>The selected option was correctly displayed in the 'Dealer' field, matching the choice from the drop-down list. The field updated immediately after selection and displayed correctly.</t>
  </si>
  <si>
    <t>TC_TD_028</t>
  </si>
  <si>
    <t>Validate that when the user enters a character into the "Dealer" drop-down field, the dropdown list should filter and display matching options based on the entered characters.</t>
  </si>
  <si>
    <t>When the user enters characters into the "Dealer" drop-down search field, the list should dynamically filter and display only those options that match the entered characters. The filtering should occur in real-time, providing accurate and immediate search results.</t>
  </si>
  <si>
    <t>The dropdown list correctly filtered and displayed matching options based on the entered characters, and the results were updated in real-time as characters were typed. The filtering was accurate and responsive.</t>
  </si>
  <si>
    <t>TC_TD_029</t>
  </si>
  <si>
    <t>Validate that clicking on the "Initiated By" field opens a drop-down list on the page.</t>
  </si>
  <si>
    <t>Upon clicking the "Initiated By" field, a drop-down list should open, displaying relevant options for selection.</t>
  </si>
  <si>
    <t>The drop-down list appeared correctly and displayed the expected options when the 'Initiated By' field was clicked.</t>
  </si>
  <si>
    <t>TC_TD_030</t>
  </si>
  <si>
    <t>Validate that when the user selects an option from the "Initiated By" drop-down list, the selected option is displayed correctly in the "Initiated By" field.</t>
  </si>
  <si>
    <t>When the user selects an option from the "Initiated By" drop-down list, the chosen option should be displayed correctly in the "Initiated By" field. The option name should match the selection made from the drop-down list and be shown in the field immediately after the selection.</t>
  </si>
  <si>
    <t>The selected option was correctly displayed in the 'Initiated By' field, matching the choice from the drop-down list. The field updated immediately after selection and displayed correctly</t>
  </si>
  <si>
    <t>TC_TD_031</t>
  </si>
  <si>
    <t>Validate that when a user selects an option from the "Initiated By" drop-down list, the selected option is correctly displayed in the "Initiated By" field.</t>
  </si>
  <si>
    <t>When a user selects an option from the "Initiated By" drop-down list, the selected option should be correctly displayed in the "Initiated By" field, matching the choice made from the list.</t>
  </si>
  <si>
    <t>The selected option was displayed correctly in the 'Initiated By' field, matching the choice from the drop-down list. The field updated immediately and accurately reflected the selection.</t>
  </si>
  <si>
    <t>TC_TD_032</t>
  </si>
  <si>
    <t>Validate that when the user selects an option from the "Device Type" drop-down list, the selected option is displayed correctly in the "Device Type" field.</t>
  </si>
  <si>
    <t>When a user selects an option from the "Device Type" drop-down list, the selected option should be correctly displayed in the "Device Type" field, matching the choice made from the list.</t>
  </si>
  <si>
    <t>The selected option was displayed correctly in the 'Device Type' field, matching the choice from the drop-down list. The field updated immediately and accurately reflected the selection.</t>
  </si>
  <si>
    <t>TC_TD_033</t>
  </si>
  <si>
    <t>Validate that when a user selects an option from the "Device Type" drop-down list, the selected option is correctly displayed in the "Device Type" field.</t>
  </si>
  <si>
    <t>When a user selects an option from the "Device Type" drop-down list, the selected option should be correctly displayed in the "Device Type" field, accurately reflecting the choice made from the list.</t>
  </si>
  <si>
    <t>TC_TD_034</t>
  </si>
  <si>
    <t>Validate that when the user clicks on the "Submit" button, the system correctly fetches and displays details based on the selected criteria from the filter options.</t>
  </si>
  <si>
    <t>When the user clicks on the "Submit" button, the system should fetch and display details according to the selected criteria from the filter options, ensuring that the displayed data matches the applied filters.</t>
  </si>
  <si>
    <t>The details were correctly fetched and displayed based on the selected criteria. The results matched the applied filters accurately.</t>
  </si>
  <si>
    <t>TC_TD_035</t>
  </si>
  <si>
    <t>Validate that when the user clicks on the "Clear" button, the selected filter criteria are cleared, and the corresponding details are reset to the default state.</t>
  </si>
  <si>
    <t>When the user clicks on the "Clear" button, all selected filter criteria should be cleared, and the corresponding details should be reset to the default state, displaying either all records or a default view.</t>
  </si>
  <si>
    <t>The filter criteria were successfully cleared, and the details were reset to the default state. The page displayed all records or the default view as expected.</t>
  </si>
  <si>
    <t>TC_TD_036</t>
  </si>
  <si>
    <t>ALL</t>
  </si>
  <si>
    <t>Validate that when clicking on the "All" label, the corresponding details of the Key Performance Indicators (KPI) should be displayed.</t>
  </si>
  <si>
    <t>1.Open Application                                                                  2. Enter login credential.                                                                   3. Click on the "Login" button or equivalent to submit the credentials.                                                                                    4. Click on Dashboard Tab.                                                       5. Locate "Ticket_Dashboard" Button.                                    6. Click on ALL KPI.</t>
  </si>
  <si>
    <t>When clicking on the "All" label, the KPI details corresponding to the complete dataset or all records should be displayed accurately on the page.</t>
  </si>
  <si>
    <t>The KPI details corresponding to the 'All' label were displayed correctly, reflecting the complete dataset or all records as expected.</t>
  </si>
  <si>
    <t>TC_TD_037</t>
  </si>
  <si>
    <t>Validate that when clicking on the "All" label, the corresponding columns such as Ticket No, UIN, Chassis No, IMEI, RTO State, Device Type, Initiated By, Ticket Handler, Ticket Status, Dealer, Start Date, and End Date should be displayed.</t>
  </si>
  <si>
    <t>When clicking on the "All" label, the following columns should be displayed: Ticket No, UIN, Chassis No, IMEI, RTO State, Device Type, Initiated By, Ticket Handler, Ticket Status, Dealer, Start Date, and End Date.</t>
  </si>
  <si>
    <t>All specified columns (Ticket No, UIN, Chassis No, IMEI, RTO State, Device Type, Initiated By, Ticket Handler, Ticket Status, Dealer, Start Date, End Date) were displayed correctly when clicking on the 'All' label.</t>
  </si>
  <si>
    <t>TC_TD_038</t>
  </si>
  <si>
    <t>Validate that when the user enters values in the search box for Ticket No, IMEI, Chassis No., and UIN No., the corresponding ticket details are displayed accurately.</t>
  </si>
  <si>
    <t>When the user enters values for Ticket No, IMEI, Chassis No., and UIN No. in the search box, the corresponding ticket details should be displayed accurately.</t>
  </si>
  <si>
    <t>The search functionality displayed the correct ticket details for the entered Ticket No, IMEI, Chassis No., and UIN No., with accurate results shown on the page.</t>
  </si>
  <si>
    <t>TC_TD_039</t>
  </si>
  <si>
    <t>Validate that the page navigation correctly reflects the count displayed for the "All" label on the dashboard.</t>
  </si>
  <si>
    <t>Clicking on the "All" label should navigate to the page or section displaying the exact number of items (e.g., tickets) as indicated by the count next to the "All" label.</t>
  </si>
  <si>
    <t>Clicking on the 'All' label navigated to the correct page, and the number of displayed items matched the count shown next to the 'All' label.</t>
  </si>
  <si>
    <t>TC_TD_040</t>
  </si>
  <si>
    <t>COMPLETED</t>
  </si>
  <si>
    <t>Validate that when clicking on the "COMPLETED" label, the corresponding details of the Key Performance Indicators (KPI) should be displayed.</t>
  </si>
  <si>
    <t>1.Open Application                                                                  2. Enter login credential.                                                                   3. Click on the "Login" button or equivalent to submit the credentials.                                                                                    4. Click on Dashboard Tab.                                                       5. Locate "Ticket_Dashboard" Button.                                    6. Click on COMPLETED KPI.</t>
  </si>
  <si>
    <t>When clicking on the "COMPLETED" label, the KPI details corresponding to the complete dataset or all records should be displayed accurately on the page.</t>
  </si>
  <si>
    <t>The KPI details corresponding to the 'COMPLETED' label were displayed correctly, reflecting the complete dataset or all records as expected.</t>
  </si>
  <si>
    <t>TC_TD_041</t>
  </si>
  <si>
    <t>Validate that when clicking on the "COMPLETED" label, the corresponding columns such as Ticket No, UIN, Chassis No, IMEI, RTO State, Device Type, Initiated By, Ticket Handler, Ticket Status, Dealer, Start Date, and End Date should be displayed.</t>
  </si>
  <si>
    <t>When clicking on the "COMPLETED" label, the following columns should be displayed: Ticket No, UIN, Chassis No, IMEI, RTO State, Device Type, Initiated By, Ticket Handler, Ticket Status, Dealer, Start Date, and End Date.</t>
  </si>
  <si>
    <t>All specified columns (Ticket No, UIN, Chassis No, IMEI, RTO State, Device Type, Initiated By, Ticket Handler, Ticket Status, Dealer, Start Date, End Date) were displayed correctly when clicking on the 'COMPLETED' label.</t>
  </si>
  <si>
    <t>TC_TD_042</t>
  </si>
  <si>
    <t>TC_TD_043</t>
  </si>
  <si>
    <t>Validate that the page navigation correctly reflects the count displayed for the "COMPLETED" label on the dashboard.</t>
  </si>
  <si>
    <t>Clicking on the "COMPLETED" label should navigate to the page or section displaying the exact number of items (e.g., tickets) as indicated by the count next to the "COMPLETED" label.</t>
  </si>
  <si>
    <t>Clicking on the 'COMPLETED' label navigated to the correct page, and the number of displayed items matched the count shown next to the 'COMPLETED' label.</t>
  </si>
  <si>
    <t>TC_TD_044</t>
  </si>
  <si>
    <t>IN-PROGRESS</t>
  </si>
  <si>
    <t>Validate that when clicking on the "IN-PROGRESS" label, the corresponding details of the Key Performance Indicators (KPI) should be displayed.</t>
  </si>
  <si>
    <t>1.Open Application                                                                  2. Enter login credential.                                                                   3. Click on the "Login" button or equivalent to submit the credentials.                                                                                    4. Click on Dashboard Tab.                                                       5. Locate "Ticket_Dashboard" Button.                                    6. Click on IN-PROGRESS KPI.</t>
  </si>
  <si>
    <t>When clicking on the "IN-PROGRESS" label, the KPI details corresponding to the complete dataset or all records should be displayed accurately on the page.</t>
  </si>
  <si>
    <t>The KPI details corresponding to the 'IN-PROGRESS' label were displayed correctly, reflecting the complete dataset or all records as expected.</t>
  </si>
  <si>
    <t>TC_TD_045</t>
  </si>
  <si>
    <t>Validate that when clicking on the "IN-PROGRESS" label, the corresponding columns such as Ticket No, UIN, Chassis No, IMEI, RTO State, Device Type, Initiated By, Ticket Handler, Ticket Status, Dealer, Start Date, and End Date should be displayed.</t>
  </si>
  <si>
    <t>When clicking on the "IN-PROGRESS" label, the following columns should be displayed: Ticket No, UIN, Chassis No, IMEI, RTO State, Device Type, Initiated By, Ticket Handler, Ticket Status, Dealer, Start Date, and End Date.</t>
  </si>
  <si>
    <t>All specified columns (Ticket No, UIN, Chassis No, IMEI, RTO State, Device Type, Initiated By, Ticket Handler, Ticket Status, Dealer, Start Date, End Date) were displayed correctly when clicking on the 'IN-PROGRESS' label.</t>
  </si>
  <si>
    <t>TC_TD_046</t>
  </si>
  <si>
    <t>TC_TD_047</t>
  </si>
  <si>
    <t>Validate that the page navigation correctly reflects the count displayed for the "IN-PROGRESS" label on the dashboard.</t>
  </si>
  <si>
    <t>Clicking on the "IN-PROGRESS" label should navigate to the page or section displaying the exact number of items (e.g., tickets) as indicated by the count next to the "IN-PROGRESS" label.</t>
  </si>
  <si>
    <t>Clicking on the 'IN-PROGRESS' label navigated to the correct page, and the number of displayed items matched the count shown next to the 'IN-PROGRESS' label.</t>
  </si>
  <si>
    <t>TC_TD_048</t>
  </si>
  <si>
    <t>CANCELLED</t>
  </si>
  <si>
    <t>Validate that when clicking on the "CANCELLED" label, the corresponding details of the Key Performance Indicators (KPI) should be displayed.</t>
  </si>
  <si>
    <t>1.Open Application                                                                  2. Enter login credential.                                                                   3. Click on the "Login" button or equivalent to submit the credentials.                                                                                    4. Click on Dashboard Tab.                                                       5. Locate "Ticket_Dashboard" Button.                                    6. Click on CANCELLED KPI.</t>
  </si>
  <si>
    <t>When clicking on the "CANCELLED" label, the KPI details corresponding to the complete dataset or all records should be displayed accurately on the page.</t>
  </si>
  <si>
    <t>The KPI details corresponding to the 'CANCELLED' label were displayed correctly, reflecting the complete dataset or all records as expected.</t>
  </si>
  <si>
    <t>TC_TD_049</t>
  </si>
  <si>
    <t>Validate that when clicking on the "CANCELLED" label, the corresponding columns such as Ticket No, UIN, Chassis No, IMEI, RTO State, Device Type, Initiated By, Ticket Handler, Ticket Status, Dealer, Start Date, and End Date should be displayed.</t>
  </si>
  <si>
    <t>When clicking on the "CANCELLED" label, the following columns should be displayed: Ticket No, UIN, Chassis No, IMEI, RTO State, Device Type, Initiated By, Ticket Handler, Ticket Status, Dealer, Start Date, and End Date.</t>
  </si>
  <si>
    <t>All specified columns (Ticket No, UIN, Chassis No, IMEI, RTO State, Device Type, Initiated By, Ticket Handler, Ticket Status, Dealer, Start Date, End Date) were displayed correctly when clicking on the 'CANCELLED' label.</t>
  </si>
  <si>
    <t>TC_TD_050</t>
  </si>
  <si>
    <t>TC_TD_051</t>
  </si>
  <si>
    <t>Validate that the page navigation correctly reflects the count displayed for the "CANCELLED" label on the dashboard.</t>
  </si>
  <si>
    <t>Clicking on the "CANCELLED" label should navigate to the page or section displaying the exact number of items (e.g., tickets) as indicated by the count next to the "CANCELLED" label.</t>
  </si>
  <si>
    <t>Clicking on the 'CANCELLED' label navigated to the correct page, and the number of displayed items matched the count shown next to the 'CANCELLED' label.</t>
  </si>
  <si>
    <t>TC_TD_052</t>
  </si>
  <si>
    <t>Download Report</t>
  </si>
  <si>
    <t>Validate that when a user selects a KPI and applies a filter, the corresponding data is accurately reflected both on the UI and in the downloaded report.</t>
  </si>
  <si>
    <t>1.Open Application                                                                  2. Enter login credential.                                                                   3. Click on the "Login" button or equivalent to submit the credentials.                                                                                    4. Click on Dashboard Tab.                                                       5. Click on Filter.                                                                           6. Click on Download Report.</t>
  </si>
  <si>
    <t>The data for the selected KPI with the applied filter is accurately reflected on the UI and in the downloaded report.</t>
  </si>
  <si>
    <t>The corresponding data for the selected KPI with the applied filter should be accurately displayed on the UI and in the downloaded report, matching the predefined criteria and ensuring all relevant metrics are shown correctly.</t>
  </si>
  <si>
    <t>Downloaded report count is missmatch with sheets.</t>
  </si>
  <si>
    <t>TC_TD_053</t>
  </si>
  <si>
    <t>Validate Visibility of "Download Report" Tab on Ticket Dashboard Page.</t>
  </si>
  <si>
    <t>The 'Download Report' tab is visible on the Ticket Dashboard page.</t>
  </si>
  <si>
    <t>The "Download Report" tab should be visible on the Ticket Dashboard page, clearly labeled, and accessible for user interaction.</t>
  </si>
  <si>
    <t>TC_TD_054</t>
  </si>
  <si>
    <t>Validate Clickability of "Download Report" Tab on Ticket Dashboard Page.</t>
  </si>
  <si>
    <t>"The 'Download Report' tab is clickable and performs the expected action.</t>
  </si>
  <si>
    <t>The "Download Report" tab should be clickable and should perform the intended action, such as redirecting to a report generation page or starting a download, without any errors.</t>
  </si>
  <si>
    <t>TC_TD_055</t>
  </si>
  <si>
    <t xml:space="preserve"> Validate that after clicking on the "Download Report" tab, the report is successfully downloaded in .xlsx format.</t>
  </si>
  <si>
    <t>The report was downloaded successfully in .xlsx format.</t>
  </si>
  <si>
    <t>After clicking the "Download Report" tab, the report should be successfully downloaded in .xlsx format, and the file should contain the expected report data.</t>
  </si>
  <si>
    <t>TC_TD_056</t>
  </si>
  <si>
    <t>Validate that the data in the downloaded xlsx file correctly reflects the expected data.</t>
  </si>
  <si>
    <t>The data in the downloaded xlsx file correctly reflects the expected values, and there are no discrepancies.</t>
  </si>
  <si>
    <t>The downloaded xlsx file should accurately reflect the expected data, including correct formatting and data integrity.</t>
  </si>
  <si>
    <t>Downloaded report count and data is missmatch with sheets.</t>
  </si>
  <si>
    <t>TC_TD_057</t>
  </si>
  <si>
    <t>Validate that the downloaded XLSX file contains all the expected sheets and their respective data.</t>
  </si>
  <si>
    <t>The downloaded XLSX file should contain all the expected sheets, each named correctly and displaying the data as specified.</t>
  </si>
  <si>
    <t>The XLSX file contains all the expected sheets, and each sheet is correctly named and formatted.</t>
  </si>
  <si>
    <t>TC_TD_058</t>
  </si>
  <si>
    <t>Validate that the downloaded XLSX file contains all the expected sheets and that each sheet includes the correct data.</t>
  </si>
  <si>
    <r>
      <rPr>
        <sz val="11"/>
        <color rgb="FF000000"/>
        <rFont val="Calibri"/>
        <scheme val="minor"/>
      </rPr>
      <t xml:space="preserve">The downloaded XLSX file should contain all the expected sheets, and each sheet should include the relevant and accurate data as specified.                                                                                                    </t>
    </r>
    <r>
      <rPr>
        <b/>
        <sz val="11"/>
        <color rgb="FF000000"/>
        <rFont val="Calibri"/>
        <scheme val="minor"/>
      </rPr>
      <t xml:space="preserve">1. Summary Sheet: </t>
    </r>
    <r>
      <rPr>
        <sz val="11"/>
        <color rgb="FF000000"/>
        <rFont val="Calibri"/>
        <scheme val="minor"/>
      </rPr>
      <t xml:space="preserve">Verify summary metrics and overview data.
</t>
    </r>
    <r>
      <rPr>
        <b/>
        <sz val="11"/>
        <color rgb="FF000000"/>
        <rFont val="Calibri"/>
        <scheme val="minor"/>
      </rPr>
      <t xml:space="preserve">2. All Ticket Details: </t>
    </r>
    <r>
      <rPr>
        <sz val="11"/>
        <color rgb="FF000000"/>
        <rFont val="Calibri"/>
        <scheme val="minor"/>
      </rPr>
      <t xml:space="preserve">Confirm that all ticket details are listed.
</t>
    </r>
    <r>
      <rPr>
        <b/>
        <sz val="11"/>
        <color rgb="FF000000"/>
        <rFont val="Calibri"/>
        <scheme val="minor"/>
      </rPr>
      <t xml:space="preserve">3. Inprogress Tickets: </t>
    </r>
    <r>
      <rPr>
        <sz val="11"/>
        <color rgb="FF000000"/>
        <rFont val="Calibri"/>
        <scheme val="minor"/>
      </rPr>
      <t xml:space="preserve">Ensure that only in-progress tickets are included.
</t>
    </r>
    <r>
      <rPr>
        <b/>
        <sz val="11"/>
        <color rgb="FF000000"/>
        <rFont val="Calibri"/>
        <scheme val="minor"/>
      </rPr>
      <t>4. Less Than 4 Hours Tickets:</t>
    </r>
    <r>
      <rPr>
        <sz val="11"/>
        <color rgb="FF000000"/>
        <rFont val="Calibri"/>
        <scheme val="minor"/>
      </rPr>
      <t xml:space="preserve"> Check that tickets resolved in less than 4 hours are listed.
</t>
    </r>
    <r>
      <rPr>
        <b/>
        <sz val="11"/>
        <color rgb="FF000000"/>
        <rFont val="Calibri"/>
        <scheme val="minor"/>
      </rPr>
      <t>5. Less Than 10 Hours Tickets:</t>
    </r>
    <r>
      <rPr>
        <sz val="11"/>
        <color rgb="FF000000"/>
        <rFont val="Calibri"/>
        <scheme val="minor"/>
      </rPr>
      <t xml:space="preserve"> Validate tickets resolved in less than 10 hours are listed.
</t>
    </r>
    <r>
      <rPr>
        <b/>
        <sz val="11"/>
        <color rgb="FF000000"/>
        <rFont val="Calibri"/>
        <scheme val="minor"/>
      </rPr>
      <t>6. More Than 10 Hours Tickets:</t>
    </r>
    <r>
      <rPr>
        <sz val="11"/>
        <color rgb="FF000000"/>
        <rFont val="Calibri"/>
        <scheme val="minor"/>
      </rPr>
      <t xml:space="preserve"> Verify tickets resolved in more than 10 hours are included.
</t>
    </r>
    <r>
      <rPr>
        <b/>
        <sz val="11"/>
        <color rgb="FF000000"/>
        <rFont val="Calibri"/>
        <scheme val="minor"/>
      </rPr>
      <t>7. On Hold Due to RTO Approval:</t>
    </r>
    <r>
      <rPr>
        <sz val="11"/>
        <color rgb="FF000000"/>
        <rFont val="Calibri"/>
        <scheme val="minor"/>
      </rPr>
      <t xml:space="preserve"> Ensure that tickets on hold due to RTO approval are listed.</t>
    </r>
  </si>
  <si>
    <r>
      <rPr>
        <sz val="11"/>
        <color rgb="FF000000"/>
        <rFont val="Calibri"/>
        <scheme val="minor"/>
      </rPr>
      <t xml:space="preserve">The XLSX file contains all the expected sheets, and each sheet includes the correct data.                                                                     </t>
    </r>
    <r>
      <rPr>
        <b/>
        <sz val="11"/>
        <color rgb="FF000000"/>
        <rFont val="Calibri"/>
        <scheme val="minor"/>
      </rPr>
      <t xml:space="preserve">1. Summary Sheet: </t>
    </r>
    <r>
      <rPr>
        <sz val="11"/>
        <color rgb="FF000000"/>
        <rFont val="Calibri"/>
        <scheme val="minor"/>
      </rPr>
      <t xml:space="preserve">Verify summary metrics and overview data.
</t>
    </r>
    <r>
      <rPr>
        <b/>
        <sz val="11"/>
        <color rgb="FF000000"/>
        <rFont val="Calibri"/>
        <scheme val="minor"/>
      </rPr>
      <t xml:space="preserve">2. All Ticket Details: </t>
    </r>
    <r>
      <rPr>
        <sz val="11"/>
        <color rgb="FF000000"/>
        <rFont val="Calibri"/>
        <scheme val="minor"/>
      </rPr>
      <t xml:space="preserve">Confirm that all ticket details are listed.
</t>
    </r>
    <r>
      <rPr>
        <b/>
        <sz val="11"/>
        <color rgb="FF000000"/>
        <rFont val="Calibri"/>
        <scheme val="minor"/>
      </rPr>
      <t xml:space="preserve">3. Inprogress Tickets: </t>
    </r>
    <r>
      <rPr>
        <sz val="11"/>
        <color rgb="FF000000"/>
        <rFont val="Calibri"/>
        <scheme val="minor"/>
      </rPr>
      <t xml:space="preserve">Ensure that only in-progress tickets are included.
</t>
    </r>
    <r>
      <rPr>
        <b/>
        <sz val="11"/>
        <color rgb="FF000000"/>
        <rFont val="Calibri"/>
        <scheme val="minor"/>
      </rPr>
      <t>4. Less Than 4 Hours Tickets:</t>
    </r>
    <r>
      <rPr>
        <sz val="11"/>
        <color rgb="FF000000"/>
        <rFont val="Calibri"/>
        <scheme val="minor"/>
      </rPr>
      <t xml:space="preserve"> Check that tickets resolved in less than 4 hours are listed.
</t>
    </r>
    <r>
      <rPr>
        <b/>
        <sz val="11"/>
        <color rgb="FF000000"/>
        <rFont val="Calibri"/>
        <scheme val="minor"/>
      </rPr>
      <t>5. Less Than 10 Hours Tickets:</t>
    </r>
    <r>
      <rPr>
        <sz val="11"/>
        <color rgb="FF000000"/>
        <rFont val="Calibri"/>
        <scheme val="minor"/>
      </rPr>
      <t xml:space="preserve"> Validate tickets resolved in less than 10 hours are listed.
</t>
    </r>
    <r>
      <rPr>
        <b/>
        <sz val="11"/>
        <color rgb="FF000000"/>
        <rFont val="Calibri"/>
        <scheme val="minor"/>
      </rPr>
      <t>6. More Than 10 Hours Tickets:</t>
    </r>
    <r>
      <rPr>
        <sz val="11"/>
        <color rgb="FF000000"/>
        <rFont val="Calibri"/>
        <scheme val="minor"/>
      </rPr>
      <t xml:space="preserve"> Verify tickets resolved in more than 10 hours are included.
</t>
    </r>
    <r>
      <rPr>
        <b/>
        <sz val="11"/>
        <color rgb="FF000000"/>
        <rFont val="Calibri"/>
        <scheme val="minor"/>
      </rPr>
      <t>7. On Hold Due to RTO Approval:</t>
    </r>
    <r>
      <rPr>
        <sz val="11"/>
        <color rgb="FF000000"/>
        <rFont val="Calibri"/>
        <scheme val="minor"/>
      </rPr>
      <t xml:space="preserve"> Ensure that tickets on hold due to RTO approval are listed.</t>
    </r>
  </si>
  <si>
    <t>TC_TD_059</t>
  </si>
  <si>
    <r>
      <rPr>
        <sz val="11"/>
        <color rgb="FF000000"/>
        <rFont val="Calibri"/>
        <scheme val="minor"/>
      </rPr>
      <t xml:space="preserve">Validate that the headers "Current Ticket Status" and "Current Count" are visible in the </t>
    </r>
    <r>
      <rPr>
        <b/>
        <sz val="11"/>
        <color rgb="FF000000"/>
        <rFont val="Calibri"/>
        <scheme val="minor"/>
      </rPr>
      <t>Summary</t>
    </r>
    <r>
      <rPr>
        <sz val="11"/>
        <color rgb="FF000000"/>
        <rFont val="Calibri"/>
        <scheme val="minor"/>
      </rPr>
      <t xml:space="preserve"> Result sheet of the downloaded XLSX file.</t>
    </r>
  </si>
  <si>
    <t>The "Summary Result" sheet should contain visible headers "Current Ticket Status" and "Current Count," correctly reflecting their intended labels.</t>
  </si>
  <si>
    <t>The headers 'Current Ticket Status' and 'Current Count' are visible and correctly labeled in the Summary Result sheet.</t>
  </si>
  <si>
    <t>TC_TD_060</t>
  </si>
  <si>
    <r>
      <rPr>
        <sz val="11"/>
        <color rgb="FF000000"/>
        <rFont val="Calibri"/>
        <scheme val="minor"/>
      </rPr>
      <t>Validate Ensure that the data under the headers "Current Ticket Status" and "Current Count" in the</t>
    </r>
    <r>
      <rPr>
        <b/>
        <sz val="11"/>
        <color rgb="FF000000"/>
        <rFont val="Calibri"/>
        <scheme val="minor"/>
      </rPr>
      <t xml:space="preserve"> Summary</t>
    </r>
    <r>
      <rPr>
        <sz val="11"/>
        <color rgb="FF000000"/>
        <rFont val="Calibri"/>
        <scheme val="minor"/>
      </rPr>
      <t xml:space="preserve"> Result sheet of the downloaded XLSX file is accurately reflected.</t>
    </r>
  </si>
  <si>
    <t>The data under the headers "Current Ticket Status" and "Current Count" in the Summary Result sheet should accurately reflect the expected ticket status and counts, with no discrepancies.</t>
  </si>
  <si>
    <t>The data under the headers 'Current Ticket Status' and 'Current Count' in the Summary Result sheet accurately reflects the expected values and is correctly formatted.</t>
  </si>
  <si>
    <t>TC_TD_061</t>
  </si>
  <si>
    <r>
      <rPr>
        <sz val="11"/>
        <color rgb="FF000000"/>
        <rFont val="Calibri"/>
        <scheme val="minor"/>
      </rPr>
      <t>Validate that all specified headers are visible in the "</t>
    </r>
    <r>
      <rPr>
        <b/>
        <sz val="11"/>
        <color rgb="FF000000"/>
        <rFont val="Calibri"/>
        <scheme val="minor"/>
      </rPr>
      <t>All Ticket Details</t>
    </r>
    <r>
      <rPr>
        <sz val="11"/>
        <color rgb="FF000000"/>
        <rFont val="Calibri"/>
        <scheme val="minor"/>
      </rPr>
      <t>" sheet of the downloaded XLSX file.</t>
    </r>
  </si>
  <si>
    <r>
      <rPr>
        <sz val="10"/>
        <color rgb="FF000000"/>
        <rFont val="Calibri"/>
        <scheme val="minor"/>
      </rPr>
      <t xml:space="preserve">The </t>
    </r>
    <r>
      <rPr>
        <b/>
        <sz val="10"/>
        <color rgb="FF000000"/>
        <rFont val="Calibri"/>
        <scheme val="minor"/>
      </rPr>
      <t>"All Ticket Details"</t>
    </r>
    <r>
      <rPr>
        <sz val="10"/>
        <color rgb="FF000000"/>
        <rFont val="Calibri"/>
        <scheme val="minor"/>
      </rPr>
      <t xml:space="preserve"> sheet should contain all the specified headers, each visible and correctly labeled. Sr. No., Ticket No, VIN, ICCID, IMEI, UIN, RTO State, RTO Office Code, Ticket Status, Ticket Category, Ticket Start Date, Ticket End Date, Ticket TAT Time, Ticket On Hold Time, AEPL TAT Time, Certificate Start Date, Certificate End Date, File Location, Certificates, Dealer Code, Vehicle Owner Name, Vehicle Owner Number, Vehicle Owner Address, Device Model, Device Type, Primary Operator, Primary Mobile Number, Secondary Operator, Secondary Mobile Number, SIM Activation Start Date, SIM Activation End Date, Engine Number, Registration No, POS Code, POA Doc Name, POA Doc No, POI Doc, POI Doc No, POI Doc Type, MFG Year, Vehicle Model, Invoice Date, Invoice No.</t>
    </r>
  </si>
  <si>
    <t>TC_TD_062</t>
  </si>
  <si>
    <r>
      <rPr>
        <sz val="11"/>
        <color rgb="FF000000"/>
        <rFont val="Calibri"/>
        <scheme val="minor"/>
      </rPr>
      <t xml:space="preserve">Validate that the data under the headers  Sr. No., Ticket No, VIN, ICCID, IMEI, UIN, RTO State, RTO Office Code, Ticket Status, Ticket Category, Ticket Start Date, Ticket End Date, Ticket TAT Time, Ticket On Hold Time, AEPL TAT Time, Certificate Start Date, Certificate End Date, File Location, Certificates, Dealer Code, Vehicle Owner Name, Vehicle Owner Number, Vehicle Owner Address, Device Model, Device Type, Primary Operator, Primary Mobile Number, Secondary Operator, Secondary Mobile Number, SIM Activation Start Date, SIM Activation End Date, Engine Number, Registration No, POS Code, POA Doc Name, POA Doc No, POI Doc, POI Doc No, POI Doc Type, MFG Year, Vehicle Model, Invoice Date,Invoice No. in the </t>
    </r>
    <r>
      <rPr>
        <b/>
        <sz val="11"/>
        <color rgb="FF000000"/>
        <rFont val="Calibri"/>
        <scheme val="minor"/>
      </rPr>
      <t>ALL Ticket Details</t>
    </r>
    <r>
      <rPr>
        <sz val="11"/>
        <color rgb="FF000000"/>
        <rFont val="Calibri"/>
        <scheme val="minor"/>
      </rPr>
      <t xml:space="preserve"> sheet of the downloaded XLSX file is accurately reflected.</t>
    </r>
  </si>
  <si>
    <r>
      <rPr>
        <sz val="11"/>
        <color rgb="FF000000"/>
        <rFont val="Calibri"/>
        <scheme val="minor"/>
      </rPr>
      <t xml:space="preserve">The data under the headers  Sr. No., Ticket No, VIN, ICCID, IMEI, UIN, RTO State, RTO Office Code, Ticket Status, Ticket Category, Ticket Start Date, Ticket End Date, Ticket TAT Time, Ticket On Hold Time, AEPL TAT Time, Certificate Start Date, Certificate End Date, File Location, Certificates, Dealer Code, Vehicle Owner Name, Vehicle Owner Number, Vehicle Owner Address, Device Model, Device Type, Primary Operator, Primary Mobile Number, Secondary Operator, Secondary Mobile Number, SIM Activation Start Date, SIM Activation End Date, Engine Number, Registration No, POS Code, POA Doc Name, POA Doc No, POI Doc, POI Doc No, POI Doc Type, MFG Year, Vehicle Model, Invoice Date
Invoice No. in the </t>
    </r>
    <r>
      <rPr>
        <b/>
        <sz val="11"/>
        <color rgb="FF000000"/>
        <rFont val="Calibri"/>
        <scheme val="minor"/>
      </rPr>
      <t>ALL Ticket Details</t>
    </r>
    <r>
      <rPr>
        <sz val="11"/>
        <color rgb="FF000000"/>
        <rFont val="Calibri"/>
        <scheme val="minor"/>
      </rPr>
      <t xml:space="preserve"> sheet should accurately reflect the expected data.</t>
    </r>
  </si>
  <si>
    <t>TC_TD_063</t>
  </si>
  <si>
    <r>
      <rPr>
        <sz val="11"/>
        <color rgb="FF000000"/>
        <rFont val="Calibri"/>
        <scheme val="minor"/>
      </rPr>
      <t xml:space="preserve">Validate that all specified headers are visible in the </t>
    </r>
    <r>
      <rPr>
        <b/>
        <sz val="11"/>
        <color rgb="FF000000"/>
        <rFont val="Calibri"/>
        <scheme val="minor"/>
      </rPr>
      <t>"In-Progress Tickets</t>
    </r>
    <r>
      <rPr>
        <sz val="11"/>
        <color rgb="FF000000"/>
        <rFont val="Calibri"/>
        <scheme val="minor"/>
      </rPr>
      <t>" sheet of the downloaded XLSX file.</t>
    </r>
  </si>
  <si>
    <r>
      <rPr>
        <sz val="11"/>
        <color rgb="FF000000"/>
        <rFont val="Calibri"/>
        <scheme val="minor"/>
      </rPr>
      <t>The</t>
    </r>
    <r>
      <rPr>
        <b/>
        <sz val="11"/>
        <color rgb="FF000000"/>
        <rFont val="Calibri"/>
        <scheme val="minor"/>
      </rPr>
      <t xml:space="preserve"> "In-Progress Tickets"</t>
    </r>
    <r>
      <rPr>
        <sz val="11"/>
        <color rgb="FF000000"/>
        <rFont val="Calibri"/>
        <scheme val="minor"/>
      </rPr>
      <t xml:space="preserve"> sheet should contain all the specified headers, each visible and correctly labeled.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t>
    </r>
  </si>
  <si>
    <t>TC_TD_064</t>
  </si>
  <si>
    <r>
      <rPr>
        <sz val="9"/>
        <color rgb="FF000000"/>
        <rFont val="Calibri"/>
        <scheme val="minor"/>
      </rPr>
      <t xml:space="preserve">Validate that the data under the headers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in the </t>
    </r>
    <r>
      <rPr>
        <b/>
        <sz val="9"/>
        <color rgb="FF000000"/>
        <rFont val="Calibri"/>
        <scheme val="minor"/>
      </rPr>
      <t xml:space="preserve">In-Progress Tickets </t>
    </r>
    <r>
      <rPr>
        <sz val="9"/>
        <color rgb="FF000000"/>
        <rFont val="Calibri"/>
        <scheme val="minor"/>
      </rPr>
      <t xml:space="preserve">sheet of the downloaded XLSX file is accurately reflected.
</t>
    </r>
  </si>
  <si>
    <r>
      <rPr>
        <sz val="10"/>
        <color rgb="FF000000"/>
        <rFont val="Calibri"/>
        <scheme val="minor"/>
      </rPr>
      <t>The data under the headers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in the</t>
    </r>
    <r>
      <rPr>
        <b/>
        <sz val="10"/>
        <color rgb="FF000000"/>
        <rFont val="Calibri"/>
        <scheme val="minor"/>
      </rPr>
      <t xml:space="preserve"> In-Progress Tickets</t>
    </r>
    <r>
      <rPr>
        <sz val="10"/>
        <color rgb="FF000000"/>
        <rFont val="Calibri"/>
        <scheme val="minor"/>
      </rPr>
      <t xml:space="preserve"> sheet should accurately reflect the expected data.</t>
    </r>
  </si>
  <si>
    <t>TC_TD_065</t>
  </si>
  <si>
    <r>
      <rPr>
        <sz val="11"/>
        <color rgb="FF000000"/>
        <rFont val="Calibri"/>
        <scheme val="minor"/>
      </rPr>
      <t xml:space="preserve">Validate that all specified headers are visible in the </t>
    </r>
    <r>
      <rPr>
        <b/>
        <sz val="11"/>
        <color rgb="FF000000"/>
        <rFont val="Calibri"/>
        <scheme val="minor"/>
      </rPr>
      <t>"Less Than 4 Hrs Tickets"</t>
    </r>
    <r>
      <rPr>
        <sz val="11"/>
        <color rgb="FF000000"/>
        <rFont val="Calibri"/>
        <scheme val="minor"/>
      </rPr>
      <t xml:space="preserve"> sheet of the downloaded XLSX file.</t>
    </r>
  </si>
  <si>
    <r>
      <rPr>
        <sz val="10"/>
        <color rgb="FF000000"/>
        <rFont val="Calibri"/>
        <scheme val="minor"/>
      </rPr>
      <t xml:space="preserve">The </t>
    </r>
    <r>
      <rPr>
        <b/>
        <sz val="10"/>
        <color rgb="FF000000"/>
        <rFont val="Calibri"/>
        <scheme val="minor"/>
      </rPr>
      <t xml:space="preserve">"Less Than 4hrs Tickets" </t>
    </r>
    <r>
      <rPr>
        <sz val="10"/>
        <color rgb="FF000000"/>
        <rFont val="Calibri"/>
        <scheme val="minor"/>
      </rPr>
      <t xml:space="preserve">sheet should contain all the specified headers, each visible and correctly labeled.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t>
    </r>
  </si>
  <si>
    <t>TC_TD_066</t>
  </si>
  <si>
    <r>
      <t>Validate that the data under the headers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in the</t>
    </r>
    <r>
      <rPr>
        <b/>
        <sz val="10"/>
        <color rgb="FF000000"/>
        <rFont val="Calibri"/>
        <scheme val="minor"/>
      </rPr>
      <t xml:space="preserve"> Less Than 4 Hrs Tickets </t>
    </r>
    <r>
      <rPr>
        <sz val="10"/>
        <color rgb="FF000000"/>
        <rFont val="Calibri"/>
        <scheme val="minor"/>
      </rPr>
      <t xml:space="preserve">sheet of the downloaded XLSX file is accurately reflected.
</t>
    </r>
  </si>
  <si>
    <r>
      <rPr>
        <sz val="10"/>
        <color rgb="FF000000"/>
        <rFont val="Calibri"/>
        <scheme val="minor"/>
      </rPr>
      <t xml:space="preserve">The data under the headers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in the </t>
    </r>
    <r>
      <rPr>
        <b/>
        <sz val="10"/>
        <color rgb="FF000000"/>
        <rFont val="Calibri"/>
        <scheme val="minor"/>
      </rPr>
      <t>Less Than 4hrs Tickets</t>
    </r>
    <r>
      <rPr>
        <sz val="10"/>
        <color rgb="FF000000"/>
        <rFont val="Calibri"/>
        <scheme val="minor"/>
      </rPr>
      <t xml:space="preserve"> sheet should accurately reflect the expected data.</t>
    </r>
  </si>
  <si>
    <t>TC_TD_067</t>
  </si>
  <si>
    <r>
      <rPr>
        <sz val="11"/>
        <color rgb="FF000000"/>
        <rFont val="Calibri"/>
        <scheme val="minor"/>
      </rPr>
      <t xml:space="preserve">Validate that all specified headers are visible in the </t>
    </r>
    <r>
      <rPr>
        <b/>
        <sz val="11"/>
        <color rgb="FF000000"/>
        <rFont val="Calibri"/>
        <scheme val="minor"/>
      </rPr>
      <t>"Less Than 10 Hrs Tickets"</t>
    </r>
    <r>
      <rPr>
        <sz val="11"/>
        <color rgb="FF000000"/>
        <rFont val="Calibri"/>
        <scheme val="minor"/>
      </rPr>
      <t xml:space="preserve"> sheet of the downloaded XLSX file.</t>
    </r>
  </si>
  <si>
    <r>
      <rPr>
        <sz val="10"/>
        <color rgb="FF000000"/>
        <rFont val="Calibri"/>
        <scheme val="minor"/>
      </rPr>
      <t xml:space="preserve">The </t>
    </r>
    <r>
      <rPr>
        <b/>
        <sz val="10"/>
        <color rgb="FF000000"/>
        <rFont val="Calibri"/>
        <scheme val="minor"/>
      </rPr>
      <t xml:space="preserve">"Less Than 10hrs Tickets" </t>
    </r>
    <r>
      <rPr>
        <sz val="10"/>
        <color rgb="FF000000"/>
        <rFont val="Calibri"/>
        <scheme val="minor"/>
      </rPr>
      <t xml:space="preserve">sheet should contain all the specified headers, each visible and correctly labeled.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t>
    </r>
  </si>
  <si>
    <t>TC_TD_068</t>
  </si>
  <si>
    <r>
      <t>Validate that the data under the headers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in the</t>
    </r>
    <r>
      <rPr>
        <b/>
        <sz val="10"/>
        <color rgb="FF000000"/>
        <rFont val="Calibri"/>
        <scheme val="minor"/>
      </rPr>
      <t xml:space="preserve"> Less Than 10 Hrs Tickets </t>
    </r>
    <r>
      <rPr>
        <sz val="10"/>
        <color rgb="FF000000"/>
        <rFont val="Calibri"/>
        <scheme val="minor"/>
      </rPr>
      <t xml:space="preserve">sheet of the downloaded XLSX file is accurately reflected.
</t>
    </r>
  </si>
  <si>
    <r>
      <rPr>
        <sz val="11"/>
        <color rgb="FF000000"/>
        <rFont val="Calibri"/>
        <scheme val="minor"/>
      </rPr>
      <t>The data under the headers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in the</t>
    </r>
    <r>
      <rPr>
        <b/>
        <sz val="11"/>
        <color rgb="FF000000"/>
        <rFont val="Calibri"/>
        <scheme val="minor"/>
      </rPr>
      <t xml:space="preserve"> Less Than 10hrs Tickets</t>
    </r>
    <r>
      <rPr>
        <sz val="11"/>
        <color rgb="FF000000"/>
        <rFont val="Calibri"/>
        <scheme val="minor"/>
      </rPr>
      <t xml:space="preserve"> sheet should accurately reflect the expected data.</t>
    </r>
  </si>
  <si>
    <t>TC_TD_069</t>
  </si>
  <si>
    <r>
      <rPr>
        <sz val="11"/>
        <color rgb="FF000000"/>
        <rFont val="Calibri"/>
        <scheme val="minor"/>
      </rPr>
      <t xml:space="preserve">Validate that all specified headers are visible in the </t>
    </r>
    <r>
      <rPr>
        <b/>
        <sz val="11"/>
        <color rgb="FF000000"/>
        <rFont val="Calibri"/>
        <scheme val="minor"/>
      </rPr>
      <t>"More Than 10 Hrs Tickets"</t>
    </r>
    <r>
      <rPr>
        <sz val="11"/>
        <color rgb="FF000000"/>
        <rFont val="Calibri"/>
        <scheme val="minor"/>
      </rPr>
      <t xml:space="preserve"> sheet of the downloaded XLSX file.</t>
    </r>
  </si>
  <si>
    <r>
      <rPr>
        <sz val="10"/>
        <color rgb="FF000000"/>
        <rFont val="Calibri"/>
        <scheme val="minor"/>
      </rPr>
      <t xml:space="preserve">The </t>
    </r>
    <r>
      <rPr>
        <b/>
        <sz val="10"/>
        <color rgb="FF000000"/>
        <rFont val="Calibri"/>
        <scheme val="minor"/>
      </rPr>
      <t xml:space="preserve">"More Than 10hrs Tickets" </t>
    </r>
    <r>
      <rPr>
        <sz val="10"/>
        <color rgb="FF000000"/>
        <rFont val="Calibri"/>
        <scheme val="minor"/>
      </rPr>
      <t xml:space="preserve">sheet should contain all the specified headers, each visible and correctly labeled.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t>
    </r>
  </si>
  <si>
    <t>TC_TD_070</t>
  </si>
  <si>
    <r>
      <rPr>
        <sz val="10"/>
        <color rgb="FF000000"/>
        <rFont val="Calibri"/>
        <scheme val="minor"/>
      </rPr>
      <t>Validate that the data under the headers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in the</t>
    </r>
    <r>
      <rPr>
        <b/>
        <sz val="10"/>
        <color rgb="FF000000"/>
        <rFont val="Calibri"/>
        <scheme val="minor"/>
      </rPr>
      <t xml:space="preserve"> More Than 10 Hrs Tickets </t>
    </r>
    <r>
      <rPr>
        <sz val="10"/>
        <color rgb="FF000000"/>
        <rFont val="Calibri"/>
        <scheme val="minor"/>
      </rPr>
      <t xml:space="preserve">sheet of the downloaded XLSX file is accurately reflected.
</t>
    </r>
  </si>
  <si>
    <r>
      <rPr>
        <sz val="11"/>
        <color rgb="FF000000"/>
        <rFont val="Calibri"/>
        <scheme val="minor"/>
      </rPr>
      <t xml:space="preserve">"The data under the headers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in the </t>
    </r>
    <r>
      <rPr>
        <b/>
        <sz val="11"/>
        <color rgb="FF000000"/>
        <rFont val="Calibri"/>
        <scheme val="minor"/>
      </rPr>
      <t>More Than 10hrs Tickets</t>
    </r>
    <r>
      <rPr>
        <sz val="11"/>
        <color rgb="FF000000"/>
        <rFont val="Calibri"/>
        <scheme val="minor"/>
      </rPr>
      <t xml:space="preserve"> sheet should accurately reflect the expected data."</t>
    </r>
  </si>
  <si>
    <t>TC_TD_071</t>
  </si>
  <si>
    <r>
      <rPr>
        <sz val="11"/>
        <color rgb="FF000000"/>
        <rFont val="Calibri"/>
        <scheme val="minor"/>
      </rPr>
      <t xml:space="preserve">Validate that all specified headers are visible in the </t>
    </r>
    <r>
      <rPr>
        <b/>
        <sz val="11"/>
        <color rgb="FF000000"/>
        <rFont val="Calibri"/>
        <scheme val="minor"/>
      </rPr>
      <t>"On Hold Due to RTO Approval"</t>
    </r>
    <r>
      <rPr>
        <sz val="11"/>
        <color rgb="FF000000"/>
        <rFont val="Calibri"/>
        <scheme val="minor"/>
      </rPr>
      <t xml:space="preserve"> sheet of the downloaded XLSX file.</t>
    </r>
  </si>
  <si>
    <r>
      <rPr>
        <sz val="10"/>
        <color rgb="FF000000"/>
        <rFont val="Calibri"/>
        <scheme val="minor"/>
      </rPr>
      <t xml:space="preserve">The </t>
    </r>
    <r>
      <rPr>
        <b/>
        <sz val="10"/>
        <color rgb="FF000000"/>
        <rFont val="Calibri"/>
        <scheme val="minor"/>
      </rPr>
      <t xml:space="preserve">"On Hold Due to RTO Approval" </t>
    </r>
    <r>
      <rPr>
        <sz val="10"/>
        <color rgb="FF000000"/>
        <rFont val="Calibri"/>
        <scheme val="minor"/>
      </rPr>
      <t xml:space="preserve">sheet should contain all the specified headers, each visible and correctly labeled.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t>
    </r>
  </si>
  <si>
    <t>TC_TD_072</t>
  </si>
  <si>
    <r>
      <rPr>
        <sz val="11"/>
        <color rgb="FF000000"/>
        <rFont val="Calibri"/>
        <scheme val="minor"/>
      </rPr>
      <t xml:space="preserve">The data under the headers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in the </t>
    </r>
    <r>
      <rPr>
        <b/>
        <sz val="11"/>
        <color rgb="FF000000"/>
        <rFont val="Calibri"/>
        <scheme val="minor"/>
      </rPr>
      <t>On Hold Due to RTO Approval</t>
    </r>
    <r>
      <rPr>
        <sz val="11"/>
        <color rgb="FF000000"/>
        <rFont val="Calibri"/>
        <scheme val="minor"/>
      </rPr>
      <t xml:space="preserve"> sheet should accurately reflect the expected data.</t>
    </r>
  </si>
  <si>
    <t>TC_TD_073</t>
  </si>
  <si>
    <t>Validate that the data displayed reflects the correct information when a user applies any filter on the Ticket Dashboard page.</t>
  </si>
  <si>
    <t>The data on the Ticket Dashboard page should correctly reflect the applied filter criteria, showing only the relevant records and accurately representing the filtered results. The downloaded file, if applicable, should also match the filtered data displayed on the UI.</t>
  </si>
  <si>
    <t>The data displayed accurately reflects the applied filter criteria, and no discrepancies were found. The downloaded file also matches the filtered data on the UI.</t>
  </si>
  <si>
    <t>Tested By: Shital S</t>
  </si>
  <si>
    <t>User-Complaint-Dashboard</t>
  </si>
  <si>
    <t>TC_UCD_01</t>
  </si>
  <si>
    <t>User Complaint</t>
  </si>
  <si>
    <t>Test/validate whether the user complaint button is clickable or not.</t>
  </si>
  <si>
    <t xml:space="preserve">1.login System.                             2.Click on Dashboard
3.click on User Complaint tab. </t>
  </si>
  <si>
    <t>The Link button should be clickable</t>
  </si>
  <si>
    <t>Link button is clickable</t>
  </si>
  <si>
    <t>TC_UCD_02</t>
  </si>
  <si>
    <t>Test/Validate whether the user complaint page renders correctly or not.</t>
  </si>
  <si>
    <t>User complaint dashboard page should render</t>
  </si>
  <si>
    <t>User complaint dashboard page render</t>
  </si>
  <si>
    <t>TC_UCD_03</t>
  </si>
  <si>
    <t>Test/Validate that the labels for Total, New, In-Progress, Assign vendor, Complete, Close, and Reopen should be displayed.</t>
  </si>
  <si>
    <t>User should be see total, new, in-progress, assign vendor, complete, close, and reopen.</t>
  </si>
  <si>
    <t>User is able to see total, new, in-progress, assign vendor, complete, close, and reopen.</t>
  </si>
  <si>
    <t>TC_UCD_04</t>
  </si>
  <si>
    <t>Test/Validate that the labels for Total, New, In-Progress, Assign vendor, Complete, Close, and Reopen should be displayed along with their respective counts.</t>
  </si>
  <si>
    <t>User should be see total, new, in-progress, assign vendor, complete, close, and reopen should be displayed along with their respective counts.</t>
  </si>
  <si>
    <t>User is able to see total, new, in-progress, assign vendor, complete, close, and reopen should be displayed along with their respective counts.</t>
  </si>
  <si>
    <t>TC_UCD_05</t>
  </si>
  <si>
    <t>Issue Category Wise Count</t>
  </si>
  <si>
    <t>Test/Validate the Issue Category Wise Count Graph.</t>
  </si>
  <si>
    <t>User should see Issue Category Wise Count Graph.</t>
  </si>
  <si>
    <t>User is able to see Issue Category Wise Count Graph.</t>
  </si>
  <si>
    <t>TC_UCD_06</t>
  </si>
  <si>
    <t>Test/Validate that the user should be able to see the following categories displayed in the graph: Commercial, Done, Fault Issue Or Device, Flashing Issue, GPS Fix, GPS String, Mismatch, Param Default, and RTC. The graph should be displayed as a bar graph.</t>
  </si>
  <si>
    <t>User should be able to see the following categories displayed in the graph: Commercial, Done, Fault Issue Or Device, Flashing Issue, GPS Fix, GPS String, Mismatch, Param Default, and RTC. The graph should be displayed as a bar graph.</t>
  </si>
  <si>
    <t>User is able to see the following categories displayed in the graph: Commercial, Done, Fault Issue Or Device, Flashing Issue, GPS Fix, GPS String, Mismatch, Param Default, and RTC. The graph displayed as a bar graph.</t>
  </si>
  <si>
    <t>TC_UCD_07</t>
  </si>
  <si>
    <t>Test/Validate that when the user hovers the mouse over a specific bar in the graph, the corresponding details or information should be displayed.</t>
  </si>
  <si>
    <t>1.login System.                             2.Click on Dashboard
3.click on User Complaint tab.                 4.Click on bar graph</t>
  </si>
  <si>
    <t>User hovers the mouse over a specific bar in the graph, the corresponding details or information should be displayed.</t>
  </si>
  <si>
    <t>User hovers the mouse over a specific bar in the graph, the corresponding details or information is displayed.</t>
  </si>
  <si>
    <t>TC_UCD_08</t>
  </si>
  <si>
    <t>Complaint Status Wise Count</t>
  </si>
  <si>
    <t>Test/Validate the Complaint Status Wise Count graph.</t>
  </si>
  <si>
    <t>User should see Complaint Status Wise Count graph.</t>
  </si>
  <si>
    <t>User is able to see Complaint Status Wise Count graph.</t>
  </si>
  <si>
    <t>TC_UCD_09</t>
  </si>
  <si>
    <t>Test/Validate that the user should be able to see the following categories displayed in the graph: New, In-Progress, Assign To Vendor, Reassign Support Team, Complete, Close, and Reopen. The graph should be displayed as a bar graph.</t>
  </si>
  <si>
    <t>User should be able to see the following categories displayed in the graph: New, In-Progress, Assign To Vendor, Reassign Support Team, Complete, Close, and Reopen. The graph should be displayed as a bar graph.</t>
  </si>
  <si>
    <t>User is able to see the following categories displayed in the graph: New, In-Progress, Assign To Vendor, Reassign Support Team, Complete, Close, and Reopen. The graph should be displayed as a bar graph.</t>
  </si>
  <si>
    <t>TC_UCD_10</t>
  </si>
  <si>
    <t>User should hovers the mouse over a specific bar in the graph, the corresponding details or information should be displayed.</t>
  </si>
  <si>
    <t>TC_UCD_11</t>
  </si>
  <si>
    <t>Ticket Solved and Created Last 30 days</t>
  </si>
  <si>
    <t>Test/Validate the Ticket Solved and Created Last 30 days graph.</t>
  </si>
  <si>
    <t>User should see Ticket Solved and Created Last 30 days graph.</t>
  </si>
  <si>
    <t>User is able to see Ticket Solved and Created Last 30 days graph.</t>
  </si>
  <si>
    <t>TC_UCD_12</t>
  </si>
  <si>
    <t>Test/Validate that the user should be able to see the categories Ticket Created and Ticket Solved displayed in the graph. The graph should be displayed in a graphical format.</t>
  </si>
  <si>
    <t>User should be able to see the categories Ticket Created and Ticket Solved displayed in the graph. The graph should be displayed in a graphical format.</t>
  </si>
  <si>
    <t>User is  able to see the categories Ticket Created and Ticket Solved displayed in the graph. The graph displayed in a graphical format.</t>
  </si>
  <si>
    <t>TC_UCD_13</t>
  </si>
  <si>
    <t xml:space="preserve">1.login System.                             2.Click on Dashboard
3.click on User Complaint tab.                      4.Click on point  </t>
  </si>
  <si>
    <t>User hovers the mouse over a specific point in the graph, the corresponding details or information should be displayed.</t>
  </si>
  <si>
    <t>User hovers the mouse over a specific point in the graph, the corresponding details or information is displayed.</t>
  </si>
  <si>
    <t>TC_UCD_14</t>
  </si>
  <si>
    <t>Daily Tickets Activity For The Last 30 Days</t>
  </si>
  <si>
    <t>Test/Validate the Daily Tickets Activity For The Last 30 Days graph.</t>
  </si>
  <si>
    <t>User should see Daily Tickets Activity For The Last 30 Days graph.</t>
  </si>
  <si>
    <t>User is able to see Daily Tickets Activity For The Last 30 Days graph.</t>
  </si>
  <si>
    <t>TC_UCD_15</t>
  </si>
  <si>
    <t>Test/Validate that the user should be able to see the following categories displayed in the graph: New, In-Progress, Assign To Vendor, Reassign Support Team, Complete, Close, and Reopen. The graph should be displayed as a bar graph. The graph should represent the daily tickets activity for the last 30 days, showing the count or frequency of each category for each day.</t>
  </si>
  <si>
    <t>User should be see the following categories displayed in the graph: New, In-Progress, Assign To Vendor, Reassign Support Team, Complete, Close, and Reopen. The graph should be displayed as a bar graph. The graph should represent the daily tickets activity for the last 30 days, showing the count or frequency of each category for each day.</t>
  </si>
  <si>
    <t>User is able to see the following categories displayed in the graph: New, In-Progress, Assign To Vendor, Reassign Support Team, Complete, Close, and Reopen. The graph should be displayed as a bar graph. The graph represent the daily tickets activity for the last 30 days, showing the count or frequency of each category for each day.</t>
  </si>
  <si>
    <t>TC_UCD_16</t>
  </si>
  <si>
    <t xml:space="preserve">Date:-08/21/2023			</t>
  </si>
  <si>
    <t>TC_DM_01</t>
  </si>
  <si>
    <t>Test/validate whether the Device Models button is clickable or not.</t>
  </si>
  <si>
    <t xml:space="preserve">1.Sign in to your account.                          2.Click on Dashboard tab                                   3.Click on Device Models
</t>
  </si>
  <si>
    <t>Device Models button should be clickable</t>
  </si>
  <si>
    <t>Device Models button is clickable</t>
  </si>
  <si>
    <t>TC_DM_02</t>
  </si>
  <si>
    <t>Test/Validate whether the Device Models page renders correctly or not.</t>
  </si>
  <si>
    <t>Device Models page should be renders correctly or not.</t>
  </si>
  <si>
    <t>Device Models page is renders correctly.</t>
  </si>
  <si>
    <t>TC_DM_03</t>
  </si>
  <si>
    <t>Test/Validate  Firmware Models list should Display on Device Models WebPage</t>
  </si>
  <si>
    <t>Firmware Models list should Display on Device Models WebPage</t>
  </si>
  <si>
    <t>Firmware Models list are  Display on Device Models WebPage</t>
  </si>
  <si>
    <t>TC_DM_04</t>
  </si>
  <si>
    <t>Add</t>
  </si>
  <si>
    <t>Test/Validate that when the user clicks on the "Add" button, the corresponding details should be fetched according to the selected criteria.</t>
  </si>
  <si>
    <t>1.Sign in to your account.                          2.Click on Dashboard tab                                   3.Click on Device Models
4.Click on Add button</t>
  </si>
  <si>
    <t>User should be clicks on the "Add" button, the corresponding details should be fetched according to the selected criteria.</t>
  </si>
  <si>
    <t>User is able to clicks on the "Add" button, the corresponding details are fetched according to the selected criteria.</t>
  </si>
  <si>
    <t>TC_DM_05</t>
  </si>
  <si>
    <t>Test/Validate that when the user clicks on the "Add" button, the corresponding fields such as Model Name, Model Code, and HW Version are fetched.</t>
  </si>
  <si>
    <t>User should be clicks on the "Add" button, the corresponding fields such as Model Name, Model Code, and HW Version are fetched.</t>
  </si>
  <si>
    <t>User is able to clicks on the "Add" button, the corresponding fields such as Model Name, Model Code, and HW Version are fetched.</t>
  </si>
  <si>
    <t>TC_DM_06</t>
  </si>
  <si>
    <t>Test/Validate that when the user clicks on the "Add" button, the corresponding fields such as Model Name, Model Code, and HW Version input block are available.</t>
  </si>
  <si>
    <t>User should be clicks on the "Add" button, the corresponding fields such as Model Name, Model Code, and HW Version input block are available.</t>
  </si>
  <si>
    <t>User is able to clicks on the "Add" button, the corresponding fields such as Model Name, Model Code, and HW Version input block are available.</t>
  </si>
  <si>
    <t>TC_DM_07</t>
  </si>
  <si>
    <t>Model Name</t>
  </si>
  <si>
    <t>Test/Validate that when the user clicks on the "Model Name" input block, it should be accept any special characters or numbers.</t>
  </si>
  <si>
    <t>1.Sign in to your account.                          2.Click on Dashboard tab                                   3.Click on Device Models
4.Click on Add button                                 5.Click on Model Name</t>
  </si>
  <si>
    <t>User should be clicks on the "Model Name" input block, it should be accept any special characters or numbers.</t>
  </si>
  <si>
    <t>User is able to clicks on the "Model Name" input block, it should be accept any special characters or numbers.</t>
  </si>
  <si>
    <t>TC_DM_08</t>
  </si>
  <si>
    <t>Test/Validate that when the user clicks on the "Model Name," it should check whether the entered value is already present in the list of model names. If the entered model name matches an existing name in the list, it should be accepted.</t>
  </si>
  <si>
    <t>User should be clicks on the "Model Name," it should check whether the entered value is already present in the list of model names. If the entered model name matches an existing name in the list, it should be accepted.</t>
  </si>
  <si>
    <t>User is able to clicks on the "Model Name," it's  check whether the entered value is already present in the list of model names. If the entered model name matches an existing name in the list, it's accepted.</t>
  </si>
  <si>
    <t>TC_DM_09</t>
  </si>
  <si>
    <t xml:space="preserve">Model Code </t>
  </si>
  <si>
    <t>Test/Validate that when the user clicks on the "Model Code" input block, it should be accept any special characters or numbers.</t>
  </si>
  <si>
    <t>1.Sign in to your account.                          2.Click on Dashboard tab                                   3.Click on Device Models
4.Click on Add button                                 5.Click on Model Code</t>
  </si>
  <si>
    <t>User clicks on the "Model Code" input block, it should be accept any special characters or numbers.</t>
  </si>
  <si>
    <t>User is able to clicks on the "Model Code" input block, it's accept any special characters or numbers.</t>
  </si>
  <si>
    <t>TC_DM_10</t>
  </si>
  <si>
    <t>Test/Validate that when the user clicks on the "Model Code," it should check whether the entered value is already present in the list of model codes. If the entered model code matches an existing code in the list, it should not be accepted.</t>
  </si>
  <si>
    <t>User clicks on the "Model Code," it should be check whether the entered value is already present in the list of model codes. If the entered model code matches an existing code in the list, it should not be accepted.</t>
  </si>
  <si>
    <t>User is able to clicks on the "Model Code," it check whether the entered value is already present in the list of model codes. If the entered model code matches an existing code in the list, it's not accepted.</t>
  </si>
  <si>
    <t>TC_DM_11</t>
  </si>
  <si>
    <t>HW Version</t>
  </si>
  <si>
    <t>Test/Validate that when the user clicks on the "HW Version" input block, it should be accept any special characters or numbers.</t>
  </si>
  <si>
    <t>1.Sign in to your account.                          2.Click on Dashboard tab                                   3.Click on Device Models
4.Click on Add button                                 5.Click on HW Version</t>
  </si>
  <si>
    <t>User should be clicks on the "HW Version" input block, it should be accept any special characters or numbers.</t>
  </si>
  <si>
    <t>User is able to clicks on the "HW Version" input block, it accept any special characters or numbers.</t>
  </si>
  <si>
    <t>TC_DM_12</t>
  </si>
  <si>
    <t>Test/Validate that when the user clicks on the "HW Version" it should be check whether the entered value is already present in the list of HW Version. If the entered HW Version matches an existing  vesrsion in the list, it should not be accepted.</t>
  </si>
  <si>
    <t>User is able to clicks on the "HW Version" it check whether the entered value is already present in the list of HW Version. If the entered HW Version matches an existing  vesrsion in the list, it's not accepted.</t>
  </si>
  <si>
    <t>TC_DM_13</t>
  </si>
  <si>
    <t>Submit</t>
  </si>
  <si>
    <t>Test/Validate that when the user clicks on the "Submit" button, the corresponding details should be fetched according to the selected criteria.</t>
  </si>
  <si>
    <t>1.Sign in to your account.                          2.Click on Dashboard tab                                   3.Click on Device Models
4.Click on Add button                                 5.Click on Submit button</t>
  </si>
  <si>
    <t>User should be clicks on the "Submit" button, the corresponding details should be fetched according to the selected criteria.</t>
  </si>
  <si>
    <t>User is able to clicks on the "Submit" button, the corresponding details is fetched according to the selected criteria.</t>
  </si>
  <si>
    <t xml:space="preserve">Date:-08/24/2023			</t>
  </si>
  <si>
    <t> </t>
  </si>
  <si>
    <t>Manual_FOTA_OTA</t>
  </si>
  <si>
    <t>1.1.28</t>
  </si>
  <si>
    <t>M_F&amp;O_001</t>
  </si>
  <si>
    <t>M_FOTA &amp; OTA</t>
  </si>
  <si>
    <t>To verify, ensure that the dashboard window opens successfully after entering valid login credentials. This test case is designed to elucidate the steps involved and the testing process for the FOTA feature.</t>
  </si>
  <si>
    <t>1. Go to site http://20.219.88.214:6102/login
2. Enter UserId.
3. Enter Password.
4. Click Submit.</t>
  </si>
  <si>
    <t>The website should require login upon receiving valid credentials.</t>
  </si>
  <si>
    <t>The website require login upon receiving valid credentials.</t>
  </si>
  <si>
    <t>M_F&amp;O_002</t>
  </si>
  <si>
    <t>Test/verify that the dashboard window opens successfully after entering valid Email ID for login.</t>
  </si>
  <si>
    <t>M_F&amp;O_003</t>
  </si>
  <si>
    <t>Test/verify that the dashboard window opens successfully after entering valid Password for login.</t>
  </si>
  <si>
    <t>M_F&amp;O_004</t>
  </si>
  <si>
    <t>Test/Verify: In the "My Ticket" tab, confirm that tickets are visible after receiving valid data from CRM and Fleetedge.</t>
  </si>
  <si>
    <t>1. Go to site http://20.219.88.214:6102/login
2. Enter UserId.
3. Enter Password.
4. Click Submit.                                                            
5.Click on Device Utility.                                              6.Click on FOTA tab of Dashboard tab.</t>
  </si>
  <si>
    <t>In the "My Ticket" tab, tickets should be visible.</t>
  </si>
  <si>
    <t>In the "My Ticket" tab, tickets are visible.</t>
  </si>
  <si>
    <t>M_F&amp;O_005</t>
  </si>
  <si>
    <t>Test/Verify: In the FOTA tab, ensure that a batch file is not created after tickets are visible on the Device Utility of 4G server.</t>
  </si>
  <si>
    <t>In FOTA tab AUTO FOTA batch should not be created on 4G server.</t>
  </si>
  <si>
    <t>In FOTA tab AUTO FOTA batch not created on 4G server.</t>
  </si>
  <si>
    <t>M_F&amp;O_006</t>
  </si>
  <si>
    <t>Test/Verify: In the FOTA tab, confirm that a batch file is manually created on 2G server after tickets are visible on the Device Utility of the 4G server.</t>
  </si>
  <si>
    <t>In FOTA tab manuual FOTA batch should be created on 2G server.</t>
  </si>
  <si>
    <t>In FOTA tab manuual FOTA batch created on 2G server.</t>
  </si>
  <si>
    <t>M_F&amp;O_007</t>
  </si>
  <si>
    <t>Test/Verify: After clicking on the FOTA tab, the "Create New Batch" button should be visible.</t>
  </si>
  <si>
    <t>After clicking on the FOTA tab, the "Create New Batch" button should be visible.</t>
  </si>
  <si>
    <t>After clicking on the FOTA tab, the "Create New Batch" button is visible.</t>
  </si>
  <si>
    <t>M_F&amp;O_008</t>
  </si>
  <si>
    <t>Test/Verify: After clicking on the "Create New Batch" button, the FOTA batch details page should become visible.</t>
  </si>
  <si>
    <t>After clicking on the "Create New Batch" button, the FOTA batch details page should become visible.</t>
  </si>
  <si>
    <t>After clicking on the "Create New Batch" button, the FOTA batch details page is  visible.</t>
  </si>
  <si>
    <t>M_F&amp;O_009</t>
  </si>
  <si>
    <t>Test/Verify: In the FOTA batch details page, the following fields should become visible:
1.Batch ID.
2.Batch Name.
3.Batch Description.
4.Batch Created Date.
5.AIS 140 Checkbox.
6.File Upload option.</t>
  </si>
  <si>
    <t>In the FOTA batch details page, the following fields should become visible:
1.Batch ID.
2.Batch Name.
3.Batch Description.
4.Batch Created Date.
5.AIS 140 Checkbox.
6.File Upload option.</t>
  </si>
  <si>
    <t>In the FOTA batch details page, the following fields are visible:
1.Batch ID.
2.Batch Name.
3.Batch Description.
4.Batch Created Date.
5.AIS 140 Checkbox.
6.File Upload option.</t>
  </si>
  <si>
    <t>M_F&amp;O_010</t>
  </si>
  <si>
    <t>Test/Verify: In the FOTA batch details page, the 
FOTA Batch ID is automatically generated.</t>
  </si>
  <si>
    <t>In the FOTA batch details page, the 
FOTA Batch ID should be automatically generated.</t>
  </si>
  <si>
    <t>In the FOTA batch details page, the 
FOTA Batch ID is automatically generated.</t>
  </si>
  <si>
    <t>M_F&amp;O_011</t>
  </si>
  <si>
    <t>Test/Verify: In the FOTA batch details page, the FOTA Batch Name should be an input field for the user.</t>
  </si>
  <si>
    <t>In the FOTA batch details page, the FOTA Batch Name should be an input field for the user.</t>
  </si>
  <si>
    <t>In the FOTA batch details page, the FOTA Batch Name is input field for the user.</t>
  </si>
  <si>
    <t>M_F&amp;O_012</t>
  </si>
  <si>
    <t>Test/Verify: In the FOTA batch details page, the FOTA Batch Description should be an input field for the user.</t>
  </si>
  <si>
    <t>In the FOTA batch details page, the FOTA Batch Description should be an input field for the user.</t>
  </si>
  <si>
    <t>In the FOTA batch details page, the FOTA Batch Description is input field for the user.</t>
  </si>
  <si>
    <t>M_F&amp;O_013</t>
  </si>
  <si>
    <t>Test/Verify: In the FOTA batch details page, the 
FOTA Batch Date should be automatically generated.</t>
  </si>
  <si>
    <t>In the FOTA batch details page, the 
FOTA Batch Date should be automatically generated.</t>
  </si>
  <si>
    <t>In the FOTA batch details page, the 
FOTA Batch Date is automatically generated.</t>
  </si>
  <si>
    <t>M_F&amp;O_014</t>
  </si>
  <si>
    <t>Test/Verify: In the FOTA batch details page, the AIS140 checkbox should become visible.</t>
  </si>
  <si>
    <t>In the FOTA batch details page, the AIS140 checkbox should become visible.</t>
  </si>
  <si>
    <t>In the FOTA batch details page, the AIS140 checkbox is visible.</t>
  </si>
  <si>
    <t>M_F&amp;O_015</t>
  </si>
  <si>
    <t>Test/Verify: In the FOTA batch details page, the "Choose File" option should be available for uploading .csv files.</t>
  </si>
  <si>
    <t>In the FOTA batch details page, the "Choose File" option should be available for uploading .csv files.</t>
  </si>
  <si>
    <t>In the FOTA batch details page, the "Choose File" option is available for uploading .csv files.</t>
  </si>
  <si>
    <t>M_F&amp;O_016</t>
  </si>
  <si>
    <t>Test/Verify: In the FOTA batch details page, the "Upload" button should become visible.</t>
  </si>
  <si>
    <t>In the FOTA batch details page, the "Upload" button should become visible.</t>
  </si>
  <si>
    <t>In the FOTA batch details page, the "Upload" button is visible.</t>
  </si>
  <si>
    <t>M_F&amp;O_017</t>
  </si>
  <si>
    <t>Test/Verify: In the FOTA batch details page, the "Upload" button should be clickable.</t>
  </si>
  <si>
    <t>In the FOTA batch details page, the "Upload" button should be clickable.</t>
  </si>
  <si>
    <t>In the FOTA batch details page, the "Upload" button is clickable.</t>
  </si>
  <si>
    <t>M_F&amp;O_018</t>
  </si>
  <si>
    <t>Test/Verify: Search for the FOTA batch by IMEI number.</t>
  </si>
  <si>
    <t>Tickets should be searched by IMEI number and ticket number, they should be displayed properly.</t>
  </si>
  <si>
    <t>Tickets are searched by IMEI number and ticket number, this are displayed properly.</t>
  </si>
  <si>
    <t>M_F&amp;O_019</t>
  </si>
  <si>
    <t>Test/Verify: After searching for the IMEI number in the FOTA batch, confirm that the particular FOTA batch is displayed.</t>
  </si>
  <si>
    <t>After searching for the IMEI number in the FOTA batch, confirm that the particular FOTA batch should be displaying correctly.</t>
  </si>
  <si>
    <t>After searching for the IMEI number in the FOTA batch, confirm that the particular FOTA batch is displaying correctly.</t>
  </si>
  <si>
    <t>M_F&amp;O_020</t>
  </si>
  <si>
    <t>Test/Verify after searching the FOTA batch, FOTA details should be displayed in the following manner:
1.FOTA Batch ID.
2.FOTA Batch Name.
3.FOTA Batch Description.
4.Completed Percentage.
5.FOTA Batch Status.
6.Action.</t>
  </si>
  <si>
    <t>After searching the IMEI number FOTA batch, details should be displayed in the following manner:
1.FOTA Batch ID.
2.FOTA Batch Name.
3.FOTA Batch Description.
4.Completed Percentage.
5.FOTA Batch Status.
6.Action.</t>
  </si>
  <si>
    <t>M_F&amp;O_021</t>
  </si>
  <si>
    <t>Test/Verify that the 'Action' button function work properly and opens the respective tab:
1.View
2.Delete
3.Export</t>
  </si>
  <si>
    <t>Test/Verify that the 'Action' button functions working properly and opens the respective tab:
1.View.
2.Delete.
3.Export.</t>
  </si>
  <si>
    <t>The 'Action' button functions properly and opens the respective tab:
1.View
2.Delete
3.Export</t>
  </si>
  <si>
    <t>M_F&amp;O_022</t>
  </si>
  <si>
    <t>Test/Verify that clicking on 'View' button functions properly and displays the following information in their respective fields:
1.FOTA Batch ID.
2.FOTA Batch Name.
3.FOTA Batch Description.
4.FOTA Batch Date.
5.AIS140.</t>
  </si>
  <si>
    <t>After clicking on the 'View' button, the respective page should open, and all information should be displayed in the corresponding text boxes.</t>
  </si>
  <si>
    <t>After clicking on the 'View' button, the respective page is open, and all information is displayed in the corresponding text boxes.</t>
  </si>
  <si>
    <t>M_F&amp;O_023</t>
  </si>
  <si>
    <t>Test/Verify that if a batch is created for manual FOTA, in this case, the "Total Number of Devices Uploaded" should be displayed as one.</t>
  </si>
  <si>
    <t>After creating a manual FOTA batch, in this case, the "Total Number of Devices Uploaded" should be displayed as one.</t>
  </si>
  <si>
    <t>After creating a manual FOTA batch, in this case, the "Total Number of Devices Uploaded" is displayed as one.</t>
  </si>
  <si>
    <t>M_F&amp;O_024</t>
  </si>
  <si>
    <t>Test/Verify: If a batch is created for manual FOTA, in this case, devices should be initiated if a login packet is received on the server.</t>
  </si>
  <si>
    <t>After receiving a login packet, the FOTA status of the device should be changed to initiated/completed/pending.</t>
  </si>
  <si>
    <t>After receiving a login packet, the FOTA status of the device is changed to initiated/completed/pending.</t>
  </si>
  <si>
    <t>M_F&amp;O_025</t>
  </si>
  <si>
    <t>Test/Verify: If a batch is created for manual FOTA, in this case, devices should be pending if a login packet is not received on the server.</t>
  </si>
  <si>
    <t>Login packet is not received, the FOTA status of the device should be changed to pending.</t>
  </si>
  <si>
    <t>Login packet is not received, the FOTA status of the device is changed to pending.</t>
  </si>
  <si>
    <t>M_F&amp;O_026</t>
  </si>
  <si>
    <t>Test/Verify: If a batch is created for manual FOTA, in this case, device should be skipped from FOTA when AF equals UFW (5.2.8=5.2.8).</t>
  </si>
  <si>
    <t>After receiving a login packet, if the AF equals UFW (AF=UFW), then the FOTA status of the device should be changed to "Completed."</t>
  </si>
  <si>
    <t>After receiving a login packet, if the AF equals UFW (AF=UFW), then the FOTA status of the device is changed to "Completed."</t>
  </si>
  <si>
    <t>M_F&amp;O_027</t>
  </si>
  <si>
    <t>Test/Verify: If a batch is created for manual FOTA, in this case, device should be In-progress in FOTA when AF less than UFW (5.2.7&lt;5.2.8).</t>
  </si>
  <si>
    <t>After receiving a login packet, if the AF less than UFW (AF&lt;UFW), then the FOTA status of the device should be changed to "In-Progress."</t>
  </si>
  <si>
    <t>After receiving a login packet, if the AF less than UFW (AF&lt;UFW), then the FOTA status of the device is changed to "Initiated"</t>
  </si>
  <si>
    <t>M_F&amp;O_028</t>
  </si>
  <si>
    <t>Test/Verify: If a batch is created for manual FOTA, the following counts should be displayed according to device status:
Total Number of Devices Uploaded
Total Number of Devices Initiated
Total Number of Devices Pending
Total Number of Devices Completed
Total Number of Devices In-Progress
Total Number of Devices Aborted</t>
  </si>
  <si>
    <t>After receiving a login packet, the counts mentioned previously should be changed according to the device status.</t>
  </si>
  <si>
    <t>After receiving a login packet, the counts mentioned previously is changed according to the device status.</t>
  </si>
  <si>
    <t>M_F&amp;O_029</t>
  </si>
  <si>
    <t>Test/Verify: After creating a FOTA batch, the following details should be displayed:
UIN
IMEI
Model
State
AF 
UFW 
Last Login
Added To Batch
FOTA Percentage
FOTA Status
Primary IP Status
Secondary IP Status                                                                  State Enable OTA
Abort</t>
  </si>
  <si>
    <t>After creating a FOTA batch, the following details should be displayed:
UIN
IMEI
Model
State
AF 
UFW 
Last Login
Added To Batch
FOTA Percentage
FOTA Status
Primary IP Status
Secondary IP Status                                                                  State Enable OTA
Action"</t>
  </si>
  <si>
    <t>After creating a FOTA batch, the following details are displayed:
UIN
IMEI
Model
State
AF 
UFW 
Last Login
Added To Batch
FOTA Percentage
FOTA Status
Primary IP Status
Secondary IP Status                                                                  State Enable OTA
Action"</t>
  </si>
  <si>
    <t>M_F&amp;O_030</t>
  </si>
  <si>
    <t>Test/Verify: After creating a FOTA batch, the following details should be displayed, and these are non-editable:
UIN
IMEI
Model
State
AF 
UFW 
Last Login
Added To Batch
FOTA Percentage
FOTA Status
Primary IP Status
Secondary IP Status                                                                  State Enable OTA
Abort</t>
  </si>
  <si>
    <t>After creating a FOTA batch, the following details should be displayed, and these are non-editable:
UIN
IMEI
Model
State
AF 
UFW 
Last Login
Added To Batch
FOTA Percentage
FOTA Status
Primary IP Status
Secondary IP Status                                                                  State Enable OTA
Action</t>
  </si>
  <si>
    <t>After creating a FOTA batch, the following details are displayed, and these are non-editable:
UIN
IMEI
Model
State
AF 
UFW 
Last Login
Added To Batch
FOTA Percentage
FOTA Status
Primary IP Status
Secondary IP Status                                                                  State Enable OTA
Action</t>
  </si>
  <si>
    <t>M_F&amp;O_031</t>
  </si>
  <si>
    <t>Test/Verify: After creating a FOTA batch, the following details should be displayed, and these are non-editable:
UIN-  1234567890123
IMEI-123456789012345
Model- 2G
State- Kerala
AF - 5.2.8
UFW - 5.2.8
Last Login- 16-02-2024  7:21
Added To Batch- Yes
FOTA Percentage- 100%
FOTA Status- Completed
Primary IP Status- Set
Secondary IP Status  - Set                                                                 State Enable OTA -Set
Abort</t>
  </si>
  <si>
    <t>After creating a FOTA batch, the following details should be displayed, and these are non-editable:
UIN-  1234567890123
IMEI-123456789012345
Model- 2G
State- Kerala
AF - 5.2.8
UFW - 5.2.8
Last Login- 16-02-2024  7:21
Added To Batch- Yes
FOTA Percentage- 100%
FOTA Status- Completed
Primary IP Status- Set
Secondary IP Status  - Set                                                                 State Enable OTA -Set
Abort</t>
  </si>
  <si>
    <t>After creating a FOTA batch, the following details are displayed, and these are non-editable:
UIN-  1234567890123
IMEI-123456789012345
Model- 2G
State- Kerala
AF - 5.2.8
UFW - 5.2.8
Last Login- 16-02-2024  7:21
Added To Batch- Yes
FOTA Percentage- 100%
FOTA Status- Completed
Primary IP Status- Set
Secondary IP Status  - Set                                                                 State Enable OTA -Set
Abort</t>
  </si>
  <si>
    <t>M_F&amp;O_032</t>
  </si>
  <si>
    <t>Test/Verify: After creating a FOTA batch, the FOTA start button should be visible on the FOTA batch details page.</t>
  </si>
  <si>
    <t>After creating a FOTA batch, the FOTA start button should be visible on the FOTA batch details page.</t>
  </si>
  <si>
    <t>After creating a FOTA batch, the FOTA start button is visible on the FOTA batch details page.</t>
  </si>
  <si>
    <t>M_F&amp;O_033</t>
  </si>
  <si>
    <t>Test/Verify: After creating a FOTA batch, the FOTA start button should be clickable.</t>
  </si>
  <si>
    <t>After creating a FOTA batch, the FOTA start button should be clickable.</t>
  </si>
  <si>
    <t>After creating a FOTA batch, the FOTA start button should is clickable.</t>
  </si>
  <si>
    <t xml:space="preserve">Tested By:Sharukh A		    </t>
  </si>
  <si>
    <t>Approved By: Prathamesh Desai</t>
  </si>
  <si>
    <t>OTA + OTA Master</t>
  </si>
  <si>
    <t xml:space="preserve"> 2.1.0</t>
  </si>
  <si>
    <t>Sharukh Atar</t>
  </si>
  <si>
    <t>PASS/FAIL</t>
  </si>
  <si>
    <t>TC_OTA_01</t>
  </si>
  <si>
    <t>Test/Validate what happes when the OTA is opened successfully</t>
  </si>
  <si>
    <t xml:space="preserve">1.Sign in the page by giving its username and word.
2.Click on the Device Utility and Scroll down the page to view OTA tab.
3. Click the OTA button the  details appears.
</t>
  </si>
  <si>
    <t>OTA is opened successfully</t>
  </si>
  <si>
    <t>TC_OTA_02</t>
  </si>
  <si>
    <t>Test/Validate below options should display on OTA batch list
1.OTA Batch ID,
2.OTA Batch Name,
3.OTA Batch Description,
4.Submited - Completed Device Count
5.Batch Status                                                              6. View Action</t>
  </si>
  <si>
    <t xml:space="preserve">1.login sytem.
2.click on Device Utility button
3.Click on OTA link
</t>
  </si>
  <si>
    <t>The below options should display on OTA batch list
1.OTA Batch ID,
2.OTA Batch Name,
3.OTA Batch Description,
4.Submited - Completed Device Count
5.Batch Status                                                              6. View Action"</t>
  </si>
  <si>
    <t>The below options are displayed on OTA batch list
1.OTA Batch ID,
2.OTA Batch Name,
3.OTA Batch Description,
4.Submited - Completed Device Count
5.Batch Status                                                                6. View Action"</t>
  </si>
  <si>
    <t>TC_OTA_03</t>
  </si>
  <si>
    <t>Test/Validate user Should be able to click on View Action Button and after click on it sholud redirect to OTA Batch 
Details Page</t>
  </si>
  <si>
    <t>1.login sytem.
2.click on dashBoard button
3.Click on OTA link
4.Click on View Action Button</t>
  </si>
  <si>
    <t>User Should be able to click on View Action Button and after click on it should redirect to OTA Batch 
Details Page</t>
  </si>
  <si>
    <t>User is able to click on  View Action Button and after click on it redirect to OTA Batch 
Details Page</t>
  </si>
  <si>
    <t>TC_OTA_04</t>
  </si>
  <si>
    <t xml:space="preserve">"Test/Validate user Should be able to click on the Delete Action Button and after click Pop up should be displayed for Delete the OTA Batch </t>
  </si>
  <si>
    <t>1.login sytem.
2.click on dashBoard button
3.Click on OTA link
4.Click on Delete Action Button</t>
  </si>
  <si>
    <t xml:space="preserve">The user should be able to click on the Delete Action Button and after clicking Pop up should be displayed for Delete the OTA Batch </t>
  </si>
  <si>
    <t xml:space="preserve">The user is  able to click on the Delete Action Button and after clicking Pop up is displayed for Delete the OTA Batch </t>
  </si>
  <si>
    <t>TC_OTA_05</t>
  </si>
  <si>
    <t>"Test/Validate user Should be able to click on the Export Action Button and after clicking  OTA batch export Excel file should be downloaded</t>
  </si>
  <si>
    <t>1.login sytem.
2.click on dashBoard button
3.Click on OTA link
4.Click on Export Action Button</t>
  </si>
  <si>
    <t>The user Should be able to click on the Export Action Button and after clicking  OTA batch export Excel file should be downloaded</t>
  </si>
  <si>
    <t>The user is able to click on the Export Action Button and after clicking  OTA batch export Excel file  downloaded</t>
  </si>
  <si>
    <t>TC_OTA_06</t>
  </si>
  <si>
    <t>1.Sign in the page by giving its username and word.
2.Click on the Device Utility and Scroll down the page to view OTA tab.
3.Click the OTA button the  details appears.
4.A page opens with already created batches.</t>
  </si>
  <si>
    <t>TC_OTA_07</t>
  </si>
  <si>
    <t>Batch Details</t>
  </si>
  <si>
    <t>Test/Validate Batch Details Page Loads Successfully</t>
  </si>
  <si>
    <t>1.Sign in the page by giving its username and word.
2.Click on the Device Utility and Scroll down the page to view OTA tab.
3.Click the OTA button the  details appears.
4.A page opens with already created batches.                                                  5.Click on view button</t>
  </si>
  <si>
    <t xml:space="preserve">The OTA View Page should load without errors.
</t>
  </si>
  <si>
    <t xml:space="preserve">The OTA View Page is loading without errors.
</t>
  </si>
  <si>
    <t>TC_OTA_08</t>
  </si>
  <si>
    <t xml:space="preserve">Test/Validate the OTA Triggered section should display the OTA Name associated with the batch </t>
  </si>
  <si>
    <t>"1.Sign in the page by giving its username and word.
2.Click on the Device Utility and Scroll down the page to view OTA tab.
3.Click the OTA button the  details appears.
4.A page opens with already created batches.                                                  5.Click on view button"</t>
  </si>
  <si>
    <t xml:space="preserve">The OTA Triggered section should display the OTA Name associated with the batch </t>
  </si>
  <si>
    <t>The OTA Triggered section is displaying "imei batchId DFOTA" instead of the OTA Name.</t>
  </si>
  <si>
    <t>TC_OTA_09</t>
  </si>
  <si>
    <t xml:space="preserve">Create new batch </t>
  </si>
  <si>
    <t>Test/Validate what happes when the creating new batch</t>
  </si>
  <si>
    <t xml:space="preserve">1.Sign in the page by giving its username and word.
2.Click on the Device Utility and Scroll down the page to view OTA tab.
3. Click the OTA button the  details appears.
4.A page opens with already created batches.
5.Click on Create New Batch 
</t>
  </si>
  <si>
    <t>User should be creating new batch</t>
  </si>
  <si>
    <t>User is able to creating new batch</t>
  </si>
  <si>
    <t>TC_OTA_10</t>
  </si>
  <si>
    <t>Test/Validate User Should Able to Create multiple Batches ony by one.</t>
  </si>
  <si>
    <t xml:space="preserve">1.Sign in the page by giving its username and word.
2.Click on the Device Utility and Scroll down the page to view OTA tab.
3. Click the OTA button the  details appears.
4.A page opens with already created batches.
5.Click on Create New Batch                                                                                                6.Click on again Create New Batch 
</t>
  </si>
  <si>
    <t xml:space="preserve">User should be able to add new batch </t>
  </si>
  <si>
    <t xml:space="preserve">User is  able to add new batch </t>
  </si>
  <si>
    <t>TC_OTA_11</t>
  </si>
  <si>
    <t>Test/Validate what happes when the creating new batch  and Batch ID is generated automatically</t>
  </si>
  <si>
    <t>1.Sign in the page by giving its username and word.
2.Click on the Device Utility and Scroll down the page to view OTA tab.
3. Click the OTA button the  details appears.
4.A page opens with already created batches.
5.Click on Create New Batch 
6.See Batch ID generated automatically</t>
  </si>
  <si>
    <t>User should be creating new batch  and Batch ID is generated automatically</t>
  </si>
  <si>
    <t>User is able to creating new batch and Batch ID is generated automatically</t>
  </si>
  <si>
    <t>TC_OTA_12</t>
  </si>
  <si>
    <t>Test/Validate what happes when the Creating New Batch enter OTA batch name</t>
  </si>
  <si>
    <t xml:space="preserve">1.Sign in the page by giving its username and word.
2.Click on the Device Utility and Scroll down the page to view OTA tab.
3. Click the OTA button the  details appears.
4.A page opens with already created batches.
5.Click on Create New Batch 
6.Enter Batch Name                                                                                                  </t>
  </si>
  <si>
    <t>User should be Creating New Batch enter OTA batch name</t>
  </si>
  <si>
    <t>while Creating a New Batch user is able to enter the OTA batch name</t>
  </si>
  <si>
    <t>TC_OTA_13</t>
  </si>
  <si>
    <t>Test/Validate what happes when the Creating New Batch enter OTA Batch Description</t>
  </si>
  <si>
    <t xml:space="preserve">1.Sign in the page by giving its username and word.
2.Click on the Device Utility and Scroll down the page to view OTA tab.
3. Click the OTA button the  details appears.
4.A page opens with already created batches.
5.Click on Create New Batch 
6.Enter Batch Description                                                                                                  </t>
  </si>
  <si>
    <t>User should be Creating New Batch enter OTA Batch Description</t>
  </si>
  <si>
    <t>User is able to Creating New Batch enter OTA Batch Description</t>
  </si>
  <si>
    <t>TC_OTA_14</t>
  </si>
  <si>
    <t>Test/Validate what happes when the Creating new Batch , OTA Batch Date is generated automatically is same as current date.</t>
  </si>
  <si>
    <t xml:space="preserve">1.Sign in the page by giving its username and word.
2.Click on the Device Utility and Scroll down the page to view OTA tab.
3. Click the OTA button the  details appears.
4.A page opens with already created batches.
5.Click on Create New Batch 
6.See Batch Date generated automatically                                                                                                 </t>
  </si>
  <si>
    <t>User should be Creating new Batch , OTA Batch Date is generated automatically is same as current date.</t>
  </si>
  <si>
    <t>User is able to Creating new Batch , OTA Batch Date is generated automatically is same as current date.</t>
  </si>
  <si>
    <t>TC_OTA_15</t>
  </si>
  <si>
    <t>Test/Validate what happnes when Device csv file is uploaded</t>
  </si>
  <si>
    <t xml:space="preserve">1.Sign in the page by giving its username and word.
2.Click on the Device Utility and Scroll down the page to view OTA tab.
3. Click the OTA button the  details appears.
4.A page opens with already created batches.
5.Click on Create New Batch 
6.Click On Choose File tab                                                                                                                                                               </t>
  </si>
  <si>
    <t xml:space="preserve">User should be upload Device .csv file </t>
  </si>
  <si>
    <t xml:space="preserve">User is able to upload Device .csv file </t>
  </si>
  <si>
    <t>TC_OTA_16</t>
  </si>
  <si>
    <t>Test/Validate whether the .csv file name matches the uploaded file name.</t>
  </si>
  <si>
    <t xml:space="preserve">1.Sign in the page by giving its username and word.
2.Click on the Device Utility and Scroll down the page to view OTA tab.
3. Click the OTA button the  details appears.
4.A page opens with already created batches.
5.Click on Create New Batch 
6.Click On Choose File tab                                                                                                                                                                   </t>
  </si>
  <si>
    <t>User should upload .csv file name matches the uploaded file name.</t>
  </si>
  <si>
    <t>User is able to upload .csv file name matches the uploaded file name.</t>
  </si>
  <si>
    <t>TC_OTA_17</t>
  </si>
  <si>
    <t>Device Details</t>
  </si>
  <si>
    <t>Test/Validate in Device Details columns such as Device ICCID,Device IMEI,Device UIN,OTA Status,Details</t>
  </si>
  <si>
    <t xml:space="preserve">1.Sign in the page by giving its username and word.
2.Click on the Device Utility and Scroll down the page to view OTA tab.
3. Click the OTA button the  details appears.
4.A page opens with already created batches.
5.Click on Create New Batch 
6.See in Device Details ICCID,IMEI,UIN,OTA status &amp; Details                                                                                                                                                          </t>
  </si>
  <si>
    <t>User should be see Device Details columns such as Device ICCID,Device IMEI,Device UIN,OTA Status,Details</t>
  </si>
  <si>
    <t>User is able to see Device Details columns Device ICCID,Device IMEI,Device UIN,OTA Status,Details</t>
  </si>
  <si>
    <t>TC_OTA_18</t>
  </si>
  <si>
    <t>Test/Validate in Device Details  check box is visible for check  box marking</t>
  </si>
  <si>
    <t xml:space="preserve">1.Sign in the page by giving its username and word.
2.Click on the Device Utility and Scroll down the page to view OTA tab.
3. Click the OTA button the  details appears.
4.A page opens with already created batches.
5.Click on Create New Batch 
6.See in Device Details ICCID,IMEI,UIN,OTA status &amp; Details                                       7.Mark check box on select command                                                                                                                                             </t>
  </si>
  <si>
    <t>User should be see Device Details  check box is visible for check  box marking</t>
  </si>
  <si>
    <t>User is able to see Device Details check box is visible for check  box marking</t>
  </si>
  <si>
    <t>TC_OTA_19</t>
  </si>
  <si>
    <t>Test/Validate in Device Details IMEI  No. is entered</t>
  </si>
  <si>
    <t xml:space="preserve">1.Sign in the page by giving its username and word.
2.Click on the Device Utility and Scroll down the page to view OTA tab.
3. Click the OTA button the  details appears.
4.A page opens with already created batches.
5.Click on Create New Batch 
6.See in Device Details ICCID,IMEI,UIN,OTA status &amp; Details                                       7.Enter IMEI No.                                                                                                                                                  8.After IMEI No.enter device is serched according to IMEI No.                                                                                                                                                                </t>
  </si>
  <si>
    <t xml:space="preserve">User should be enter Device Details IMEI  No. </t>
  </si>
  <si>
    <t xml:space="preserve">User is able to enter Device Details IMEI  No. </t>
  </si>
  <si>
    <t>TC_OTA_20</t>
  </si>
  <si>
    <t>Test/Validate in Device Details select multiple device</t>
  </si>
  <si>
    <t xml:space="preserve">1.Sign in the page by giving its username and word.
2.Click on the Device Utility and Scroll down the page to view OTA tab.
3. Click the OTA button the  details appears.
4.A page opens with already created batches.
5.Click on Create New Batch 
6.See in Device Details ICCID,IMEI,UIN,OTA status &amp; Details                                       7.Select multiple devices in Device details.                                                                                                                                         </t>
  </si>
  <si>
    <t xml:space="preserve">User should be select multiple devices from Device Details </t>
  </si>
  <si>
    <t xml:space="preserve">User is able to select multiple devices from Device Details </t>
  </si>
  <si>
    <t>TC_OTA_21</t>
  </si>
  <si>
    <t>Set Config Parameters</t>
  </si>
  <si>
    <t>Test/Validate the availability of "Set Config Parameters" on the page.</t>
  </si>
  <si>
    <t xml:space="preserve">1.Sign in the page by giving its username and word.
2.Click on the Device Utility and Scroll down the page to view OTA tab.
3.Click the OTA button the  details appears.
4.A page opens with already created batches.
5.Click on Create New Batch 
6.Click On Choose .csv file                                                                                                                                                                   </t>
  </si>
  <si>
    <t>User should be see availability of "Set Config Parameters" on the page.</t>
  </si>
  <si>
    <t>User is able to see availability of "Set Config Parameters" on the page.</t>
  </si>
  <si>
    <t>TC_OTA_22</t>
  </si>
  <si>
    <t>Test/Validate the behavior when the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</si>
  <si>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7.Click on any checkbox                                                                                                                                                         </t>
  </si>
  <si>
    <t>User should see behavior when the checkbox is clicked.</t>
  </si>
  <si>
    <t>User is able to see behavior when the checkbox is clicked.</t>
  </si>
  <si>
    <t>TC_OTA_23</t>
  </si>
  <si>
    <t>Test/Validate after clicking the checkbox and validating its behavior, if the checkbox remains selected in its current state, it confirms that the checkbox retains its selected status</t>
  </si>
  <si>
    <t>User should be click on the checkbox and validating its behavior,the checkbox remains selected in its current state, it confirms that the checkbox retains its selected status</t>
  </si>
  <si>
    <t>User is able to click on the checkbox and validating its behavior,the checkbox remains selected in its current state, it confirms that the checkbox retains its selected status</t>
  </si>
  <si>
    <t>+</t>
  </si>
  <si>
    <t>TC_OTA_24</t>
  </si>
  <si>
    <t>Test/Validate the behavior when the "Vehicle Registration No"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</si>
  <si>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"Vehicle Registration No."                                                                                                                                                         </t>
  </si>
  <si>
    <t>User should be click on "Vehicle Registration No" checkbox.</t>
  </si>
  <si>
    <t>User is able to click on "Vehicle Registration No" checkbox.</t>
  </si>
  <si>
    <t>TC_OTA_25</t>
  </si>
  <si>
    <t>Test/Validate the behavior when the "APN"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</si>
  <si>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"APN"                                                                                                                                                         </t>
  </si>
  <si>
    <t>User should be click on "APN" checkbox.</t>
  </si>
  <si>
    <t>User is able to click on "APN" checkbox.</t>
  </si>
  <si>
    <t>TC_OTA_26</t>
  </si>
  <si>
    <t>Test/Validate the behavior when the "Emergency Mob.No"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</si>
  <si>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"Emergency  Mob.No."                                                                                                                                                         </t>
  </si>
  <si>
    <t>User should be click on "Emergency Mob.No" checkbox .</t>
  </si>
  <si>
    <t>User is able to click on "Emergency Mob.No" checkbox .</t>
  </si>
  <si>
    <t>TC_OTA_27</t>
  </si>
  <si>
    <t>Test/Validate the behavior when the "HA Threshold"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</si>
  <si>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"HA Threshold"                                                                                                                                                         </t>
  </si>
  <si>
    <t>User should be click on"HA Threshold" checkbox .</t>
  </si>
  <si>
    <t>User is able to click on"HA Threshold" checkbox .</t>
  </si>
  <si>
    <t>TC_OTA_28</t>
  </si>
  <si>
    <t>Test/Validate the behavior when the "HB Threshold"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</si>
  <si>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"HB Threshold"                                                                                                                                                         </t>
  </si>
  <si>
    <t>User should be click on"HB Threshold" checkbox.</t>
  </si>
  <si>
    <t>User is able to click on"HB Threshold" checkbox.</t>
  </si>
  <si>
    <t>TC_OTA_29</t>
  </si>
  <si>
    <t>Test/Validate the behavior when the "HT Threshold"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</si>
  <si>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"HT Threshold"                                                                                                                                                         </t>
  </si>
  <si>
    <t>User should be click on "HT Threshold" checkbox.</t>
  </si>
  <si>
    <t>User is able to click on "HT Threshold" checkbox.</t>
  </si>
  <si>
    <t>TC_OTA_30</t>
  </si>
  <si>
    <t>Test/Validate the behavior when the "Speed Limit"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</si>
  <si>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"Speed Limit"                                                                                                                                                         </t>
  </si>
  <si>
    <t>User should be click on "Speed Limit" checkbox.</t>
  </si>
  <si>
    <t>User is able to click on "Speed Limit" checkbox is clicked.</t>
  </si>
  <si>
    <t>TC_OTA_31</t>
  </si>
  <si>
    <t>Test/Validate the behavior when the "Primary IP"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</si>
  <si>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"Primary IP".                                                                                                                                                       </t>
  </si>
  <si>
    <t>User should be click on "Primary IP" checkbox.</t>
  </si>
  <si>
    <t>User is able to click on "Primary IP" checkbox.</t>
  </si>
  <si>
    <t>TC_OTA_32</t>
  </si>
  <si>
    <t>Test/Validate the behavior when the "Emergency IP"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</si>
  <si>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"Emergency IP".                                                                                                                                                       </t>
  </si>
  <si>
    <t xml:space="preserve">User should be click on "Emergency IP" checkbox </t>
  </si>
  <si>
    <t xml:space="preserve">User is able to click on "Emergency IP" checkbox </t>
  </si>
  <si>
    <t>TC_OTA_33</t>
  </si>
  <si>
    <t>Test/Validate the behavior when the "AEPL IP"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</si>
  <si>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"AEPL IP".                                                                                                                                                       </t>
  </si>
  <si>
    <t>User should be click on "AEPL IP" checkbox.</t>
  </si>
  <si>
    <t>User is able to click on "AEPL IP" checkbox.</t>
  </si>
  <si>
    <t>TC_OTA_34</t>
  </si>
  <si>
    <t>Test/Validate the behavior when the "TML Server IP"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</si>
  <si>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"TML Server IP".                                                                                                                                                       </t>
  </si>
  <si>
    <t>User should be click on "TML Server IP" checkbox .</t>
  </si>
  <si>
    <t>User is able to click on "TML Server IP" checkbox .</t>
  </si>
  <si>
    <t>TC_OTA_35</t>
  </si>
  <si>
    <t>Test/Validate the behavior when the "CAN Baudrate"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</si>
  <si>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"CAN Baudrate".                                                                                                                                                       </t>
  </si>
  <si>
    <t>User should be click on "CAN Baudrate" checkbox.</t>
  </si>
  <si>
    <t>User is able to click on "CAN Baudrate" checkbox.</t>
  </si>
  <si>
    <t>TC_OTA_36</t>
  </si>
  <si>
    <t>Test/Validate the behavior when the "SOS Ack"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</si>
  <si>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"SOS Ack".                                                                                                                                                       </t>
  </si>
  <si>
    <t>User should be click on "SOS Ack" checkbox.</t>
  </si>
  <si>
    <t>User is able to click on "SOS Ack" checkbox.</t>
  </si>
  <si>
    <t>TC_OTA_37</t>
  </si>
  <si>
    <t>Test/Validate the behavior when the "SMS Alert Bit"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</si>
  <si>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"SMS Alert Bit".                                                                                                                                                       </t>
  </si>
  <si>
    <t>User should be click on "SMS Alert Bit" checkbox .</t>
  </si>
  <si>
    <t>User is able to click on "SMS Alert Bit" checkbox .</t>
  </si>
  <si>
    <t>TC_OTA_38</t>
  </si>
  <si>
    <t>Test/Validate the behavior when the "Sleep Mode Timer"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</si>
  <si>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"Sleep Mode Timer".                                                                                                                                                       </t>
  </si>
  <si>
    <t>User should be click on "Sleep Mode Timer" checkbox.</t>
  </si>
  <si>
    <t>User is able to click on "Sleep Mode Timer" checkbox.</t>
  </si>
  <si>
    <t>TC_OTA_39</t>
  </si>
  <si>
    <t>Test/Validate the behavior when the "Wakeup Interval"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</si>
  <si>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"Wakeup Interval".                                                                                                                                                       </t>
  </si>
  <si>
    <t>User should be click on "Wakeup Interval" checkbox.</t>
  </si>
  <si>
    <t>User is able to click on "Wakeup Interval" checkbox.</t>
  </si>
  <si>
    <t>TC_OTA_40</t>
  </si>
  <si>
    <t>Test/Validate the behavior when the "Erase History"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</si>
  <si>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"Erase History".                                                                                                                                                       </t>
  </si>
  <si>
    <t>User should be click on "Erase History" checkbox .</t>
  </si>
  <si>
    <t>User is able to click on "Erase History" checkbox .</t>
  </si>
  <si>
    <t>TC_OTA_41</t>
  </si>
  <si>
    <t>Test/Validate the behavior when the "SIM Vendor Id"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</si>
  <si>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"SIM Vendor ID".                                                                                                                                                       </t>
  </si>
  <si>
    <t>User should be click on "SIM Vendor Id" checkbox.</t>
  </si>
  <si>
    <t>User is able to click on "SIM Vendor Id" checkbox.</t>
  </si>
  <si>
    <t>TC_OTA_42</t>
  </si>
  <si>
    <t>Test/Validate the behavior when the "UIN Number"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</si>
  <si>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"UIN Number".                                                                                                                                                       </t>
  </si>
  <si>
    <t>User should be click on "UIN Number" checkbox.</t>
  </si>
  <si>
    <t>User is able to click on "UIN Number" checkbox.</t>
  </si>
  <si>
    <t>TC_OTA_43</t>
  </si>
  <si>
    <t>Test/Validate the behavior when the "Secondary UIN Number"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</si>
  <si>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"Secondary UIN Number".                                                                                                                                                       </t>
  </si>
  <si>
    <t>User should be click on"Secondary UIN Number" checkbox .</t>
  </si>
  <si>
    <t>User is able to click on"Secondary UIN Number" checkbox .</t>
  </si>
  <si>
    <t>TC_OTA_44</t>
  </si>
  <si>
    <t>Test/Validate the behavior when the "VIN Number"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</si>
  <si>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"VIN Number".                                                                                                                                                       </t>
  </si>
  <si>
    <t>User should be click on "VIN Number" checkbox .</t>
  </si>
  <si>
    <t>User is able to click on "VIN Number" checkbox .</t>
  </si>
  <si>
    <t>TC_OTA_45</t>
  </si>
  <si>
    <t>Test/Validate the behavior when the "RTC Time"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</si>
  <si>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"RTC Time".                                                                                                                                                       </t>
  </si>
  <si>
    <t>User should be click on "RTC Time" checkbox.</t>
  </si>
  <si>
    <t>User is able to click on "RTC Time" checkbox.</t>
  </si>
  <si>
    <t>TC_OTA_46</t>
  </si>
  <si>
    <t>Test/Validate the behavior when the "Telemetry Data Interval"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</si>
  <si>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"Telementry Data Interval".                                                                                                                                                       </t>
  </si>
  <si>
    <t>User should be click on "Telemetry Data Interval" checkbox.</t>
  </si>
  <si>
    <t>User is able to click on "Telemetry Data Interval" checkbox.</t>
  </si>
  <si>
    <t>TC_OTA_47</t>
  </si>
  <si>
    <t>Test/Validate the behavior when the "IC CAN Data Interval"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</si>
  <si>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"IC CAN Data Interval".                                                                                                                                                       </t>
  </si>
  <si>
    <t>User should be click on "IC CAN Data Interval" checkbox.</t>
  </si>
  <si>
    <t>User is able to click on "IC CAN Data Interval" checkbox.</t>
  </si>
  <si>
    <t>TC_OTA_48</t>
  </si>
  <si>
    <t>Test/Validate the behavior when the "Provision State"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</si>
  <si>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"Provision State".                                                                                                                                                       </t>
  </si>
  <si>
    <t>User should be click on "Provision State" checkbox.</t>
  </si>
  <si>
    <t>User  is able to click on "Provision State" checkbox.</t>
  </si>
  <si>
    <t>TC_OTA_49</t>
  </si>
  <si>
    <t>Test/Validate the behavior when the "Urea Tank Capacity"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</si>
  <si>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"Urea Tank Capacity".                                                                                                                                                       </t>
  </si>
  <si>
    <t>User should be click on "Urea Tank Capacity" checkbox.</t>
  </si>
  <si>
    <t>User is able to click on "Urea Tank Capacity" checkbox.</t>
  </si>
  <si>
    <t>TC_OTA_50</t>
  </si>
  <si>
    <t>Test/Validate the behavior when the "Number Of Fuel Tank"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</si>
  <si>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"Number Of Fuel Tank ".                                                                                                                                                       </t>
  </si>
  <si>
    <t>User should be click on "Number Of Fuel Tank" checkbox.</t>
  </si>
  <si>
    <t>User is able to click on "Number Of Fuel Tank" checkbox.</t>
  </si>
  <si>
    <t>TC_OTA_51</t>
  </si>
  <si>
    <t>Test/Validate the behavior when the "Primary Tank Length"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</si>
  <si>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"Primary Tank Length ".                                                                                                                                                       </t>
  </si>
  <si>
    <t>User should be click on "Primary Tank Length" checkbox.</t>
  </si>
  <si>
    <t>User is able to click on "Primary Tank Length" checkbox.</t>
  </si>
  <si>
    <t>TC_OTA_52</t>
  </si>
  <si>
    <t>Test/Validate the behavior when the "Primary Tank Height"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</si>
  <si>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"Primary Tank Height".                                                                                                                                                       </t>
  </si>
  <si>
    <t>User should be click on "Primary Tank Height" checkbox.</t>
  </si>
  <si>
    <t>User is able to click on "Primary Tank Height" checkbox.</t>
  </si>
  <si>
    <t>TC_OTA_53</t>
  </si>
  <si>
    <t>Test/Validate the behavior when the "Primary Tank Width"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</si>
  <si>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"Primary Tank Width".                                                                                                                                                       </t>
  </si>
  <si>
    <t>User should be click on "Primary Tank Width" checkbox.</t>
  </si>
  <si>
    <t>TC_OTA_54</t>
  </si>
  <si>
    <t>Test/Validate the behavior when the "Primary Tank Capacity"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</si>
  <si>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"Primary Tank Capacity".                                                                                                                                                       </t>
  </si>
  <si>
    <t>User should be click on"Primary Tank Capacity" checkbox.</t>
  </si>
  <si>
    <t>User is able to click on"Primary Tank Capacity" checkbox.</t>
  </si>
  <si>
    <t>TC_OTA_55</t>
  </si>
  <si>
    <t>Test/Validate the behavior when the "Primary Tank Diameter"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</si>
  <si>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"Primary Tank Diameter".                                                                                                                                                       </t>
  </si>
  <si>
    <t>User should be click on "Primary Tank Diameter" checkbox.</t>
  </si>
  <si>
    <t>User is able to click on "Primary Tank Diameter" checkbox.</t>
  </si>
  <si>
    <t>TC_OTA_56</t>
  </si>
  <si>
    <t>Test/Validate the behavior when the "Primary Fuel Tank Type"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</si>
  <si>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"Primary Fuel Tank Type".                                                                                                                                                       </t>
  </si>
  <si>
    <t>User should be click on "Primary Fuel Tank Type" checkbox.</t>
  </si>
  <si>
    <t>User is able to click on "Primary Fuel Tank Type" checkbox.</t>
  </si>
  <si>
    <t>TC_OTA_57</t>
  </si>
  <si>
    <t>Test/Validate the behavior when the "AFT Or Non AFT"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</si>
  <si>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"AFT Or Non-AFT".                                                                                                                                                       </t>
  </si>
  <si>
    <t>User should be click on "AFT Or Non AFT" checkbox .</t>
  </si>
  <si>
    <t>User is able to click on "AFT Or Non AFT" checkbox.</t>
  </si>
  <si>
    <t>TC_OTA_58</t>
  </si>
  <si>
    <t>Test/Validate the behavior when the "Secondary Tank Length"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</si>
  <si>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"Secondary Tank Length".                                                                                                                                                       </t>
  </si>
  <si>
    <t>User should be click on "Secondary Tank Length" checkbox .</t>
  </si>
  <si>
    <t>User is able to click on "Secondary Tank Length" checkbox .</t>
  </si>
  <si>
    <t>TC_OTA_59</t>
  </si>
  <si>
    <t>Test/Validate the behavior when the "Secondary Tank Height"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</si>
  <si>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"Secondary Tank Height".                                                                                                                                                       </t>
  </si>
  <si>
    <t>User should be click on "Secondary Tank Height" checkbox.</t>
  </si>
  <si>
    <t>User is able to click on "Secondary Tank Height" checkbox.</t>
  </si>
  <si>
    <t>TC_OTA_60</t>
  </si>
  <si>
    <t>Test/Validate the behavior when the "Secondary Tank Width"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</si>
  <si>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"Secondary Tank Width".                                                                                                                                                       </t>
  </si>
  <si>
    <t>User should be click on "Secondary Tank Width" checkbox.</t>
  </si>
  <si>
    <t>User is able to click on "Secondary Tank Width" checkbox.</t>
  </si>
  <si>
    <t>TC_OTA_61</t>
  </si>
  <si>
    <t>Test/Validate the behavior when the "Secondary Tank Capacity"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</si>
  <si>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"Secondary Tank Capacity".                                                                                                                                                       </t>
  </si>
  <si>
    <t>User should be click on "Secondary Tank Capacity" checkbox.</t>
  </si>
  <si>
    <t>User is able to click on "Secondary Tank Capacity" checkbox.</t>
  </si>
  <si>
    <t>TC_OTA_62</t>
  </si>
  <si>
    <t>Test/Validate the behavior when the "Secondary Tank Diameter"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</si>
  <si>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"Secondary Tank Diameter".                                                                                                                                                       </t>
  </si>
  <si>
    <t>User should be click on "Secondary Tank Diameter" checkbox.</t>
  </si>
  <si>
    <t>User is able to click on "Secondary Tank Diameter" checkbox.</t>
  </si>
  <si>
    <t>TC_OTA_63</t>
  </si>
  <si>
    <t>Test/Validate the behavior when the "Secondary Fuel Tank Type"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</si>
  <si>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"Secondary Fuel Tank Type".                                                                                                                                                       </t>
  </si>
  <si>
    <t>User should be click on "Secondary Fuel Tank Type" checkbox.</t>
  </si>
  <si>
    <t>User is able to click on "Secondary Fuel Tank Type" checkbox.</t>
  </si>
  <si>
    <t>TC_OTA_64</t>
  </si>
  <si>
    <t>Test/Validate the behavior when the "Anti Fuel Theft Type"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</si>
  <si>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"Anti Fuel Theft Type".                                                                                                                                                       </t>
  </si>
  <si>
    <t>User should be click on "Anti Fuel Theft Type" checkbox.</t>
  </si>
  <si>
    <t>User is able to click on "Anti Fuel Theft Type" checkbox.</t>
  </si>
  <si>
    <t>TC_OTA_65</t>
  </si>
  <si>
    <t>Test/Validate the behavior when the "Accelerometer Calibration"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</si>
  <si>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"Accelerometer Calibration".                                                                                                                                                       </t>
  </si>
  <si>
    <t>User should be click on "Accelerometer Calibration".</t>
  </si>
  <si>
    <t>User is able to click on "Accelerometer Calibration".</t>
  </si>
  <si>
    <t>TC_OTA_66</t>
  </si>
  <si>
    <t>Test/Validate the behavior when the "Accelerometer Calibration Status"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</si>
  <si>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"Accelerometer Calibration Status".                                                                                                                                                       </t>
  </si>
  <si>
    <t>User should be click on "Accelerometer Calibration Status".</t>
  </si>
  <si>
    <t>User is able to click on "Accelerometer Calibration Status".</t>
  </si>
  <si>
    <t>TC_OTA_67</t>
  </si>
  <si>
    <t>Test/Validate the behavior when the "AIS140 NR Pkt Interval"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</si>
  <si>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"AIS140 NR Pkt Interval".                                                                                                                                                       </t>
  </si>
  <si>
    <t>User should be click on "AIS140 NR Pkt Interval" checkbox.</t>
  </si>
  <si>
    <t>User is able to click on "AIS140 NR Pkt Interval" checkbox.</t>
  </si>
  <si>
    <t>TC_OTA_68</t>
  </si>
  <si>
    <t>Test/Validate the behavior when the "AIS140 Health Pkt Interval"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</si>
  <si>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"AIS140 Health Pkt Interval".                                                                                                                                                       </t>
  </si>
  <si>
    <t>User should be click on "AIS140 Health Pkt Interval" checkbox.</t>
  </si>
  <si>
    <t>User is able to click on "AIS140 Health Pkt Interval" checkbox.</t>
  </si>
  <si>
    <t>TC_OTA_69</t>
  </si>
  <si>
    <t>Test/Validate the behavior when the "AIS140 Emergency Pkt Interval"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</si>
  <si>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"AIS140 Emergency Pkt Interval".                                                                                                                                                       </t>
  </si>
  <si>
    <t>User should be click on "AIS140 Emergency Pkt Interval" checkbox.</t>
  </si>
  <si>
    <t>User is able to click on "AIS140 Emergency Pkt Interval" checkbox.</t>
  </si>
  <si>
    <t>TC_OTA_70</t>
  </si>
  <si>
    <t>Test/Validate the behavior when the "AIS140 NR Pkt Interval On Batt Mode"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</si>
  <si>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"AIS140 NR Pkt Interval On Batt Mode".                                                                                                                                                       </t>
  </si>
  <si>
    <t>User should be click on "AIS140 NR Pkt Interval On Batt Mode" checkbox.</t>
  </si>
  <si>
    <t>User is able to click on "AIS140 NR Pkt Interval On Batt Mode" checkbox.</t>
  </si>
  <si>
    <t>TC_OTA_71</t>
  </si>
  <si>
    <t>Test/Validate the behavior when the "AIS140 Health Pkt Interval On Batt Mode"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</si>
  <si>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"AIS140 Health Pkt Interval On Batt Mode".                                                                                                                                                       </t>
  </si>
  <si>
    <t>User should be click on "AIS140 Health Pkt Interval On Batt Mode" checkbox.</t>
  </si>
  <si>
    <t>User is able to click on "AIS140 Health Pkt Interval On Batt Mode" checkbox.</t>
  </si>
  <si>
    <t>TC_OTA_72</t>
  </si>
  <si>
    <t>Test/Validate the behavior when the "AIS140 Emergency Pkt Interval On Batt Mode"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</si>
  <si>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"AIS140 Emergency Pkt Interval On Batt Mode".                                                                                                                                                       </t>
  </si>
  <si>
    <t>User should be click on "AIS140 Emergency Pkt Interval On Batt Mode" checkbox.</t>
  </si>
  <si>
    <t>User is able to click on "AIS140 Emergency Pkt Interval On Batt Mode" checkbox.</t>
  </si>
  <si>
    <t>TC_OTA_73</t>
  </si>
  <si>
    <t>Test/Validate the behavior when the "Device Reset"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</si>
  <si>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"Device Reset".                                                                                                                                                       </t>
  </si>
  <si>
    <t>User should be click on "Device Reset" checkbox .</t>
  </si>
  <si>
    <t>User is able to click on "Device Reset" checkbox .</t>
  </si>
  <si>
    <t>TC_OTA_74</t>
  </si>
  <si>
    <t>Test/Validate the behavior when the "SET Batch" button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</si>
  <si>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from the Set Config Parameter.                                                8.Click on SET Batch                                                                                                                                          </t>
  </si>
  <si>
    <t>User should be "SET Batch" button is clicked.</t>
  </si>
  <si>
    <t>User is able to "SET Batch" button is clicked.</t>
  </si>
  <si>
    <t>TC_OTA_75</t>
  </si>
  <si>
    <t>Test/Validate the behavior when the "SET Batch" button is clicked to view the set configuration value.</t>
  </si>
  <si>
    <t>User should be "SET Batch" button is clicked to view the set configuration value.</t>
  </si>
  <si>
    <t>User is able to "SET Batch" button is clicked to view the set configuration value.</t>
  </si>
  <si>
    <t>TC_OTA_76</t>
  </si>
  <si>
    <t>Test/Validate the visibility of the "Set Configuration Value" after clicking on the "Set Batch" button.</t>
  </si>
  <si>
    <t>User should be visibility of the "Set Configuration Value" after clicking on the "Set Batch" button.</t>
  </si>
  <si>
    <t>User is able to visibility of the "Set Configuration Value" after clicking on the "Set Batch" button.</t>
  </si>
  <si>
    <t>TC_OTA_77</t>
  </si>
  <si>
    <t>SET Configuration Value</t>
  </si>
  <si>
    <t>Test/Validate the visibility of the "Parameter Name," "Keyword," "Min," "Max," "Input Value," and "Action" columns in the "Set Configuration Value."</t>
  </si>
  <si>
    <t>User should be visibility of the "Parameter Name," "Keyword," "Min," "Max," "Input Value," and "Action" columns in the "Set Configuration Value."</t>
  </si>
  <si>
    <t>User is able to visibility of the "Parameter Name," "Keyword," "Min," "Max," "Input Value," and "Action" columns in the "Set Configuration Value."</t>
  </si>
  <si>
    <t>TC_OTA_78</t>
  </si>
  <si>
    <t>To test/validate whether the "Parameter Name" in the "Set Configuration Value" is automatically generated or matches the command selected from the "Config Set Parameters,"</t>
  </si>
  <si>
    <t>User should be see "Parameter Name" in the "Set Configuration Value" is automatically generated or matches the command selected from the "Config Set Parameters,"</t>
  </si>
  <si>
    <t>Useris able to see "Parameter Name" in the "Set Configuration Value" is automatically generated or matches the command selected from the "Config Set Parameters,"</t>
  </si>
  <si>
    <t>TC_OTA_79</t>
  </si>
  <si>
    <t xml:space="preserve"> Test/validate whether the "Keyword" in the "Set Configuration Value" is automatically generated and includes command shortcut characters, such as "CRST" for the "Device Reset"</t>
  </si>
  <si>
    <t>User should be see "Keyword" in the "Set Configuration Value" is automatically generated and includes command shortcut characters, such as "CRST" for the "Device Reset"</t>
  </si>
  <si>
    <t>User is able to see "Keyword" in the "Set Configuration Value" is automatically generated and includes command shortcut characters, such as "CRST" for the "Device Reset"</t>
  </si>
  <si>
    <t>TC_OTA_80</t>
  </si>
  <si>
    <t>To test/validate whether the "MIN" value in the "Set Configuration Value" is automatically generated as the minimum value range for entering in the "Input Value"</t>
  </si>
  <si>
    <t>User should be see "MIN" value in the "Set Configuration Value" is automatically generated as the minimum value range for entering in the "Input Value"</t>
  </si>
  <si>
    <t>User is able to see "MIN" value in the "Set Configuration Value" is automatically generated as the minimum value range for entering in the "Input Value"</t>
  </si>
  <si>
    <t>TC_OTA_81</t>
  </si>
  <si>
    <t>Test/validate whether the "MAX" value in the "Set Configuration Value" is automatically generated as the maximum value range for entering in the "Input Value"</t>
  </si>
  <si>
    <t>User should be see "MAX" value in the "Set Configuration Value" is automatically generated as the maximum value range for entering in the "Input Value"</t>
  </si>
  <si>
    <t>User is able to see "MAX" value in the "Set Configuration Value" is automatically generated as the maximum value range for entering in the "Input Value"</t>
  </si>
  <si>
    <t>TC_OTA_82</t>
  </si>
  <si>
    <t>Test/validate the input value range for OTA (Over-the-Air) related parameters in the "Set Configuration Value"</t>
  </si>
  <si>
    <t>1.Sign in the page by giving its username and word.
2.Click on the Device Utility and Scroll down the page to view OTA tab.
3. Click the OTA button the  details appears.
4.A page opens with already created batches.
5.Click on Create New Batch 
6.Click On Choose .csv file                                                                                                    7.Select Command from the Set Config Parameter.                                                8.Click on SET Batch                                                                                                                                          9.Enter Input value</t>
  </si>
  <si>
    <t>User should be check input value range for OTA (Over-the-Air) related parameters in the "Set Configuration Value"</t>
  </si>
  <si>
    <t>User is able to check input value range for OTA (Over-the-Air) related parameters in the "Set Configuration Value"</t>
  </si>
  <si>
    <t>TC_OTA_83</t>
  </si>
  <si>
    <t>Test/validate if the Delete icon in the "Set Configuration Value" works as per the action performed</t>
  </si>
  <si>
    <t>1.Sign in the page by giving its username and word.
2.Click on the Device Utility and Scroll down the page to view OTA tab.
3. Click the OTA button the  details appears.
4.A page opens with already created batches.
5.Click on Create New Batch 
6.Click On Choose .csv file                                                                                                    7.Select Command from the Set Config Parameter.                                                8.Click on SET Batch                                                                                                                                          9.Enter Input value                                                                                                          10.Click on Delete icon</t>
  </si>
  <si>
    <t>User should be check Delete icon in the "Set Configuration Value" works as per the action performed</t>
  </si>
  <si>
    <t>User is able to check Delete icon in the "Set Configuration Value" works as per the action performed</t>
  </si>
  <si>
    <t>TC_OTA_84</t>
  </si>
  <si>
    <t>Test/validate if the Erase icon in the "Set Configuration Value" works as per the action performed</t>
  </si>
  <si>
    <t>1.Sign in the page by giving its username and word.
2.Click on the Device Utility and Scroll down the page to view OTA tab.
3. Click the OTA button the  details appears.
4.A page opens with already created batches.
5.Click on Create New Batch 
6.Click On Choose .csv file                                                                                                    7.Select Command from the Set Config Parameter.                                                8.Click on SET Batch                                                                                                                                          9.Enter Input value                                                                                                         10.Click on Erase icon</t>
  </si>
  <si>
    <t>User should be Erase icon in the "Set Configuration Value" works as per the action performed</t>
  </si>
  <si>
    <t>User is able to Erase icon in the "Set Configuration Value" works as per the action performed</t>
  </si>
  <si>
    <t>TC_OTA_85</t>
  </si>
  <si>
    <t>Test/validate if the "Submit Batch" button in the "Set Configuration Value" interface is clickable</t>
  </si>
  <si>
    <t>1.Sign in the page by giving its username and word.
2.Click on the Device Utility and Scroll down the page to view OTA tab.
3. Click the OTA button the  details appears.
4.A page opens with already created batches.
5.Click on Create New Batch 
6.Click On Choose .csv file                                                                                                    7.Select Command from the Set Config Parameter.                                                8.Click on SET Batch                                                                                                                                          9.Enter Input value                                                                                                        10.Click on Submit Batch</t>
  </si>
  <si>
    <t>User should be check "Submit Batch" button in the "Set Configuration Value" interface is clickable</t>
  </si>
  <si>
    <t>User is able to check "Submit Batch" button in the "Set Configuration Value" interface is clickable</t>
  </si>
  <si>
    <t>TC_OTA_86</t>
  </si>
  <si>
    <t>Test/validate "Submit Batch" button is disabled after clicking the "Submit Batch"</t>
  </si>
  <si>
    <t>1.Sign in the page by giving its username and word.
2.Click on the Device Utility and Scroll down the page to view OTA tab.
3. Click the OTA button the  details appears.
4.A page opens with already created batches.
5.Click on Create New Batch 
6.Click On Choose .csv file                                                                                                    7.Select Command from the Set Config Parameter.                                                8.Click on SET Batch                                                                                                                                          9.Enter Input value                                                                                                        10.Click on Submit Batch                                                                                                      11.again Click on Submit Batch</t>
  </si>
  <si>
    <t>User should be check "Submit Batch" button is disabled after clicking the "Submit Batch"</t>
  </si>
  <si>
    <t>User is able to check "Submit Batch" button is disabled after clicking the "Submit Batch"</t>
  </si>
  <si>
    <t>TC_OTA_87</t>
  </si>
  <si>
    <t>Test/validate page navigation based on the command selected in the list</t>
  </si>
  <si>
    <t>User should be check page navigation based on the command selected in the list</t>
  </si>
  <si>
    <t>User is able to check page navigation based on the command selected in the list</t>
  </si>
  <si>
    <t>TC_OTA_88</t>
  </si>
  <si>
    <t>Test/Validate whether the page navigation (next/previous) is functioning correctly.</t>
  </si>
  <si>
    <t>1.Sign in the page by giving its username and word.
2.Click on the Device Utility and Scroll down the page to view OTA tab.
3. Click the OTA button the  details appears.
4.A page opens with already created batches.
5.Click on Create New Batch 
6.Click On Choose .csv file                                                                                                    7.Select Command from the Set Config Parameter.                                                8.Click on SET Batch                                                                                                                                          9.Enter Input value                                                                                                        10.Click on Submit Batch                                                                                                         11.Click on Next/Previous tab</t>
  </si>
  <si>
    <t>User should be check the page navigation (next/previous) is functioning correctly.</t>
  </si>
  <si>
    <t>User is able to check the page navigation (next/previous) is functioning correctly.</t>
  </si>
  <si>
    <t>TC_OTA_89</t>
  </si>
  <si>
    <t>OTA Master</t>
  </si>
  <si>
    <t xml:space="preserve">Test/validate whether the OTA Master tab is present in the OTA feature of the Dashboard.
</t>
  </si>
  <si>
    <t xml:space="preserve">1. Go to site  (http://20.219.88.214:6102/login)  and  log in with valid credentials.                                                                    2. Navigate to the Dashboard tab              3. Inspect the OTA Master tab is present within the OTA feature of the Dashboard.
</t>
  </si>
  <si>
    <t xml:space="preserve">The OTA Master tab Should be  present in the OTA feature of the Dashboard.
</t>
  </si>
  <si>
    <t xml:space="preserve">The OTA Master tab is present in the OTA feature of the Dashboard.
</t>
  </si>
  <si>
    <t>TC_OTA_90</t>
  </si>
  <si>
    <t xml:space="preserve">Test/validate for the Admin and Manager users, the "OTA Master" button should be visible.
</t>
  </si>
  <si>
    <t xml:space="preserve">1. Go to site  (http://20.219.88.214:6102/login)  and  Log in as an Admin or Manager user.                                                                    2. Navigate to the Dashboard tab              3. Navigate to OTA                                4.Click on the "OTA Master" button.
</t>
  </si>
  <si>
    <t xml:space="preserve">For the Admin and Manager users, the "OTA Master" button should be visible.
</t>
  </si>
  <si>
    <t xml:space="preserve">For the Admin and Manager users, the "OTA Master" button is visible.
</t>
  </si>
  <si>
    <t>TC_OTA_91</t>
  </si>
  <si>
    <t xml:space="preserve">Test/validate for the Regular users, the "OTA Master" button should not be visible.
</t>
  </si>
  <si>
    <t xml:space="preserve">1. Go to site  (http://20.219.88.214:6102/login)  and  Log in as an regular user.                                                                    2. Navigate to the Dashboard tab              3. Navigate to OTA                                4.Click on the "OTA Master" button.
</t>
  </si>
  <si>
    <t xml:space="preserve">For the Regular User, the "OTA Master" button should not be visible.
</t>
  </si>
  <si>
    <t xml:space="preserve">For the Regular User, the "OTA Master" button  does not be visible.
</t>
  </si>
  <si>
    <t>TC_OTA_92</t>
  </si>
  <si>
    <t>Test/validate that clicking on the "OTA Master" button redirects the user to the "OTA Command List" page.</t>
  </si>
  <si>
    <t>The user should be redirected to the "OTA Command List" page.</t>
  </si>
  <si>
    <t>The user is redirected to the "OTA Command List" page.</t>
  </si>
  <si>
    <t>TC_OTA_93</t>
  </si>
  <si>
    <t>Test/validate that The title of the page should be "Update OTA Command".</t>
  </si>
  <si>
    <t>The title of the page should be "Update OTA Command".</t>
  </si>
  <si>
    <t xml:space="preserve">The title of the page is not "Update OTA Command". it is Device Ota Batch
</t>
  </si>
  <si>
    <t>TC_OTA_94</t>
  </si>
  <si>
    <t>Test/validate that The following component is present in the Add Configuration Value.                              -Parameter Name</t>
  </si>
  <si>
    <t>The following component should be present in the Add Configuration Value.                                                                              -Parameter Name</t>
  </si>
  <si>
    <t>The following component is present in the Add Configuration Value.                                                                                                             -Parameter Name</t>
  </si>
  <si>
    <t>TC_OTA_95</t>
  </si>
  <si>
    <t>Test/validate that The in the following component the user is able to add input values and it should be mandatory field .                                                                      -Parameter Name</t>
  </si>
  <si>
    <t>In the following component the user should be able to add input values and it should be mandatory field.                                                                                         -Parameter Name</t>
  </si>
  <si>
    <t>The user is able to add input values and it is a mandatory field for the following component.                                                                                                              -Parameter Name</t>
  </si>
  <si>
    <t>TC_OTA_96</t>
  </si>
  <si>
    <t>Test/validate that The following component is present in the Add Configuration Value.                              -Keyword</t>
  </si>
  <si>
    <t>The following component should be present in the Add Configuration Value.                                                                              -Keyword</t>
  </si>
  <si>
    <t>The following component is present in the Add Configuration Value.                                                                                                             -Keyword</t>
  </si>
  <si>
    <t>TC_OTA_97</t>
  </si>
  <si>
    <t>Test/validate that The in the following component the user is able to add input values and it should be mandatory field .                                                                      -Keyword</t>
  </si>
  <si>
    <t>In the following component the user should be able to add input values and it should be mandatory field.                                                                                         -Keyword</t>
  </si>
  <si>
    <t>The user is able to add input values and it is a mandatory field for the following component.                                                                                                         -Keyword</t>
  </si>
  <si>
    <t>TC_OTA_98</t>
  </si>
  <si>
    <t>Test/validate that The following component is present in the Add Configuration Value.                              -Example</t>
  </si>
  <si>
    <t>The following component should be present in the Add Configuration Value.                                                                              -Example</t>
  </si>
  <si>
    <t>The following component is present in the Add Configuration Value.                                                                                                             -Example</t>
  </si>
  <si>
    <t>TC_OTA_99</t>
  </si>
  <si>
    <t>Test/validate that The in the following component the user is able to add input values and it should be mandatory field .                                                                      -Example</t>
  </si>
  <si>
    <t>In the following component the user should be able to add input values and it should be mandatory field.                                                                                         -Example</t>
  </si>
  <si>
    <t>The user is able to add input values and it is a mandatory field for the following component.                                                                                                            -Example</t>
  </si>
  <si>
    <t>TC_OTA_100</t>
  </si>
  <si>
    <t>Test/validate that The following component is present in the Add Configuration Value.                              -Min</t>
  </si>
  <si>
    <t>The following component should be present in the Add Configuration Value.                                                                              -Min</t>
  </si>
  <si>
    <t>The following component is present in the Add Configuration Value.                                                                                                             -Min</t>
  </si>
  <si>
    <t>TC_OTA_101</t>
  </si>
  <si>
    <t>Test/validate that The in the following component the user is able to add input values and it should be  optional field.                                                                      -Min</t>
  </si>
  <si>
    <t>In the following component the user should be able to add input values and it should be optional field                                                                                        -Min</t>
  </si>
  <si>
    <t>The user is able to add input values but it is not a optional field for the following component.                                                                                                              -Min</t>
  </si>
  <si>
    <t>TC_OTA_102</t>
  </si>
  <si>
    <t>Test/validate that The following component is present in the Add Configuration Value.                              -Max</t>
  </si>
  <si>
    <t>The following component should be present in the Add Configuration Value.                                                                              -Max</t>
  </si>
  <si>
    <t>The following component is present in the Add Configuration Value.                                                                                                             -Max</t>
  </si>
  <si>
    <t>TC_OTA_103</t>
  </si>
  <si>
    <t>Test/validate that The in the following component the user is able to add input values and it should be  optional field.                                                                      -Max</t>
  </si>
  <si>
    <t>In the following component the user should be able to add input values and it should be optional field                                                                                        -Max</t>
  </si>
  <si>
    <t>The user is able to add input values but it is not a optional field for the following component.                                                                                                           -Max</t>
  </si>
  <si>
    <t>TC_OTA_104</t>
  </si>
  <si>
    <t>Test/validate that The following component is present in the Add Configuration Value.                              -OTA Command</t>
  </si>
  <si>
    <t>The following component should be present in the Add Configuration Value.                                                                              -OTA Command</t>
  </si>
  <si>
    <t>The following component is present in the Add Configuration Value.                                                                                                             -OTA Command</t>
  </si>
  <si>
    <t>TC_OTA_105</t>
  </si>
  <si>
    <t>Test/validate that The in the following component the user is able to add input values and it should be mandatory field .                                                                      -OTA Command</t>
  </si>
  <si>
    <t>In the following component the user should be able to add input values and it should be mandatory field.                                                                                         -OTA Command</t>
  </si>
  <si>
    <t>The user is able to add input values and it is not a mandatory field for the following component.                                                                                                            -OTA Command</t>
  </si>
  <si>
    <t>TC_OTA_106</t>
  </si>
  <si>
    <t>Test/validate that The following component is present in the Add Configuration Value.                              -Time in MS</t>
  </si>
  <si>
    <t>The following component should be present in the Add Configuration Value.                                                                              -Time in MS</t>
  </si>
  <si>
    <t>The following component is present in the Add Configuration Value.                                                                                                             -Time in MS</t>
  </si>
  <si>
    <t>TC_OTA_107</t>
  </si>
  <si>
    <t>Test/validate that The in the following component the user is able to add input values and it should be mandatory field .                                                                      -Time in MS</t>
  </si>
  <si>
    <t>In the following component the user should be able to add input values and it should be mandatory field.                                                                                         -Time in MS</t>
  </si>
  <si>
    <t>The user is able to add input values and it is a mandatory field for the following component.                                                                                                            -Time in MS</t>
  </si>
  <si>
    <t>TC_OTA_108</t>
  </si>
  <si>
    <t>Test/validate that The following component is present in the Add Configuration Value.                              -Action</t>
  </si>
  <si>
    <t>The following component should be present in the Add Configuration Value.                                                                              -Action</t>
  </si>
  <si>
    <t>The following component is present in the Add Configuration Value.                                                                                                             -Action</t>
  </si>
  <si>
    <t>TC_OTA_109</t>
  </si>
  <si>
    <t>Test/Validate action component shoud have Add button</t>
  </si>
  <si>
    <t>"1. Go to site  (http://20.219.88.214:6102/login)  and  Log in as an Admin or Manager user.                                                                    2. Navigate to the Dashboard tab              3. Navigate to OTA                                4.Click on the ""OTA Master"" button.
"</t>
  </si>
  <si>
    <t>The action component shoud have Add button</t>
  </si>
  <si>
    <t>The action component hsd Add button.</t>
  </si>
  <si>
    <t>TC_OTA_110</t>
  </si>
  <si>
    <t>Test/Validate new OTA Command can be added successfully.</t>
  </si>
  <si>
    <t>1. Go to site  (http://20.219.88.214:6102/login)  and  Log in as an Admin or Manager user.                                                                    2. Navigate to the Dashboard tab              3. Navigate to OTA                                4.Click on the OTA Master button.        5.Fill all the components  values.               6.click on add button</t>
  </si>
  <si>
    <t>The user should be able to add new OTA Command successfully.</t>
  </si>
  <si>
    <t>The user is able to add new OTA Command successfully.</t>
  </si>
  <si>
    <t>TC_OTA_111</t>
  </si>
  <si>
    <t>Test/validate the Added Configuration Value field has following component present (Parameter Name,	Keyword,	Example,	Min,	Max,	OTA Command,	Time in ms,	Action)</t>
  </si>
  <si>
    <t>The Added Configuration Value field should have following component present (Parameter Name,	Keyword,	Example,	Min,	Max,	OTA Command,	Time in ms,	Action)</t>
  </si>
  <si>
    <t>The Added Configuration Value field has following component present (Parameter Name,	Keyword,	Example,	Min,	Max,	OTA Command,	Time in ms,	Action)</t>
  </si>
  <si>
    <t>TC_OTA_112</t>
  </si>
  <si>
    <t>Test/validate the Added Configuration Value field has the accurate values of the added OTA command in the following component (Parameter Name,	Keyword,	Example,	Min,	Max,	OTA Command,	Time in ms)</t>
  </si>
  <si>
    <t>The Added Configuration Value field should have the accurate values of the added OTA command in the following component (Parameter Name,	Keyword,	Example,	Min,	Max,	OTA Command,	Time in ms)</t>
  </si>
  <si>
    <t>TC_OTA_113</t>
  </si>
  <si>
    <t>Test/validate the Added Configuration Value fields action component has functional update button.</t>
  </si>
  <si>
    <t>Test/validate the Added Configuration Value fields action component should have functional update button.</t>
  </si>
  <si>
    <t>The Added Configuration Value fields action component has a functional update button.</t>
  </si>
  <si>
    <t>TC_OTA_114</t>
  </si>
  <si>
    <t>Test/validate the Added Configuration Value fields action component has functional delete button.</t>
  </si>
  <si>
    <t>Test/validate the Added Configuration Value fields action component should have functional delete button.</t>
  </si>
  <si>
    <t>The Added Configuration Value fields action component has a functional delete button.</t>
  </si>
  <si>
    <t>TC_OTA_115</t>
  </si>
  <si>
    <t>Test/validate that an existing OTA Command can be updated successfully.</t>
  </si>
  <si>
    <t>1. Go to site  (http://20.219.88.214:6102/login)  and  Log in as an Admin or Manager user.                                                                    2. Navigate to the Dashboard tab              3. Navigate to OTA                                4.Click on the "OTA Master" button.
5.Select an OTA Command to update.
6.Click on the update icon/button.
7.Modify the OTA Command details.
8.Click on the "Add" button.</t>
  </si>
  <si>
    <t>An existing OTA Command should be updated successfully.</t>
  </si>
  <si>
    <t>An existing OTA Command can be updated successfully.</t>
  </si>
  <si>
    <t>TC_OTA_116</t>
  </si>
  <si>
    <t>Test/validate that an existing OTA Command can be deleted successfully.</t>
  </si>
  <si>
    <t xml:space="preserve">1. Go to site  (http://20.219.88.214:6102/login)  and  Log in as an Admin or Manager user.                                                                    2. Navigate to the Dashboard tab              3. Navigate to OTA                                4.Click on the "OTA Master" button.
5.Select an OTA Command to delete.
6.Click on the delete icon/button.
</t>
  </si>
  <si>
    <t>An existing OTA Command should be deleted successfully.</t>
  </si>
  <si>
    <t>An existing OTA Command can be deleted successfully.</t>
  </si>
  <si>
    <t>TC_OTA_117</t>
  </si>
  <si>
    <t>Test/validate the functionality of the search box in the Added Configuration Value field</t>
  </si>
  <si>
    <t>1. Go to site  (http://20.219.88.214:6102/login)  and  Log in as an Admin or Manager user.                                                                    2. Navigate to the Dashboard tab              3. Navigate to OTA                                4.Click on the "OTA Master" button.
5.Locate the search box at the top of the OTA Command List.
6.Enter a search query for an OTA command parameter name or OTA command keyword.
7.Initiate the search action.</t>
  </si>
  <si>
    <t>OTA commands with parameter names or keywords matching the search query should be displayed.</t>
  </si>
  <si>
    <t>OTA commands with parameter names or keywords matching the search query are getting displayed.</t>
  </si>
  <si>
    <t>TC_OTA_118</t>
  </si>
  <si>
    <t>Test/validate the implementation of pagination on the OTA Command List page, ensuring that it displays 10 rows at a time.</t>
  </si>
  <si>
    <t>"1. Go to site  (http://20.219.88.214:6102/login)  and  Log in as an Admin or Manager user.                                                                    2. Navigate to the Dashboard tab              3. Navigate to OTA                                4.Click on the ""OTA Master"" button.
5.Observe the pagination controls at the bottom of the OTA command list.
6.Check the number of rows displayed per page.
7.Navigate through multiple pages using the pagination controls.</t>
  </si>
  <si>
    <t>Each page should display 10 rows of OTA commands, as specified in the requirement.
Navigation between pages should function correctly, and the correct set of OTA commands should be displayed on each page.</t>
  </si>
  <si>
    <t>Each page is displaying 10 rows of OTA commands, as specified in the requirement.
Navigation between pages functions correctly, and the correct set of OTA commands displayed on each page.</t>
  </si>
  <si>
    <t>Date:</t>
  </si>
  <si>
    <t>1. Go to site http://20.219.88.214:6102/login
2. Enter UserId.
3. Enter word.
4. Click Submit.</t>
  </si>
  <si>
    <t>Test/verify that the dashboard window opens successfully after entering valid word for login.</t>
  </si>
  <si>
    <t>1. Go to site http://20.219.88.214:6102/login
2. Enter UserId.
3. Enter word.
4. Click Submit.                                                            5. Click My Activation Tab.
6.Click on My Ticket tab.</t>
  </si>
  <si>
    <t>Test/Verify: In the FOTA tab, ensure that a batch file is not created after tickets are visible on the My Ticket tab of 4G server.</t>
  </si>
  <si>
    <t>1. Go to site http://20.219.88.214:6102/login
2. Enter UserId.
3. Enter word.
4. Click Submit.                                                            5. Click My Activation Tab.
6.Click on My Ticket tab.                                              7.Click on FOTA tab of Dashboard tab.</t>
  </si>
  <si>
    <t>Test/Verify: In the FOTA tab, confirm that a batch file is manually created on 2G server after tickets are visible on the My Ticket tab of the 4G server.</t>
  </si>
  <si>
    <t xml:space="preserve">Tested By:Shital S			    </t>
  </si>
  <si>
    <t xml:space="preserve">Harshad </t>
  </si>
  <si>
    <t>AUTO_F&amp;O_01</t>
  </si>
  <si>
    <t>AUTO_FOTA &amp; OTA</t>
  </si>
  <si>
    <t>Validate the visibility of the "FOTA" tab within the Device Utility on the home page</t>
  </si>
  <si>
    <t xml:space="preserve">1. Sign in to the page by giving its username and word.    
2. Click on the Device Utility tab.                                                     
</t>
  </si>
  <si>
    <t>The "FOTA" tab should be visible and accessible to the user within the Device Utility on the home page.</t>
  </si>
  <si>
    <t>The "FOTA" tab is visible and accessible to the user within the Device Utility on the home page.</t>
  </si>
  <si>
    <t>Validate that the "FOTA" tab is clickable within the Device Utility on the home page.</t>
  </si>
  <si>
    <t>1. Sign in to the page by giving its username and word.    
2. Click on the Device Utility tab.                                                     
3. Click on FOTA tab.</t>
  </si>
  <si>
    <t>The "FOTA" tab should be clickable, allowing the user to access the corresponding features or content.</t>
  </si>
  <si>
    <t>The "FOTA" tab is clickable, and the user is able to access the corresponding features or content.</t>
  </si>
  <si>
    <t>Validate that a ticket is visible in the "My AIS140 Tickets" tab after receiving valid data from CRM and Fleetedge.</t>
  </si>
  <si>
    <t>The ticket should be visible in the "My AIS140 Tickets" tab once valid data is received from both CRM and Fleetedge.</t>
  </si>
  <si>
    <t>The ticket is visible in the "My AIS140 Tickets" tab after receiving valid data from CRM and Fleetedge.</t>
  </si>
  <si>
    <t>Validate that a FOTA batch is created in the "FOTA" tab after a ticket becomes visible in the "My AIS140 Tickets" tab.</t>
  </si>
  <si>
    <t>A FOTA batch should be created and visible in the "FOTA" tab after a ticket appears in the "My AIS140 Tickets" tab.</t>
  </si>
  <si>
    <t>A FOTA batch is created and visible in the "FOTA" tab after the ticket becomes visible in the "My AIS140 Tickets" tab.</t>
  </si>
  <si>
    <t>Test/Verify search the FOTA batch by IMEI and IMEI number.</t>
  </si>
  <si>
    <t>1. Click My Activation Tab.
2.To check on FOTA Tab</t>
  </si>
  <si>
    <t xml:space="preserve">Ticket should be searched by IMEI and Ticket number and should be display proper </t>
  </si>
  <si>
    <t xml:space="preserve">As Expected </t>
  </si>
  <si>
    <t xml:space="preserve">Test /Verify After search FOTA batch particular FOTA batch should be displayed  </t>
  </si>
  <si>
    <t xml:space="preserve">Ticket FOTA batch should be displayed </t>
  </si>
  <si>
    <t>Test/Verify after searching FOA batch FOTA ditals should displayed in the below manner.
1. FOTA Batch ID
2. FOTA Batch Name
3. FOTA Batch Description
3. Completed Percentage
4. FOTA Batch Status
5. Action</t>
  </si>
  <si>
    <t>Respective FOTA details should be displayed in proper and filed data shoud be maditory for firmware activation.</t>
  </si>
  <si>
    <t>AUTO_F&amp;O_009</t>
  </si>
  <si>
    <t xml:space="preserve">Test / Verify The Under Action button should be working properly and should  open the respective tab
1. View
2. Delete
3. Export </t>
  </si>
  <si>
    <t xml:space="preserve">The respective button should open after clicking on them and information should be open on the next page </t>
  </si>
  <si>
    <t>AUTO_F&amp;O_010</t>
  </si>
  <si>
    <t>Test / Verify The Under Action button should be working properly and should  open the respective tab
1. View</t>
  </si>
  <si>
    <t xml:space="preserve">1. Click My Activation Tab.
2. To check on the FOTA Tab
3. View Button </t>
  </si>
  <si>
    <t xml:space="preserve">After Click on the view button respective page should be open and all information should be displayed in the respective text box </t>
  </si>
  <si>
    <t>AUTO_F&amp;O_011</t>
  </si>
  <si>
    <t>Test / Verify The view button should be working properly and the below information should be displayed respective filed
1. FOTA Batch Id
2. FOTA Batch Name
3. FOTA Batch Description
4. FOTA Batch Date
5. AIS140</t>
  </si>
  <si>
    <t>AUTO_F&amp;O_012</t>
  </si>
  <si>
    <t>Test/ Verify If batch crated for AUTO FOTA in this case Total No Of Devices Uploaded should be displayed one.</t>
  </si>
  <si>
    <t>The total number of Devices Uploaded should be displayed one out of one after receiving the data from AUOT FOTA.</t>
  </si>
  <si>
    <t>AUTO_F&amp;O_013</t>
  </si>
  <si>
    <t>Test/ Verify If batch crated for AUTO FOTA in this caseTotal No Of Devices Initiated should be displayed one.</t>
  </si>
  <si>
    <t>AUTO_F&amp;O_014</t>
  </si>
  <si>
    <t>Test/ Verify If batch crated for AUTO FOTA in this caseTotal No Of Devices Pending should be displayed zero.</t>
  </si>
  <si>
    <t>The Total No Of Devices Pending Uploaded should be displayed as zero after receiving the data from AUOT FOTA.</t>
  </si>
  <si>
    <t>AUTO_F&amp;O_015</t>
  </si>
  <si>
    <t>Test/ Verify If batch crated for AUTO FOTA in this caseTotal No Of Devices Completed should be displayed zero.</t>
  </si>
  <si>
    <t>The Total No Of Devices Completed Uploaded should be displayed as zero after receiving the data from AUOT FOTA.</t>
  </si>
  <si>
    <t>AUTO_F&amp;O_016</t>
  </si>
  <si>
    <t>Test/ Verify If batch crated for AUTO FOTA in this case after completing Total No Of Devices Completed should be displayed as one.</t>
  </si>
  <si>
    <t>The Total No Of Devices Completed should be displayed after completing AUOT FOTA.</t>
  </si>
  <si>
    <t>AUTO_F&amp;O_017</t>
  </si>
  <si>
    <t>Test/ Verify If batch crated for AUTO FOTA in this case after completing TTotal No Of Devices In-Progress should be displayed as one.</t>
  </si>
  <si>
    <t>The total No Of Devices In-Progress should be displayed after completing AUOT FOTA.</t>
  </si>
  <si>
    <t>AUTO_F&amp;O_018</t>
  </si>
  <si>
    <t>Test/ Verify If batch crated for AUTO FOTA in this case Total No Of Devices Aborted should be displayed as zero.</t>
  </si>
  <si>
    <t>The Total No Of Devices Aborted should be displayed after completing AUOT FOTA.</t>
  </si>
  <si>
    <t>AUTO_F&amp;O_019</t>
  </si>
  <si>
    <t>Test/ Verify If batch crated for AUTO FOTA in this case we aborted fota batch Total number of Devices Aborted should be displayed as zero.</t>
  </si>
  <si>
    <t>The Total No Of Devices Aborted should be displayed after clicking on the aborted button.</t>
  </si>
  <si>
    <t>AUTO_F&amp;O_020</t>
  </si>
  <si>
    <t>Test/Verify After creating FOTA batch below details should be displyed
1. UIN
2. IMEI
3. Model
4. State
5. AF
6. UFW
7. Last Login
8. Added To Batch
9. FOTA Percentage
10. FOTA Status
11. Primary Ip
12 11. Status
13. Secondary Ip
14. Status
15. Action</t>
  </si>
  <si>
    <t>Respective Detilas should be displayed in respective text boxe</t>
  </si>
  <si>
    <t>AUTO_F&amp;O_021</t>
  </si>
  <si>
    <t xml:space="preserve">Test/Verify Added To Batch filed </t>
  </si>
  <si>
    <t>If the respective device is added for the first time the status should be displayed as YES.</t>
  </si>
  <si>
    <t>AUTO_F&amp;O_022</t>
  </si>
  <si>
    <t xml:space="preserve">If the respective device is added for the first time the status should be displayed as YES and fota should start automatically when the device responds properly. </t>
  </si>
  <si>
    <t>AUTO_F&amp;O_023</t>
  </si>
  <si>
    <t>AUTO_F&amp;O_024</t>
  </si>
  <si>
    <t>If the respective device is added to another batch in  this case priority should taken for Tickeing tool batch and the status should change from NO to YES and the already added batch status should be changed from YES to No</t>
  </si>
  <si>
    <t>AUTO_F&amp;O_025</t>
  </si>
  <si>
    <t>Already FOTA crated batch should aborted automatically and the Ticketing tool fota batched should start on priority.</t>
  </si>
  <si>
    <t>AUTO_F&amp;O_026</t>
  </si>
  <si>
    <t xml:space="preserve">Test/Verify Added To Batch ID to my ticket page </t>
  </si>
  <si>
    <t xml:space="preserve">1. Click My Activation Tab.
2. To check on the FOTA Tab
3. View Button 
4. FOTA status/information </t>
  </si>
  <si>
    <t>AUTO FOTA batch ID should be reflected same in the my ticket FOTA Status</t>
  </si>
  <si>
    <t>AUTO_F&amp;O_027</t>
  </si>
  <si>
    <t xml:space="preserve">Test/Verify   FOTA condition 5.2.10 to 5.2.11
	FOTA Downloading – 0% to 100%  
	State-enabled IP – SET (Already Not Set)
	Government IP Set – SET  
</t>
  </si>
  <si>
    <t xml:space="preserve">•	Device IP
*SET#CHTP#45.252.190.134#5555#
*SET#CIP1#45.252.190.134#5555#
•	Server IP 
*SET#CHTP#45.252.190.134#5555#
*SET#CIP1#45.252.190.134#5555#
</t>
  </si>
  <si>
    <t>Expected Output: FOTA should be downloaded, and state-enabled IP should be received from the server. Also, government IP should be discarded because device and government IP are equal.</t>
  </si>
  <si>
    <t>AUTO_F&amp;O_028</t>
  </si>
  <si>
    <t xml:space="preserve">Test/ Verify FOTA condition 5.2.10 to 5.2.11
	FOTA Downloading – 0% to 100%  
	State-enabled IP – SET (Already Set) 
	Government IP Set – SET  
</t>
  </si>
  <si>
    <t xml:space="preserve">•	Device IP
*SET#CHTP#45.252.160.155#3333#
*SET#CIP1#45.252.160.155#3333#
•	Server IP 
*SET#CHTP#45.252.190.134#5555#
*SET#CIP1#45.252.190.134#5555#
</t>
  </si>
  <si>
    <t>Expected Output: FOTA should be downloaded, and state-enabled IP should be received from the server. Also, government IPs should not be discarded due to the device and government IPs are not the same.</t>
  </si>
  <si>
    <t>AUTO_F&amp;O_029</t>
  </si>
  <si>
    <t xml:space="preserve">Test/ Verify FOTA condition 5.2.10 to 5.2.10
	FOTA Downloading – Skipped
	State-enabled IP – SET (Already Set) 
	Government IP Set – SET  
</t>
  </si>
  <si>
    <t>Expected Output: FOTA should not be downloaded as the firmware is up to par, and state-enabled IP should be received from the server. Also, government IPs should be discarded due to devices and government IPs are not the same.</t>
  </si>
  <si>
    <t>AUTO_F&amp;O_030</t>
  </si>
  <si>
    <t xml:space="preserve">Test/Verify FOTA condition 5.2.10 to 5.2.10
	FOTA Downloading – Skipped
	State-enabled IP – SET (Already Set) 
	Government IP Set – SET  
</t>
  </si>
  <si>
    <t xml:space="preserve">•	Device IP
*SET#CHTP#45.252.160.155#3333#
*SET#CIP1#45.252.160.155#3333#
•	Server IP 
*SET#CHTP#45.252.190.134#5555#
*SET#CIP1#45.252.190.134#5555#
</t>
  </si>
  <si>
    <t xml:space="preserve">Expected Output: FOTA should not be downloaded due to firmware getting equal, and state-enabled IP should be received from the server.  Also, Government IPs should be skipped due to device and government IPs are not equal. </t>
  </si>
  <si>
    <t>AUTO_F&amp;O_031</t>
  </si>
  <si>
    <t xml:space="preserve">Test/Verify FOTA downloading of the Below Condition 
Server Version
5.2.11
Device Version 
5.2.10 </t>
  </si>
  <si>
    <t xml:space="preserve">Check Vertion both side version as per test cases </t>
  </si>
  <si>
    <t xml:space="preserve">FOTA should be downloaded after receiving the request for FOTA because bot side firmware is not same. </t>
  </si>
  <si>
    <t>AUTO_F&amp;O_032</t>
  </si>
  <si>
    <t>Test/Verify FOTA downloading of the Below Condition 
Server Version
5.2.11
Device Version 
5.2.11</t>
  </si>
  <si>
    <t xml:space="preserve">FOTA should be skipped after receiving the request for FOTA due to firmware getting the same. </t>
  </si>
  <si>
    <t>AUTO_F&amp;O_033</t>
  </si>
  <si>
    <t>Test/Verify FOTA downloading of the Below Condition 
Server Version
5.2.10
Device Version 
5.2.11</t>
  </si>
  <si>
    <t>AUTO_F&amp;O_034</t>
  </si>
  <si>
    <t>Test/Verify FOTA downloading of the Below Condition 
Server Version LIKE
5.2.10_REL7
Device Version 
5.2.11</t>
  </si>
  <si>
    <t>AUTO_F&amp;O_035</t>
  </si>
  <si>
    <t>Test/Verify FOTA downloading of the Below Condition 
Server Version LIKE
5.2.10
Device Version 
5.2.10_REL7</t>
  </si>
  <si>
    <t>AUTO_F&amp;O_036</t>
  </si>
  <si>
    <t>Test/Verify FOTA downloading of the Below Condition 
Server Version LIKE
5.2.10_REL7
Device Version 
5.2.10_REL7</t>
  </si>
  <si>
    <t>TC_ADD_01</t>
  </si>
  <si>
    <t>Test/validate whether the Add Dispatch Device  button is clickable or not.</t>
  </si>
  <si>
    <t xml:space="preserve">1.Sign in to your account.                          2.Click on Dashboard tab                                   3.Click on Add Dispatch Device
</t>
  </si>
  <si>
    <t xml:space="preserve"> Add Dispatch Device Models button should be clickable.</t>
  </si>
  <si>
    <t xml:space="preserve"> Add Dispatch Device Models button is clickable.</t>
  </si>
  <si>
    <t>TC_ADD_02</t>
  </si>
  <si>
    <t>Test/Validate whether the Add Dispatch Device page renders correctly or not.</t>
  </si>
  <si>
    <t xml:space="preserve"> Add Dispatch Device page should be  renders correctly or not.</t>
  </si>
  <si>
    <t xml:space="preserve"> Add Dispatch Device page is renders correctly.</t>
  </si>
  <si>
    <t>TC_ADD_03</t>
  </si>
  <si>
    <t>Test/validate that when the user clicks on the "Add Dispatch Device" tab, the corresponding details should be fetched based on the specified criteria.</t>
  </si>
  <si>
    <t>User clicks on the "Add Dispatch Device" tab, the corresponding details should fetched based on the specified criteria.</t>
  </si>
  <si>
    <t>User clicks on the "Add Dispatch Device" tab, the corresponding details are fetched based on the specified criteria.</t>
  </si>
  <si>
    <t>TC_ADD_04</t>
  </si>
  <si>
    <t>Upload Dispatch Device File</t>
  </si>
  <si>
    <t>Test/validate that when the user clicks on the "Add Dispatch Device" tab, the "Upload Dispatch Device File" navigation tab opens.</t>
  </si>
  <si>
    <t>User should be clicks on the "Add Dispatch Device" tab, the "Upload Dispatch Device File" navigation tab opens.</t>
  </si>
  <si>
    <t>User is able to clicks on the "Add Dispatch Device" tab, the "Upload Dispatch Device File" navigation tab opens.</t>
  </si>
  <si>
    <t>TC_ADD_05</t>
  </si>
  <si>
    <t>Test /validate that when the user clicks on the "Add Dispatch Device" tab, they should be able to view the "Dispatch File Upload" option.</t>
  </si>
  <si>
    <t>User should be clicks on the "Add Dispatch Device" tab, they should be able to view the "Dispatch File Upload" option.</t>
  </si>
  <si>
    <t>User is able to clicks on the "Add Dispatch Device" tab, user is able to view the "Dispatch File Upload" option.</t>
  </si>
  <si>
    <t>TC_ADD_06</t>
  </si>
  <si>
    <t>Test /validate that when the user clicks on the "Add Dispatch Device" tab, they should be able to view the "Choose File" option.</t>
  </si>
  <si>
    <t>User should be clicks on the "Add Dispatch Device" tab, they should be able to view the "Choose File" option.</t>
  </si>
  <si>
    <t>User is able to clicks on the "Add Dispatch Device" tab, user is able to view the "Choose File" option.</t>
  </si>
  <si>
    <t>TC_ADD_07</t>
  </si>
  <si>
    <t>Test/validate that when the user clicks on the "Add Dispatch Device" tab, they can view the "Choose File" option and that only .xlsx files are accepted</t>
  </si>
  <si>
    <t>1.Sign in to your account.                          2.Click on Dashboard tab                                   3.Click on Add Dispatch Device
4.Click on choose file tab</t>
  </si>
  <si>
    <t>User should be clicks on the "Add Dispatch Device" tab, they can view the "Choose File" option and that only .xlsx files are accepted</t>
  </si>
  <si>
    <t>User is able to clicks on the "Add Dispatch Device" tab, they can view the "Choose File" option and that only .xlsx files are accepted</t>
  </si>
  <si>
    <t>TC_ADD_08</t>
  </si>
  <si>
    <t>Test/validate that when the user clicks on the "Add Dispatch Device" tab, they can view the "Sample Dispatch Template" option,</t>
  </si>
  <si>
    <t>1.Sign in to your account.                          2.Click on Dashboard tab                                   3.Click on Add Dispatch Device
4.Click on Sample dispatch template</t>
  </si>
  <si>
    <t>User should be clicks on the "Add Dispatch Device" tab, they can view the "Sample Dispatch Template" option,</t>
  </si>
  <si>
    <t>User is able to clicks on the "Add Dispatch Device" tab, they can view the "Sample Dispatch Template" option,</t>
  </si>
  <si>
    <t>TC_ADD_09</t>
  </si>
  <si>
    <t>Test/validate that when the user clicks on the "Add Dispatch Device" tab, they can view and download the "Sample Dispatch Template"</t>
  </si>
  <si>
    <t>User should be clicks on the "Add Dispatch Device" tab, they can view and download the "Sample Dispatch Template"</t>
  </si>
  <si>
    <t>User is able to clicks on the "Add Dispatch Device" tab, they can view and download the "Sample Dispatch Template"</t>
  </si>
  <si>
    <t>TC_ADD_10</t>
  </si>
  <si>
    <t>1.Sign in to your account.                          2.Click on Dashboard tab                                   3.Click on Add Dispatch Device
4.Click on Submit button</t>
  </si>
  <si>
    <t xml:space="preserve">Date:-08/25/2023						</t>
  </si>
  <si>
    <t>VAHAN_REGISTRATION</t>
  </si>
  <si>
    <t>TC_VR_001</t>
  </si>
  <si>
    <t>System Login</t>
  </si>
  <si>
    <t>Test/validate what happen when user login successfully.</t>
  </si>
  <si>
    <t xml:space="preserve"> Sign in the page by giving its username and word.</t>
  </si>
  <si>
    <t>User should able to see VAHAN REGISTRAION tab after successful login.</t>
  </si>
  <si>
    <t>User is able to see VAHAN REGISTRAION tab after successful login.</t>
  </si>
  <si>
    <t>TC_VR_002</t>
  </si>
  <si>
    <t>Test/validate what happen when user click on VAHAN REGISTRAION.</t>
  </si>
  <si>
    <t>1.Sign in the page by giving its username and word.                                                                               2. Click on VAHAN REGISTRAION</t>
  </si>
  <si>
    <t>User should be see Vahan Registration,My Activations,Government-Servers, SIM Lots and change Mobile tab after clicking on VAHAN REGISTRATION.</t>
  </si>
  <si>
    <t>User is able to see Vahan Registration,My Activations,Government-Servers, SIM Lots and change Mobile tab after clicking on VAHAN REGISTRATION.</t>
  </si>
  <si>
    <t>TC_VR_003</t>
  </si>
  <si>
    <t>Vahan Registration</t>
  </si>
  <si>
    <t>Test/validate what happen when user click on Vahan Registrations tab.</t>
  </si>
  <si>
    <t>1.Sign in the page by giving its username and word.                                                                               2.Click on VAHAN REGISTRAION                                                                                                                                          3.Click on Vahan Registration</t>
  </si>
  <si>
    <t>User should be see Vahan Registration List after clicking on Vahan Registration tab.</t>
  </si>
  <si>
    <t>User is able to see Vahan Registration List after clicking on Vahan Registration tab.</t>
  </si>
  <si>
    <t>TC_VR_004</t>
  </si>
  <si>
    <t>Test/validate what happen when user click on Vahan Registration tab "New" navigation bar is visible.</t>
  </si>
  <si>
    <t>User should be click on Vahan Registration tab "New" navigation bar is visible.</t>
  </si>
  <si>
    <t>User is able to click on Vahan Registration tab "New" navigation bar is visible.</t>
  </si>
  <si>
    <t>TC_VR_005</t>
  </si>
  <si>
    <t>Test/validate whether a user can see the search option in the "New" list</t>
  </si>
  <si>
    <t>User should  see the search option in the "New" list</t>
  </si>
  <si>
    <t>User is able to see the search option in the "New" list</t>
  </si>
  <si>
    <t>TC_VR_006</t>
  </si>
  <si>
    <t>Test /validate whether a user can view the following columns in their interface: UIN No,IMEI No,Dealer Name,State,Chasis No,Request Status, Request on, Status Date, Assigned Date and Assign To</t>
  </si>
  <si>
    <t>User should be view the following columns in their interface: UIN No,IMEI No,Dealer Name,State,Chasis No,Request Status, Request on, Status Date, Assigned Date and Assign To</t>
  </si>
  <si>
    <t>User is able to view the following columns in their interface: UIN No,IMEI No,Dealer Name,State,Chasis No,Request Status, Request on, Status Date, Assigned Date and Assign To</t>
  </si>
  <si>
    <t>TC_VR_007</t>
  </si>
  <si>
    <t>Test/validate whether a user can view the following non-editable columns in their interface:UIN No,IMEI No,Dealer Name,Owner Name,State,Chasis No,Request Status, Request on, Status Date, Assigned Date and Action</t>
  </si>
  <si>
    <t>User should be view the following non-editable columns in their interface:UIN No,IMEI No,Dealer Name,State,Chasis No,Request Status, Request on, Status Date, Assigned Date and Assign To</t>
  </si>
  <si>
    <t>User is able to view the following non-editable columns in their interface:UIN No,IMEI No,Dealer Name,State,Chasis No,Request Status, Request on, Status Date, Assigned Date and Assign To</t>
  </si>
  <si>
    <t>TC_VR_008</t>
  </si>
  <si>
    <t>Assign User</t>
  </si>
  <si>
    <t>Test/validate what happen when user click on Vahan Registration tab "Assign User" navigation bar is visible.</t>
  </si>
  <si>
    <t>User should be click on Vahan Registration tab "Assign User" navigation bar is visible.</t>
  </si>
  <si>
    <t>User is able to click on Vahan Registration tab "Assign User" navigation bar is visible.</t>
  </si>
  <si>
    <t>TC_VR_009</t>
  </si>
  <si>
    <t>Test/validate whether a user can see the "Assign User" and "Selected Request Count" input block is available.</t>
  </si>
  <si>
    <t>User should be see the "Assign User" and "Selected Request Count" input block is available.</t>
  </si>
  <si>
    <t>User is able to see the "Assign User" and "Selected Request Count" input block is available.</t>
  </si>
  <si>
    <t>TC_VR_010</t>
  </si>
  <si>
    <t>Test/validate whether a user can see the "Submit" button on a page</t>
  </si>
  <si>
    <t>User should be see the "Submit" button on a page</t>
  </si>
  <si>
    <t>User is able to see the "Submit" button on a page</t>
  </si>
  <si>
    <t>TC_VR_011</t>
  </si>
  <si>
    <t>My Activation</t>
  </si>
  <si>
    <t>Test/validate what happen when user click on My Activation tab.</t>
  </si>
  <si>
    <t>1.Sign in the page by giving its username and word.                                                                               2.Click on VAHAN REGISTRAION                                                                                                                                          3.Click on My Activation</t>
  </si>
  <si>
    <t>User should be see My Activation List after clicking on My Activation tab.</t>
  </si>
  <si>
    <t>User is able to see Vahan Registration List after clicking on My Activation tab.</t>
  </si>
  <si>
    <t>TC_VR_012</t>
  </si>
  <si>
    <t>Test/validate what happen when user click on My Activation tab "Add" button is visible.</t>
  </si>
  <si>
    <t>User should be click on My Activation tab "Add" button is visible.</t>
  </si>
  <si>
    <t>User is able to click on My Activation tab "Add" button is visible.</t>
  </si>
  <si>
    <t>TC_VR_013</t>
  </si>
  <si>
    <t>Test/validate whether a user can see the search option in the "My Activations" list</t>
  </si>
  <si>
    <t>User should be see the search option in the "My Activations" list</t>
  </si>
  <si>
    <t>User is able to see the search option in the "My Activations" list</t>
  </si>
  <si>
    <t>TC_VR_014</t>
  </si>
  <si>
    <t>TC_VR_015</t>
  </si>
  <si>
    <t>Test /validate whether a user can view the following non-editable columns in their interface: UIN No,IMEI No,Dealer Name,State,Chasis No,Request Status, Request on, Status Date, Assigned Date and Assign To</t>
  </si>
  <si>
    <t>User should be view the following non-editable columns in their interface: UIN No,IMEI No,Dealer Name,State,Chasis No,Request Status, Request on, Status Date, Assigned Date and Assign To</t>
  </si>
  <si>
    <t>User is able to view the following non-editable columns in their interface: UIN No,IMEI No,Dealer Name,State,Chasis No,Request Status, Request on, Status Date, Assigned Date and Assign To</t>
  </si>
  <si>
    <t>TC_VR_016</t>
  </si>
  <si>
    <t>Government Server</t>
  </si>
  <si>
    <t>Test/validate what happen when user click on Government Server tab.</t>
  </si>
  <si>
    <t>1.Sign in the page by giving its username and word.                                                                               2.Click on VAHAN REGISTRAION                                                                                                                                          3.Click on Govrnment Server</t>
  </si>
  <si>
    <t>User should be see Government Server List after clicking on Government Server tab.</t>
  </si>
  <si>
    <t>User is able to see Government Server List after clicking on Government Server tab.</t>
  </si>
  <si>
    <t>TC_VR_017</t>
  </si>
  <si>
    <t>Test/validate whether a user can see the search option in the "Government Servers List"</t>
  </si>
  <si>
    <t>User should be see the search option in the "Government Servers List"</t>
  </si>
  <si>
    <t>User is able to see the search option in the "Government Servers List"</t>
  </si>
  <si>
    <t>TC_VR_018</t>
  </si>
  <si>
    <t>Test/validate what happens when a user clicks on the "Government Server" tab and the "Government Servers List" view is displayed,</t>
  </si>
  <si>
    <t>User should be clicks on the "Government Server" tab and the "Government Servers List" view is displayed,</t>
  </si>
  <si>
    <t>User is able to clicks on the "Government Server" tab and the "Government Servers List" view is displayed,</t>
  </si>
  <si>
    <t>TC_VR_019</t>
  </si>
  <si>
    <t>Test /validate whether a user can view the following columns in their interface: Name Of State,Govt.IP1,Port1,Govt IP2,Port2,QA Approve,Manager Approve and Action</t>
  </si>
  <si>
    <t>User should be view the following columns in their interface: Name Of State,Govt.IP1,Port1,Govt IP2,Port2,QA Approve,Manager Approve and Action</t>
  </si>
  <si>
    <t>User is able to view the following columns in their interface: Name Of State,Govt.IP1,Port1,Govt IP2,Port2,QA Approve,Manager Approve and Action</t>
  </si>
  <si>
    <t>TC_VR_020</t>
  </si>
  <si>
    <t>Test /validate whether a user can view the following non-editable columns in their interface: Name Of State,Govt.IP1,Port1,Govt IP2,Port2,QA Approve,Manager Approve and Action</t>
  </si>
  <si>
    <t>User should be view the following non-editable columns in their interface: Name Of State,Govt.IP1,Port1,Govt IP2,Port2,QA Approve,Manager Approve and Action</t>
  </si>
  <si>
    <t>User is able to view the following non-editable columns in their interface: Name Of State,Govt.IP1,Port1,Govt IP2,Port2,QA Approve,Manager Approve and Action</t>
  </si>
  <si>
    <t>TC_VR_021</t>
  </si>
  <si>
    <t>SIM Lots</t>
  </si>
  <si>
    <t>Test/validate what happens when a user clicks on the "SIM Lots" tab and the "SIM Lots" list are displayed,</t>
  </si>
  <si>
    <t>1.Sign in the page by giving its username and word.                                                                               2.Click on VAHAN REGISTRAION                                                                                                                                          3.Click on SIM Lots</t>
  </si>
  <si>
    <t>User should be clicks on the "SIM Lots" tab and the "SIM Lots" list are displayed,</t>
  </si>
  <si>
    <t>User is able to clicks on the "SIM Lots" tab and the "SIM Lots" list are displayed,</t>
  </si>
  <si>
    <t>TC_VR_022</t>
  </si>
  <si>
    <t>Test/validate what happen when user click on SIM Lots tab "Add Lots" button is visible.</t>
  </si>
  <si>
    <t>User should be click on SIM Lots tab "Add Lots" button is visible.</t>
  </si>
  <si>
    <t>User is able to click on SIM Lots tab "Add Lots" button is visible.</t>
  </si>
  <si>
    <t>TC_VR_023</t>
  </si>
  <si>
    <t>Test/validate whether a user can see the search option in the "Sim Lots"</t>
  </si>
  <si>
    <t>User should be see the search option in the "Sim Lots"</t>
  </si>
  <si>
    <t>User is able to see the search option in the "Sim Lots"</t>
  </si>
  <si>
    <t>TC_VR_024</t>
  </si>
  <si>
    <t>TC_VR_025</t>
  </si>
  <si>
    <t>Test /validate whether a user can view the following columns in their interface: Lot Id,Uploaded By,File Name,Description,Failed SIMs,Valid SIMs,Status and Action</t>
  </si>
  <si>
    <t>User should be view the following columns in their interface: Lot Id,Uploaded By,File Name,Description,Failed SIMs,Valid SIMs,Status and Action</t>
  </si>
  <si>
    <t>User is able to view the following columns in their interface: Lot Id,Uploaded By,File Name,Description,Failed SIMs,Valid SIMs,Status and Action</t>
  </si>
  <si>
    <t>TC_VR_026</t>
  </si>
  <si>
    <t>Test /validate whether a user can view the following non-editable columns in their interface: Lot Id,Uploaded By,File Name,Description,Failed SIMs,Valid SIMs,Status and Action</t>
  </si>
  <si>
    <t>User should be view the following non-editable columns in their interface: Lot Id,Uploaded By,File Name,Description,Failed SIMs,Valid SIMs,Status and Action</t>
  </si>
  <si>
    <t>User is able to view the following non-editable columns in their interface: Lot Id,Uploaded By,File Name,Description,Failed SIMs,Valid SIMs,Status and Action</t>
  </si>
  <si>
    <t>TC_VR_027</t>
  </si>
  <si>
    <t>Test/validate page navigation according to a batch ID</t>
  </si>
  <si>
    <t>User should be view page navigation according to a batch ID</t>
  </si>
  <si>
    <t>User is able to view page navigation according to a batch ID</t>
  </si>
  <si>
    <t>TC_VR_028</t>
  </si>
  <si>
    <t>Change Mobile</t>
  </si>
  <si>
    <t>Test/validate what happens when a user clicks on the "Change Mobile" tab and the "Change Mobile List" list are displayed,</t>
  </si>
  <si>
    <t>1.Sign in the page by giving its username and word.                                                                               2.Click on VAHAN REGISTRAION                                                                                                                                          3.Click on Change Mobile</t>
  </si>
  <si>
    <t>User should be clicks on the "Change Mobile" tab and the "Change Mobile List" list are displayed,</t>
  </si>
  <si>
    <t>User is able to clicks on the "Change Mobile" tab and the "Change Mobile List" list are displayed,</t>
  </si>
  <si>
    <t>TC_VR_029</t>
  </si>
  <si>
    <t>Test/validate whether a user can see the search option in the "Change Mobile"</t>
  </si>
  <si>
    <t>User should be see the search option in the "Change Mobile"</t>
  </si>
  <si>
    <t>TC_VR_030</t>
  </si>
  <si>
    <t>Test /validate whether a user can view the following columns in their interface: Lot Id,ICCID,Mobile 1,Mobile 2,Service Provider 1,Service Provider 2 and Action</t>
  </si>
  <si>
    <t>User is able to view the following columns in their interface: Lot Id,ICCID,Mobile 1,Mobile 2,Service Provider 1,Service Provider 2 and Action</t>
  </si>
  <si>
    <t>TC_VR_031</t>
  </si>
  <si>
    <t>Test/validate User should able to click on next or previous to fetch next or previous page.</t>
  </si>
  <si>
    <t xml:space="preserve">1. Sign in the page by giving its username and word.                                                                                                                                       2. Click on  VAHAN REGISTRAION                                                                                                                                                                3. Click on Change Mobile                                                                                                                                                                                      </t>
  </si>
  <si>
    <t>User should able to click on next or previous to fetch next or previous page.</t>
  </si>
  <si>
    <t>User is able to click on next or previous to fetch next or previous page.</t>
  </si>
  <si>
    <t xml:space="preserve">Tested By: Shital S                        </t>
  </si>
  <si>
    <t xml:space="preserve">Date:-08/22/2023						</t>
  </si>
  <si>
    <t>My Ticket</t>
  </si>
  <si>
    <t>.</t>
  </si>
  <si>
    <t>TC_MAT_01</t>
  </si>
  <si>
    <t>DEVICE_UTILITY</t>
  </si>
  <si>
    <t>Validate that the home page displays the "My AIS140 Tickets" tab under the "Device Utility" tab, making it visible to the user.</t>
  </si>
  <si>
    <t xml:space="preserve">1.Sign in the page by giving its username and word.    
2.Click on Device Utility  tab.                                                     
</t>
  </si>
  <si>
    <t>The home page should display the "My AIS140 Tickets" tab under the "Device Utility" tab, making it visible and accessible to the user.</t>
  </si>
  <si>
    <t>The 'My AIS140 Tickets' tab is visible under the expanded 'Device Utility' tab on the home page.</t>
  </si>
  <si>
    <t>TC_MAT_02</t>
  </si>
  <si>
    <t>MY_AIS140_TICKETS</t>
  </si>
  <si>
    <t>Validate that the user can view the list of "My AIS140 Tickets" and that it is clickable.</t>
  </si>
  <si>
    <t xml:space="preserve">1.Sign in the page by giving its username and word.    
2.Click on Device Utility  tab.                                                     3.Click on My_AIS140_Tickets tab.   
</t>
  </si>
  <si>
    <t>The "My AIS140 Tickets" tab should be visible and clickable, displaying a list of tickets. Each ticket entry in the list should be clickable, allowing the user to view detailed information about the ticket.</t>
  </si>
  <si>
    <t>The 'My AIS140 Tickets' tab is clickable and displays a list of tickets. Each ticket entry is clickable and navigates to the ticket details page.</t>
  </si>
  <si>
    <t>TC_MAT_03</t>
  </si>
  <si>
    <t>Validate that the labels for 'All,' 'Completed,' 'In Progress,' and 'Cancelled' are displayed on the "My AIS140 Tickets" page.</t>
  </si>
  <si>
    <t>The "My AIS140 Tickets" page should display the labels for 'All,' 'Completed,' 'In Progress,' and 'Cancelled,' making them visible and accessible to the user.</t>
  </si>
  <si>
    <t>The 'All,' 'Completed,' 'In Progress,' and 'Cancelled' labels are all visible on the 'My AIS140 Tickets' page.</t>
  </si>
  <si>
    <t>TC_MAT_04</t>
  </si>
  <si>
    <t>Validate that the user can search by Ticket No., UIN, and Chassis No. in the "My AIS140 Tickets" list.</t>
  </si>
  <si>
    <t>The user should be able to enter search criteria for Ticket No., UIN, or Chassis No. and successfully retrieve and display the corresponding tickets in the "My AIS140 Tickets" list.</t>
  </si>
  <si>
    <t>The user is able to enter search criteria for Ticket No., UIN, or Chassis No. and successfully retrieve and display the corresponding tickets in the "My AIS140 Tickets" list.</t>
  </si>
  <si>
    <t>TC_MAT_05</t>
  </si>
  <si>
    <t>Validate that the "All" KPI is clickable on the "My AIS140 Tickets" page.</t>
  </si>
  <si>
    <t>1.Sign in the page by giving its username and word.    
2.Click on Device Utility  tab.                                                     3.Click on My_AIS140_Tickets tab.   
4. Click on ALL KPI.</t>
  </si>
  <si>
    <t>The "All" KPI label should be clickable, and clicking it should display the relevant KPI details or update the ticket list as intended.</t>
  </si>
  <si>
    <t>The 'All' KPI label is clickable and performs the expected action, such as displaying all KPI details.</t>
  </si>
  <si>
    <t>TC_MAT_06</t>
  </si>
  <si>
    <t>Validate that clicking on the "All" label displays the corresponding details of the KPI on the "My AIS140 Tickets" page.</t>
  </si>
  <si>
    <t>Clicking on the 'All' label displays the corresponding KPI details accurately on the 'My AIS140 Tickets' page.</t>
  </si>
  <si>
    <t>Clicking on the "All" label should display the corresponding details of the KPI accurately on the "My AIS140 Tickets" page.</t>
  </si>
  <si>
    <t>TC_MAT_07</t>
  </si>
  <si>
    <t>Validate that clicking on the "All" label displays the corresponding columns such as Ticket No, UIN, Chassis No, RTO State, Device Type, Initiated By, Ticket Handler, Ticket Status, Start Date, End Date, and Action on the "My AIS140 Tickets" page.</t>
  </si>
  <si>
    <t>Clicking on the "All" label should display the columns: Ticket No, UIN, Chassis No, RTO State, Device Type, Initiated By, Ticket Handler, Ticket Status, Start Date, End Date, and Action.</t>
  </si>
  <si>
    <t>Clicking on the 'All' label displays the columns Ticket No, UIN, Chassis No, RTO State, Device Type, Initiated By, Ticket Handler, Ticket Status,Start Date, End Date, and Action.</t>
  </si>
  <si>
    <t>TC_MAT_08</t>
  </si>
  <si>
    <t>Validate that when a user enters values in the search box for Ticket No, UIN, and Chassis No, the corresponding ticket details are displayed accurately on the "My AIS140 Tickets" page.</t>
  </si>
  <si>
    <t>When entering values for Ticket No, UIN, and Chassis No in the search box, the corresponding ticket details should be displayed accurately on the "My AIS140 Tickets" page.</t>
  </si>
  <si>
    <t>Entering values in the search box for Ticket No, UIN, and Chassis No accurately displays the corresponding ticket details.</t>
  </si>
  <si>
    <t>TC_MAT_09</t>
  </si>
  <si>
    <t>Validate that the page navigation correctly reflects the count displayed for the "All" label on the "My AIS140 Tickets" page.</t>
  </si>
  <si>
    <t>The page navigation should correctly reflect the count displayed for the "All" label on the "My AIS140 Tickets" page. The count should accurately represent the total number of tickets, and navigation controls should function correctly to display all tickets.</t>
  </si>
  <si>
    <t>The count displayed next to the 'All' label correctly reflects the total number of tickets across all pages, and the navigation between pages is accurate.</t>
  </si>
  <si>
    <t>TC_MAT_10</t>
  </si>
  <si>
    <t>Completed</t>
  </si>
  <si>
    <t>Validate that the "Completed" KPI is clickable on the "My AIS140 Tickets" page.</t>
  </si>
  <si>
    <t>1.Sign in the page by giving its username and word.    
2.Click on Device Utility  tab.                                                     3.Click on My_AIS140_Tickets tab.   
4. Click on COMPLETED KPI.</t>
  </si>
  <si>
    <t>The "Completed" KPI label should be clickable, and clicking it should display the relevant KPI details or update the ticket list as intended.</t>
  </si>
  <si>
    <t>The "Completed" KPI label is clickable and performs the expected action, such as displaying all KPI details.</t>
  </si>
  <si>
    <t>TC_MAT_11</t>
  </si>
  <si>
    <t>Validate that clicking on the "Completed" label displays the corresponding details of the KPI on the "My AIS140 Tickets" page.</t>
  </si>
  <si>
    <t>Clicking on the "Completed" label displays the corresponding KPI details accurately on the 'My AIS140 Tickets' page.</t>
  </si>
  <si>
    <t>Clicking on the "Completed" label should display the corresponding details of the KPI accurately on the "My AIS140 Tickets" page.</t>
  </si>
  <si>
    <t>TC_MAT_12</t>
  </si>
  <si>
    <t>Validate that clicking on the "Completed" label displays the corresponding columns such as Ticket No, UIN, Chassis No, RTO State, Device Type, Initiated By, Ticket Handler, Ticket Status, Start Date, End Date, and Action on the "My AIS140 Tickets" page.</t>
  </si>
  <si>
    <t>Clicking on the "Completed" label should display the columns: Ticket No, UIN, Chassis No, RTO State, Device Type, Initiated By, Ticket Handler, Ticket Status, Start Date, End Date, and Action.</t>
  </si>
  <si>
    <t>Clicking on the "Completed" label displays the columns Ticket No, UIN, Chassis No, RTO State, Device Type, Initiated By, Ticket Handler, Ticket Status,Start Date, End Date, and Action.</t>
  </si>
  <si>
    <t>TC_MAT_13</t>
  </si>
  <si>
    <t>TC_MAT_14</t>
  </si>
  <si>
    <t>Validate that the page navigation correctly reflects the count displayed for the "Completed" label on the "My AIS140 Tickets" page.</t>
  </si>
  <si>
    <t>The page navigation should correctly reflect the count displayed for the "Completed" label on the "My AIS140 Tickets" page. The count should accurately represent the total number of tickets, and navigation controls should function correctly to display all tickets.</t>
  </si>
  <si>
    <t>The count displayed next to the "Completed" label correctly reflects the total number of tickets across all pages, and the navigation between pages is accurate.</t>
  </si>
  <si>
    <t>TC_MAT_15</t>
  </si>
  <si>
    <t>In-Progress</t>
  </si>
  <si>
    <t>Validate that the "In-Progress" KPI is clickable on the "My AIS140 Tickets" page.</t>
  </si>
  <si>
    <t>1.Sign in the page by giving its username and word.    
2.Click on Device Utility  tab.                                                     3.Click on My_AIS140_Tickets tab.   
4. Click on In-Progress KPI.</t>
  </si>
  <si>
    <t>The "In-Progress" KPI label should be clickable, and clicking it should display the relevant KPI details or update the ticket list as intended.</t>
  </si>
  <si>
    <t>The "In-Progress" KPI label is clickable and performs the expected action, such as displaying all KPI details.</t>
  </si>
  <si>
    <t>TC_MAT_16</t>
  </si>
  <si>
    <t>Validate that clicking on the "In-Progress" label displays the corresponding details of the KPI on the "My AIS140 Tickets" page.</t>
  </si>
  <si>
    <t>Clicking on the "In-Progress" label displays the corresponding KPI details accurately on the 'My AIS140 Tickets' page.</t>
  </si>
  <si>
    <t>Clicking on the "In-Progress" label should display the corresponding details of the KPI accurately on the "My AIS140 Tickets" page.</t>
  </si>
  <si>
    <t>TC_MAT_17</t>
  </si>
  <si>
    <t>Validate that clicking on the "In-Progress" label displays the corresponding columns such as Ticket No, UIN, Chassis No, RTO State, Device Type, Initiated By, Ticket Handler, Ticket Status, Start Date, End Date, and Action on the "My AIS140 Tickets" page.</t>
  </si>
  <si>
    <t>Clicking on the "In-Progress" label should display the columns: Ticket No, UIN, Chassis No, RTO State, Device Type, Initiated By, Ticket Handler, Ticket Status, Start Date, End Date, and Action.</t>
  </si>
  <si>
    <t>Clicking on the "In-Progress" label displays the columns Ticket No, UIN, Chassis No, RTO State, Device Type, Initiated By, Ticket Handler, Ticket Status,Start Date, End Date, and Action.</t>
  </si>
  <si>
    <t>TC_MAT_18</t>
  </si>
  <si>
    <t>TC_MAT_19</t>
  </si>
  <si>
    <t>Validate that the page navigation correctly reflects the count displayed for the "In-Progress" label on the "My AIS140 Tickets" page.</t>
  </si>
  <si>
    <t>The page navigation should correctly reflect the count displayed for the "In-Progress" label on the "My AIS140 Tickets" page. The count should accurately represent the total number of tickets, and navigation controls should function correctly to display all tickets.</t>
  </si>
  <si>
    <t>The count displayed next to the "In-Progress" label correctly reflects the total number of tickets across all pages, and the navigation between pages is accurate.</t>
  </si>
  <si>
    <t>TC_MAT_20</t>
  </si>
  <si>
    <t>Cancelled</t>
  </si>
  <si>
    <t>Validate that the "Cancelled" KPI is clickable on the "My AIS140 Tickets" page.</t>
  </si>
  <si>
    <t>1.Sign in the page by giving its username and word.    
2.Click on Device Utility  tab.                                                     3.Click on My_AIS140_Tickets tab.   
4. Click on Cancelled KPI.</t>
  </si>
  <si>
    <t>The "Cancelled" KPI label should be clickable, and clicking it should display the relevant KPI details or update the ticket list as intended.</t>
  </si>
  <si>
    <t>The "Cancelled" KPI label is clickable and performs the expected action, such as displaying all KPI details.</t>
  </si>
  <si>
    <t>TC_MAT_21</t>
  </si>
  <si>
    <t>Validate that clicking on the "Cancelled" label displays the corresponding details of the KPI on the "My AIS140 Tickets" page.</t>
  </si>
  <si>
    <t>Clicking on the "Cancelled" label displays the corresponding KPI details accurately on the 'My AIS140 Tickets' page.</t>
  </si>
  <si>
    <t>Clicking on the "Cancelled" label should display the corresponding details of the KPI accurately on the "My AIS140 Tickets" page.</t>
  </si>
  <si>
    <t>TC_MAT_22</t>
  </si>
  <si>
    <t>Validate that clicking on the "Cancelled" label displays the corresponding columns such as Ticket No, UIN, Chassis No, RTO State, Device Type, Initiated By, Ticket Handler, Ticket Status, Start Date, End Date, and Action on the "My AIS140 Tickets" page.</t>
  </si>
  <si>
    <t>Clicking on the "Cancelled" label should display the columns: Ticket No, UIN, Chassis No, RTO State, Device Type, Initiated By, Ticket Handler, Ticket Status, Start Date, End Date, and Action.</t>
  </si>
  <si>
    <t>Clicking on the "Cancelled" label displays the columns Ticket No, UIN, Chassis No, RTO State, Device Type, Initiated By, Ticket Handler, Ticket Status,Start Date, End Date, and Action.</t>
  </si>
  <si>
    <t>TC_MAT_23</t>
  </si>
  <si>
    <t>TC_MAT_24</t>
  </si>
  <si>
    <t>Validate that the page navigation correctly reflects the count displayed for the "Cancelled" label on the "My AIS140 Tickets" page.</t>
  </si>
  <si>
    <t>The page navigation should correctly reflect the count displayed for the "Cancelled" label on the "My AIS140 Tickets" page. The count should accurately represent the total number of tickets, and navigation controls should function correctly to display all tickets.</t>
  </si>
  <si>
    <t>The count displayed next to the "Cancelled" label correctly reflects the total number of tickets across all pages, and the navigation between pages is accurate.</t>
  </si>
  <si>
    <t>TC_MAT_25</t>
  </si>
  <si>
    <t>Filter</t>
  </si>
  <si>
    <t>Validate that the filter tab is visible on the "My AIS140 Tickets" page.</t>
  </si>
  <si>
    <t>1.Sign in the page by giving its username and word.    
2.Click on Device Utility  tab.                                                     3.Click on My_AIS140_Tickets tab.   
4. Click on Filter tab.</t>
  </si>
  <si>
    <t>The filter tab should be clearly visible on the "My AIS140 Tickets" page, allowing users to apply filters to the ticket list.</t>
  </si>
  <si>
    <t>The filter tab is visible on the 'My AIS140 Tickets' page.</t>
  </si>
  <si>
    <t>TC_MAT_26</t>
  </si>
  <si>
    <t>Validate that the filter tab is clickable on the "My AIS140 Tickets" page.</t>
  </si>
  <si>
    <t>The filter tab should be clickable on the "My AIS140 Tickets" page, and clicking it should perform the expected action (e.g., displaying filter options or expanding a filter panel).</t>
  </si>
  <si>
    <t>The filter tab is clickable and displays the filter options correctly when clicked.</t>
  </si>
  <si>
    <t>TC_MAT_27</t>
  </si>
  <si>
    <t>Validate that the "Submit" and "Clear" buttons are displayed on the filter tab of the "My AIS140 Tickets" page.</t>
  </si>
  <si>
    <t>The "Submit" and "Clear" buttons should be displayed on the filter tab of the "My AIS140 Tickets" page, allowing users to apply or clear filters.</t>
  </si>
  <si>
    <t>The 'Submit' and 'Clear' buttons are displayed on the filter tab of the 'My AIS140 Tickets' page.</t>
  </si>
  <si>
    <t>TC_MAT_28</t>
  </si>
  <si>
    <t>Validate that when the user clicks on the "From Date" field on the filter tab of the "My AIS140 Tickets" page, the date picker is displayed.</t>
  </si>
  <si>
    <t>When the user clicks on the "From Date" field, a date picker should be displayed, allowing the user to select a date.</t>
  </si>
  <si>
    <t>Clicking on the 'From Date' field displays the date picker as expected.</t>
  </si>
  <si>
    <t>TC_MAT_29</t>
  </si>
  <si>
    <t>Validate that when the user clicks on the "From Date" field on the filter tab of  "My AIS140 Tickets" page, a calendar widget opens and allows the user to select a date.</t>
  </si>
  <si>
    <t>When the user clicks on the "From Date" field, a calendar widget should open, allowing the user to select a date, and the selected date should be reflected in the "From Date" field.</t>
  </si>
  <si>
    <t>Clicking on the 'From Date' field opens the calendar widget, and the selected date is reflected correctly in the field.</t>
  </si>
  <si>
    <t>TC_MAT_30</t>
  </si>
  <si>
    <t>When the user selects a "From Date" from the calendar widget, the chosen date should be displayed correctly in the "From Date" field.</t>
  </si>
  <si>
    <t>Selecting a date from the calendar widget displays the chosen date correctly in the 'From Date' field.</t>
  </si>
  <si>
    <t>TC_MAT_31</t>
  </si>
  <si>
    <t>Validate that when the user clicks on the "To Date" field on the filter tab of the "My AIS140 Tickets" page, the date picker is displayed.</t>
  </si>
  <si>
    <t>When the user clicks on the "To Date" field, a date picker should be displayed, allowing the user to select a date.</t>
  </si>
  <si>
    <t>Clicking on the 'To Date' field displays the date picker as expected.</t>
  </si>
  <si>
    <t>TC_MAT_32</t>
  </si>
  <si>
    <t>Validate that when the user clicks on the "To Date" field on the filter tab of  "My AIS140 Tickets" page, a calendar widget opens and allows the user to select a date.</t>
  </si>
  <si>
    <t>When the user clicks on the "To Date" field, a calendar widget should open, allowing the user to select a date, and the selected date should be reflected in the "From Date" field.</t>
  </si>
  <si>
    <t>Clicking on the "To Date" field opens the calendar widget, and the selected date is reflected correctly in the field.</t>
  </si>
  <si>
    <t>TC_MAT_33</t>
  </si>
  <si>
    <t>When the user selects a "To Date" from the calendar widget, the chosen date should be displayed correctly in the "From Date" field.</t>
  </si>
  <si>
    <t>Selecting a date from the calendar widget displays the chosen date correctly in the "To Date" field.</t>
  </si>
  <si>
    <t>TC_MAT_34</t>
  </si>
  <si>
    <t>Validate that when the user clicks on the "State" field on the filter tab of the "My AIS140 Tickets" page, a drop-down list opens on the page.</t>
  </si>
  <si>
    <t>When the user clicks on the "State" field, a drop-down list should open, allowing the user to select a state.</t>
  </si>
  <si>
    <t>Clicking on the 'State' field opens a drop-down list as expected.</t>
  </si>
  <si>
    <t>TC_MAT_35</t>
  </si>
  <si>
    <t>Validate that when the user selects a "State" from the drop-down list on the filter tab of the "My AIS140 Tickets" page, the chosen state is displayed correctly in the "State" field.</t>
  </si>
  <si>
    <t>When the user selects a state from the drop-down list, the chosen state should be correctly displayed in the "State" field.</t>
  </si>
  <si>
    <t>Selecting a state from the drop-down list correctly displays the chosen state in the 'State' field.</t>
  </si>
  <si>
    <t>TC_MAT_36</t>
  </si>
  <si>
    <t xml:space="preserve"> Validate the "State" field filter on the "My AIS140 Tickets" page to ensure that the drop-down list dynamically searches and displays matching options when the user enters any character.</t>
  </si>
  <si>
    <t>The drop-down list in the "State" field filter should dynamically update to display options that match the characters entered by the user.</t>
  </si>
  <si>
    <t>The drop-down list in the "State" field filter dynamically update to display options that match the characters entered by the user.</t>
  </si>
  <si>
    <t>TC_MAT_37</t>
  </si>
  <si>
    <t>Validate the "Assigned To" field filter on the "My AIS140 Tickets" page to ensure that a drop-down list opens when the user clicks on the field.</t>
  </si>
  <si>
    <t>When the user clicks on the "Assigned To" field in the filter on the "My AIS140 Tickets" page, a drop-down list should open displaying available options for assignment.</t>
  </si>
  <si>
    <t>When the user clicks on the "Assigned To" field in the filter on the "My AIS140 Tickets" page, a drop-down list  open displaying available options for assignment.</t>
  </si>
  <si>
    <t>TC_MAT_38</t>
  </si>
  <si>
    <t>Validate the "Assigned To" field filter on the "My AIS140 Tickets" page to ensure that the selected option from the drop-down list is displayed correctly in the "Assigned To" field.</t>
  </si>
  <si>
    <t>When the user selects an option from the "Assigned To" drop-down list in the filter tab on the "My AIS140 Tickets" page, the selected option should be displayed correctly in the "Assigned To" field.</t>
  </si>
  <si>
    <t>When the user selects an option from the "Assigned To" drop-down list in the filter tab on the "My AIS140 Tickets" page, the selected option  is displayed correctly in the "Assigned To" field.</t>
  </si>
  <si>
    <t>TC_MAT_39</t>
  </si>
  <si>
    <t>Validate the "Assigned To" field filter on the "My AIS140 Tickets" page to ensure that the drop-down list dynamically searches and displays matching options based on the characters entered by the user.</t>
  </si>
  <si>
    <t>The drop-down list in the "Assigned To" field filter should dynamically update to display options that match the characters entered by the user.</t>
  </si>
  <si>
    <t>The drop-down list in the "Assigned To" field filter dynamically update to display options that match the characters entered by the user.</t>
  </si>
  <si>
    <t>TC_MAT_40</t>
  </si>
  <si>
    <t>Validate the "Ticket Status" field filter on the "My AIS140 Tickets" page to ensure that a drop-down list opens when the user clicks on the field.</t>
  </si>
  <si>
    <t>When the user clicks on the "Ticket Status" field in the filter tab on the "My AIS140 Tickets" page, a drop-down list should open displaying available ticket status options.</t>
  </si>
  <si>
    <t>When the user clicks on the "Ticket Status" field in the filter tab on the "My AIS140 Tickets" page, a drop-down list open displaying available ticket status options.</t>
  </si>
  <si>
    <t>TC_MAT_41</t>
  </si>
  <si>
    <t>Validate the "Ticket Status" field filter on the "My AIS140 Tickets" page to ensure that the selected option from the "Ticket Status" drop-down list in the filter tab is displayed correctly in the "Ticket Status" field on the same page.</t>
  </si>
  <si>
    <t>When the user selects an option from the "Ticket Status" drop-down list in the filter tab on the "My AIS140 Tickets" page, the selected option should be correctly displayed in the "Ticket Status" field on the same page.</t>
  </si>
  <si>
    <t>When the user selects an option from the "Ticket Status" drop-down list in the filter tab on the "My AIS140 Tickets" page, the selected option is correctly displayed in the "Ticket Status" field on the same page.</t>
  </si>
  <si>
    <t>TC_MAT_42</t>
  </si>
  <si>
    <t>Validate the "Ticket Status" filter field on the "My AIS140 Tickets" page to ensure that the drop-down list dynamically searches and displays matching options based on the characters entered by the user.</t>
  </si>
  <si>
    <t>The drop-down list in the "Ticket Status" filter field should dynamically update to display options that match the characters entered by the user.</t>
  </si>
  <si>
    <t>The drop-down list in the "Ticket Status" filter field dynamically update to display options that match the characters entered by the user.</t>
  </si>
  <si>
    <t>TC_MAT_43</t>
  </si>
  <si>
    <t>Validate the "Dealer" field filter on the "My AIS140 Tickets" page to ensure that a drop-down list opens when the user clicks on the "Dealer" field in the Filter tab.</t>
  </si>
  <si>
    <t>When the user clicks on the "Dealer" field in the FILTER tab on the "My AIS140 Tickets" page, a drop-down list should open displaying available dealer options.</t>
  </si>
  <si>
    <t>When the user clicks on the "Dealer" field in the FILTER tab on the "My AIS140 Tickets" page, a drop-down list is open displaying available dealer options.</t>
  </si>
  <si>
    <t>TC_MAT_44</t>
  </si>
  <si>
    <t>Validate the "Dealer" field filter on the "My AIS140 Tickets" page to ensure that the selected option from the "Dealer" drop-down list is correctly displayed in the "Dealer" field on the FILTER tab.</t>
  </si>
  <si>
    <t>When the user selects an option from the "Dealer" drop-down list in the FILTER tab on the "My AIS140 Tickets" page, the selected option should be correctly displayed in the "Dealer" field.</t>
  </si>
  <si>
    <t>When the user selects an option from the "Dealer" drop-down list in the FILTER tab on the "My AIS140 Tickets" page, the selected option is correctly displayed in the "Dealer" field.</t>
  </si>
  <si>
    <t>TC_MAT_45</t>
  </si>
  <si>
    <t>Validate the "Dealer" drop-down field on the "My AIS140 Tickets" page to ensure that the drop-down list filters and displays matching options based on the characters entered by the user.</t>
  </si>
  <si>
    <t>The "Dealer" drop-down list in the Filter tab on the "My AIS140 Tickets" page should display options that match the characters entered by the user. The drop-down list should be updated dynamically as the user types, showing only the relevant options that start with or include the entered characters.</t>
  </si>
  <si>
    <t>The "Dealer" drop-down list in the Filter tab on the "My AIS140 Tickets" page is display options that match the characters entered by the user. The drop-down list should be updated dynamically as the user types, showing only the relevant options that start with or include the entered characters.</t>
  </si>
  <si>
    <t>TC_MAT_46</t>
  </si>
  <si>
    <t>Validate that clicking on the "Initiated By" field on the filter tab of the "My AIS140 Tickets" page opens a drop-down list.</t>
  </si>
  <si>
    <t>When the user clicks on the "Initiated By" field in the filter tab on the "My AIS140 Tickets" page, a drop-down list should open, displaying available options for "Initiated By.</t>
  </si>
  <si>
    <t>When the user clicks on the "Initiated By" field in the filter tab on the "My AIS140 Tickets" page, a drop-down list open, displaying available options for "Initiated By.</t>
  </si>
  <si>
    <t>TC_MAT_47</t>
  </si>
  <si>
    <t>Validate that selecting an option from the "Initiated By" drop-down list in the filter tab on the "My AIS140 Tickets" page correctly displays the selected option in the "Initiated By" field.</t>
  </si>
  <si>
    <t>When the user selects an option from the "Initiated By" drop-down list in the filter tab on the "My AIS140 Tickets" page, the selected option should be accurately displayed in the "Initiated By" field.</t>
  </si>
  <si>
    <t>When the user selects an option from the "Initiated By" drop-down list in the filter tab on the "My AIS140 Tickets" page, the selected option is accurately displayed in the "Initiated By" field.</t>
  </si>
  <si>
    <t>TC_MAT_48</t>
  </si>
  <si>
    <t>Validate that selecting an option from the "Initiated By" drop-down list correctly displays the selected option in the "Initiated By" field.</t>
  </si>
  <si>
    <t>When a user selects an option from the "Initiated By" drop-down list, the selected option should be accurately displayed in the "Initiated By" field.</t>
  </si>
  <si>
    <t>When a user selects an option from the "Initiated By" drop-down list, the selected option accurately displayed in the "Initiated By" field.</t>
  </si>
  <si>
    <t>TC_MAT_49</t>
  </si>
  <si>
    <t>Validate that selecting an option from the "Device Type" drop-down list in the filter tab on the "My AIS140 Tickets" page correctly displays the selected option in the "Device Type" field.</t>
  </si>
  <si>
    <t>When the user selects an option from the "Device Type" drop-down list in the filter tab on the "My AIS140 Tickets" page, the selected option should be accurately displayed in the "Device Type" field.</t>
  </si>
  <si>
    <t>When the user selects an option from the "Device Type" drop-down list in the filter tab on the "My AIS140 Tickets" page, the selected option accurately displayed in the "Device Type" field.</t>
  </si>
  <si>
    <t>TC_MAT_50</t>
  </si>
  <si>
    <t>Validate that selecting an option from the "Device Type" drop-down list correctly displays the selected option in the "Device Type" field.</t>
  </si>
  <si>
    <t>1.Sign in the page by giving its username and word.    
2.Click on Device Utility  tab.                                                     3.Click on My_AIS140_Tickets tab.   
4.Click on Filter tab.</t>
  </si>
  <si>
    <t>When the user selects an option from the "Device Type" drop-down list, the selected option should be accurately displayed in the "Device Type" field.</t>
  </si>
  <si>
    <t>When the user selects an option from the "Device Type" drop-down list, the selected option accurately displayed in the "Device Type" field.</t>
  </si>
  <si>
    <t>TC_MAT_51</t>
  </si>
  <si>
    <t>When the user clicks on the "Submit" button, the system should accurately fetch and display details that match the selected criteria from the filter options.</t>
  </si>
  <si>
    <t>When the user clicks on the "Submit" button, the system accurately fetch and display details that match the selected criteria from the filter options.</t>
  </si>
  <si>
    <t>TC_MAT_52</t>
  </si>
  <si>
    <t>When the user clicks on the "Clear" button, all selected filter criteria should be reset, and the displayed details should revert to the default state without any applied filters.</t>
  </si>
  <si>
    <t>When the user clicks on the "Clear" button, all selected filter criteria reset, and the displayed details should revert to the default state without any applied filters.</t>
  </si>
  <si>
    <t>TC_MAT_53</t>
  </si>
  <si>
    <t>Validate that the "Assign State User" tab is visible on the "My AIS140 Tickets" page.</t>
  </si>
  <si>
    <t xml:space="preserve">1.Sign in the page by giving its username and word.    
2.Click on Device Utility  tab.                                                     3.Click on My_AIS140_Tickets tab.   </t>
  </si>
  <si>
    <t>The "State Wise User" tab should be visible and accessible on the "My AIS140 Tickets" page.</t>
  </si>
  <si>
    <t>TC_MAT_54</t>
  </si>
  <si>
    <t>Validate that the "Assign State User" tab is clickable on the "My AIS140 Tickets" page.</t>
  </si>
  <si>
    <t>1.Sign in the page by giving its username and word.    
2.Click on Device Utility  tab.                                                     3.Click on My_AIS140_Tickets tab.                                         4. Click on Assign States User tab.</t>
  </si>
  <si>
    <t>The "State Wise User" tab should be clickable, allowing the user to select it and view the associated content or page.</t>
  </si>
  <si>
    <t>TC_MAT_55</t>
  </si>
  <si>
    <t>Validate that the "Institutional Sales" tab is visible on the "My AIS140 Tickets" page.</t>
  </si>
  <si>
    <t xml:space="preserve">1.Sign in the page by giving its username and word.    
2.Click on Device Utility  tab.                                                     3.Click on My_AIS140_Tickets tab.                                         </t>
  </si>
  <si>
    <t>The "Institutional Sales" tab should be visible and accessible on the "My AIS140 Tickets" page.</t>
  </si>
  <si>
    <t>TC_MAT_56</t>
  </si>
  <si>
    <t>Validate that the "Institutional Sales" tab is clickable on the "My AIS140 Tickets" page.</t>
  </si>
  <si>
    <t>1.Sign in the page by giving its username and word.    
2.Click on Device Utility  tab.                                                     3.Click on My_AIS140_Tickets tab.                                         4. Click on Institutional Sales tab.</t>
  </si>
  <si>
    <t>The "Institutional Sales" tab should be clickable, allowing the user to select it and view the associated content or page.</t>
  </si>
  <si>
    <t>TC_MAT_57</t>
  </si>
  <si>
    <t>Validate that the following columns are visible in the "My AIS140 Tickets" section:
1. Ticket No: Ticket Number
2. UIN: UIN Number
3. Chassis No: Chassis Number
4. State: RTO State
5. Device Type
6. Initiated By
7. Ticket Handler: Assigned To
8. Ticket Status: Ticket Status
9. Assigned Date: Ticket Handler Assigned Date Time in UTC
10. End Date: Ticket Completion Date Time in UTC
11. View Button/Action</t>
  </si>
  <si>
    <t>The "My AIS140 Tickets" section should display all of the following columns:
1. Ticket No: Ticket Number
2. UIN: UIN Number
3. Chassis No: Chassis Number
4. State: RTO State
5. Device Type
6. Initiated By
7. Ticket Handler: Assigned To
8. Ticket Status: Ticket Status
9. Assigned Date: Ticket Handler Assigned Date Time in UTC
10. End Date: Ticket Completion Date Time in UTC
11. View Button/Action</t>
  </si>
  <si>
    <t>The "My AIS140 Tickets" section display all of the following columns:
1. Ticket No: Ticket Number
2. UIN: UIN Number
3. Chassis No: Chassis Number
4. State: RTO State
5. Device Type
6. Initiated By
7. Ticket Handler: Assigned To
8. Ticket Status: Ticket Status
9. Assigned Date: Ticket Handler Assigned Date Time in UTC
10. End Date: Ticket Completion Date Time in UTC
11. View Button/Action</t>
  </si>
  <si>
    <t>TC_MAT_58</t>
  </si>
  <si>
    <t>Test/Validate The user should be able to view the following column in the "My AIS140  Tickets": Ticket No, with an Updated ticket number for every newly created ticket.
1. Ticket No: Ticket Number
2. UIN: UIN Number
3. Chassis No: Chassis Number
4. State: RTO State
5. Device Type
6. Initiated By
7. Ticket Handler: Assigned To
8. Ticket Status: Ticket Status
9. Assigned Date: Ticket Handler Assigned Date Time in UTC
10. End Date: Ticket Completion Date Time in UTC
11. View Button/Action</t>
  </si>
  <si>
    <t>The user should be able to view the "Ticket No" column in the "My AIS140 TicketS", which displays the updated ticket number for every newly created ticket.</t>
  </si>
  <si>
    <t>The user is able to view the "Ticket No" column in the "My AIS140 TicketS", which displays the updated ticket number for every newly created ticket.</t>
  </si>
  <si>
    <t>TC_MAT_59</t>
  </si>
  <si>
    <t>Test/Validate: The user should be able to view the "UIN" column in the "My AIS40 Tickets" with the correct UIN number corresponding to the device and created ticket. If the data is not available, it should display (NA, -).</t>
  </si>
  <si>
    <t>The user should be able to view the following column in the "My AIS 140 Tickets": UIN, with correct UIN number as per the device and created ticket. if data is not available it should display NA.</t>
  </si>
  <si>
    <t>The user is be able to view the following column in the "My AIS140 Tickets": UIN, with correct UIN number as per the device and created ticket. if data is not available it is displaying  NA.</t>
  </si>
  <si>
    <t>TC_MAT_60</t>
  </si>
  <si>
    <t>Test/Validate the user should be able to view the following column in the "My AIS140 Ticket": Chassis No., with correct Chassis No. number as per the device and created ticket. if data is not available it should display (NA,-).</t>
  </si>
  <si>
    <t>The user should be able to view the 'Chassis No.' column in the 'My AIS140 Tickets' with the correct Chassis No. number corresponding to the device and created ticket. If the data is not available, it should display 'NA'.</t>
  </si>
  <si>
    <t>The user can view the 'Chassis No.' column in the 'My AIS140 Tickets' with the correct Chassis No. the number corresponding to the device and created a ticket. If the data is not available, it should display 'NA'.</t>
  </si>
  <si>
    <t>TC_MAT_61</t>
  </si>
  <si>
    <t>Test/Validate: The user should be able to view the 'RTO State' column in the 'My AIS140 Tickets' which indicates the state associated with the created ticket.</t>
  </si>
  <si>
    <t>The user should be able to view the 'RTO State' column in the 'My AIS140 Tickets,' which indicates the state associated with the created ticket.</t>
  </si>
  <si>
    <t>The user can view the 'RTO State' column in the 'My AIS140 Tickets,' which indicates the state associated with the created ticket.</t>
  </si>
  <si>
    <t>TC_MAT_62</t>
  </si>
  <si>
    <t>Test/Validate: The user should be able to view the 'Device Type' column in the 'My AIS140 Tickets' which indicates the device type e.g 2G,4G etc.</t>
  </si>
  <si>
    <t>The user should be able to view the 'Device Type' column in the 'My AIS140 Tickets,' which indicates the device type like 2G,4G etc.</t>
  </si>
  <si>
    <t>The user can view the 'Device Type' column in the 'My AIS140 Tickets,' which indicates the device type like 2G,4G etc.</t>
  </si>
  <si>
    <t>TC_MAT_63</t>
  </si>
  <si>
    <t>Test/Validate: The user should be able to view the 'Initiated By' column in the 'My AIS140 Tickets' which indicates whether the generated ticket was created using API data or uploaded Institutional Sales data.</t>
  </si>
  <si>
    <t>The user should be able to view the 'Initiated By' column in the 'My AIS140 Tickets' which indicates whether the generated ticket was created using API data or uploaded Institutional Sales data.</t>
  </si>
  <si>
    <t>The user can view the 'Initiated By' column in the 'My AIS140 Tickets' which indicates whether the generated ticket was created using API data or uploaded Institutional Sales data.</t>
  </si>
  <si>
    <t>TC_MAT_64</t>
  </si>
  <si>
    <t>Test/Validate: The user should be able to view the 'Ticket Handler' column in the 'My AIS140 Ticket,' indicating the person who has assigned these states.</t>
  </si>
  <si>
    <t>The user should be able to view the 'Ticket Handler' column in the 'My AIS140 Tickets' indicating the person who has assigned these states.</t>
  </si>
  <si>
    <t>The user can view the 'Ticket Handler' column in the 'My AIS140 Tickets' indicating the person who has assigned these states.</t>
  </si>
  <si>
    <t>TC_MAT_65</t>
  </si>
  <si>
    <t>Test/Validate: The user should be able to view the 'Ticket Status' column in the 'My AIS140 Tickets' indicating the overall ticket status.</t>
  </si>
  <si>
    <t>The user should be able to view the 'Ticket Status' column in the 'My AIS140 Tickets' indicating the overall ticket status.</t>
  </si>
  <si>
    <t>The user can view the 'Ticket Status' column in the 'My AIS140 Tickets' indicating the overall ticket status.</t>
  </si>
  <si>
    <t>TC_MAT_66</t>
  </si>
  <si>
    <t>Test/Validate: The user should be able to view the 'Start Date and Time' column in the 'My AIS140 Tickets' indicating the ticket creation time.</t>
  </si>
  <si>
    <t>The user should be able to view the 'Start Date and Time' column in the 'My AIS140 Tickets' indicating the ticket creation time.</t>
  </si>
  <si>
    <t>The user can view the 'Start Date and Time' column in the 'My AIS140 Tickets' indicating the ticket creation time.</t>
  </si>
  <si>
    <t>TC_MAT_67</t>
  </si>
  <si>
    <t>Test/Validate: The user should be able to view the 'End Date and Time' column in the 'My AIS140 Tickets' indicating the ticket completion time.</t>
  </si>
  <si>
    <t>The user should be able to view the 'End Date and Time' column in the 'My AIS140 Tickets,' indicating the ticket completion time.</t>
  </si>
  <si>
    <t>The user can view the 'End Date and Time' column in the 'My AIS140 Tickets,' indicating the ticket completion time.</t>
  </si>
  <si>
    <t>TC_MAT_68</t>
  </si>
  <si>
    <t>Validate that the "Action" button is visible on the "My AIS140 Tickets" page.</t>
  </si>
  <si>
    <t>The "Action" button should be visible and accessible on the "My AIS140 Tickets" page.</t>
  </si>
  <si>
    <t>The "Action" is visible and accessible on the "My AIS140 Tickets" page.</t>
  </si>
  <si>
    <t>TC_MAT_69</t>
  </si>
  <si>
    <t>Validate that the "Action" button is clickable on the "My AIS140 Tickets" page.</t>
  </si>
  <si>
    <t>1.Sign in the page by giving its username and word.    
2.Click on Device Utility  tab.                                                     3.Click on My_AIS140_Tickets tab.   
4. Click on Action button.</t>
  </si>
  <si>
    <t>The "Action" button should be clickable, allowing the user to select it and view the associated content or page.</t>
  </si>
  <si>
    <t>The "Action" button is clickable, allowing the user to select it and view the associated content or page.</t>
  </si>
  <si>
    <t>TC_MAT_70</t>
  </si>
  <si>
    <t>My AIS140 Tickets</t>
  </si>
  <si>
    <t>Test/validate: The user should be able to see the 'My AIS140 Tickets' section on the 'My AIS140 Tickets' page.</t>
  </si>
  <si>
    <t>The user should be able to see the 'My Ticket Details' section on the 'My Tickets' page.</t>
  </si>
  <si>
    <t>The user is able to see the 'My Ticket Details' section on the 'My Tickets' page.</t>
  </si>
  <si>
    <t>TC_MAT_71</t>
  </si>
  <si>
    <t xml:space="preserve">Validate that the user can see the following sections on the "My AIS140 Tickets" page:                                                                                                                                                   1. Ticket Information
2. Device Information
3. Vehicle Owner Information
4. Vehicle Information
5. Dealer Information
6. Device FOTA Status
7. Device Ticket Status
</t>
  </si>
  <si>
    <t>1.Sign in the page by giving its username and word.    
2.Click on Device Utility  tab.                                                     3.Click on My_AIS140_Tickets tab.   
4. Click on Action button.                                                       5. Click on Arrow.</t>
  </si>
  <si>
    <t xml:space="preserve">The "My AIS140 Tickets" page should display all of the following sections:                                                                                                                                                1. Ticket Information
2. Device Information
3. Vehicle Owner Information
4. Vehicle Information
5. Dealer Information
6. Device FOTA Status
7. Device Ticket Status
</t>
  </si>
  <si>
    <t xml:space="preserve">The "My AIS140 Tickets" page display all of the following sections:                                                                                                                                                1. Ticket Information
2. Device Information
3. Vehicle Owner Information
4. Vehicle Information
5. Dealer Information
6. Device FOTA Status
7. Device Ticket Status
</t>
  </si>
  <si>
    <t>TC_MAT_72</t>
  </si>
  <si>
    <t>Ticket Inforamation</t>
  </si>
  <si>
    <t>Validate that when the user clicks the arrow, the following sections are visible in the "Ticket Information" section of the "My Ticket Details" page:
1.Ticket No.
2.Ticket Handler
3.Ticket Created On
4.Ticket Assigned On
5.Ticket Canceled or Completed On
6.Certificate Validity Duration
7.Overall Ticket Status
8.Overall Ticket Remark.
9. Ticket Generated By.
10. Ticket Description.</t>
  </si>
  <si>
    <t>When the user clicks the arrow, all of the following sections should be visible in the "Ticket Information" section of the "My Ticket Details" page:
1.Ticket No.
2.Ticket Handler
3.Ticket Created On
4.Ticket Assigned On
5.Ticket Canceled or Completed On
6.Certificate Validity Duration
7.Overall Ticket Status
8.Overall Ticket Remark.
9. Ticket Generated By.
10. Ticket Description.</t>
  </si>
  <si>
    <t>When the user clicks the arrow, all of the following sections are visible in the "Ticket Information" section of the "My Ticket Details" page:
1. Ticket No.
2. Ticket Handler
3. Ticket Created On
4. Ticket Assigned On
5. Ticket Canceled or Completed On
6. Certificate Validity Duration
7. Overall Ticket Status
8. Overall Ticket Remark.
9. Ticket Generated By.
10. Ticket Description.</t>
  </si>
  <si>
    <t>TC_MAT_73</t>
  </si>
  <si>
    <t>Validate that when the user clicks the arrow, the following non-editable sections are visible in the "Ticket Information" section of the "My Ticket Details" page:
1.Ticket No.
2.Ticket Handler
3.Ticket Created On
4.Ticket Assigned On
5.Ticket Canceled or Completed On
6.Certificate Validity Duration
7.Overall Ticket Status
8.Overall Ticket Remark.
9. Ticket Generated By.
10. Ticket Description.</t>
  </si>
  <si>
    <t>When the user clicks the arrow, all of the following non-editable sections should be visible in the "Ticket Information" section of the "My Ticket Details" page:
1.Ticket No.
2.Ticket Handler
3.Ticket Created On
4.Ticket Assigned On
5.Ticket Canceled or Completed On
6.Certificate Validity Duration
7.Overall Ticket Status
8.Overall Ticket Remark.
9. Ticket Generated By.
10. Ticket Description.</t>
  </si>
  <si>
    <t>The user clicks the arrow, all of the following non-editable sections are visible in the "Ticket Information" section of the "My Ticket Details" page:
1.Ticket No.
2.Ticket Handler
3.Ticket Created On
4.Ticket Assigned On
5.Ticket Canceled or Completed On
6.Certificate Validity Duration
7.Overall Ticket Status
8.Overall Ticket Remark.
9. Ticket Generated By.
10. Ticket Description.</t>
  </si>
  <si>
    <t>TC_MAT_74</t>
  </si>
  <si>
    <t>Validate that when the user clicks the arrow, the following sections are visible in the "Ticket Information" section of the "My Ticket Details" page, with "Ticket Handler" being editable:
1.Ticket No.
2.Ticket Handler(editable)
3.Ticket Created On
4.Ticket Assigned On
5.Ticket Canceled or Completed On
6.Certificate Validity Duration
7.Overall Ticket Status
8.Overall Ticket Remark.
9. Ticket Generated By.
10. Ticket Description.</t>
  </si>
  <si>
    <t>The manager should click the "Ticket Handler" arrow, The Ticket handler dropdown is open they should be able to change the Ticket handler
1.Ticket No.
2.Ticket Handler (Editable)
3.Ticket Created On
4.Ticket Assigned On
5.Ticket Canceled or Completed On
6.Certificate Validity Duration
7.Overall Ticket Status
8.Overall Ticket Remark.
9. Ticket Generated By.
10. Ticket Description.</t>
  </si>
  <si>
    <t>The manager should click the "Ticket Handler" arrow, The Ticket handler dropdown is open they can be able to change the Ticket handler
1.Ticket No.
2.Ticket Handler (Editable)
3.Ticket Created On
4.Ticket Assigned On
5.Ticket Canceled or Completed On
6.Certificate Validity Duration
7.Overall Ticket Status
8.Overall Ticket Remark.
9. Ticket Generated By.
10. Ticket Description.</t>
  </si>
  <si>
    <t>TC_MAT_75</t>
  </si>
  <si>
    <t>Validate that when the user clicks the arrow, the following sections in the "Ticket Information" of the "My Ticket Details" page are visible and updated automatically as per ticket activity:
1.Ticket No.
2.Ticket Handler
3.Ticket Created On
4.Ticket Assigned On
5.Ticket Canceled or Completed On
6.Certificate Validity Duration
7.Overall Ticket Status
8.Overall Ticket Remark.
9. Ticket Generated By.
10. Ticket Description.</t>
  </si>
  <si>
    <t>When the user clicks the arrow, all of the following sections should be visible in the "Ticket Information" section of the "My Ticket Details" page and should be updated automatically as per ticket activity:
1.Ticket No.
2.Ticket Handler
3.Ticket Created On
4.Ticket Assigned On
5.Ticket Canceled or Completed On
6.Certificate Validity Duration
7.Overall Ticket Status
8.Overall Ticket Remark.
9. Ticket Generated By.
10. Ticket Description.</t>
  </si>
  <si>
    <t>The user clicks the arrow, all of the following sections are visible in the "Ticket Information" section of the "My Ticket Details" page updated automatically as per ticket activity:
1. Ticket No.
2. Ticket Handler
3. Ticket Created On
4. Ticket Assigned On
5. Ticket Canceled or Completed On
6. Certificate Validity Duration
7. Overall Ticket Status
8. Overall Ticket Remark.
9. Ticket Generated By.
10. Ticket Description.</t>
  </si>
  <si>
    <t>TC_MAT_76</t>
  </si>
  <si>
    <t>Device Information</t>
  </si>
  <si>
    <t>Validate that when the user clicks the arrow, the following sections are visible in the "Device Information" section of the "My Ticket Details" page:
1.UIN Number
2.IMEI Number
3.ICCID Number
4.Model Name
5.Device Make 
6.Primary Oerator
7.Primary Mobile Number
8.Secondary Opeator                                                           9.Secondary Mobile Number</t>
  </si>
  <si>
    <t>When the user clicks the arrow, all of the following sections should be visible in the "Device Information" section of the "My Ticket Details" page:
1.UIN Number
2.IMEI Number
3.ICCID Number
4.Model Name
5.Device Make 
6.Primary Oerator
7.Primary Mobile Number
8.Secondary Opeator                                                                                                                          9.Secondary Mobile Number</t>
  </si>
  <si>
    <t>The user clicks the arrow, all of the following sections are visible in the "Device Information" section of the "My Ticket Details" page:
1.UIN Number
2.IMEI Number
3.ICCID Number
4.Model Name
5.Device Make 
6.Primary Oerator
7.Primary Mobile Number
8.Secondary Opeator                                                                                                                          9.Secondary Mobile Number</t>
  </si>
  <si>
    <t>TC_MAT_77</t>
  </si>
  <si>
    <t>Validate that when the user clicks the arrow, the following non-editable sections are visible in the "Device Information" section of the "My Ticket Details" page:
1.UIN Number
2.IMEI Number
3.ICCID Number
4.Model Name
5.Device Make 
6.Primary Oerator
7.Primary Mobile Number
8.Secondary Opeator                                                           9.Secondary Mobile Number</t>
  </si>
  <si>
    <t>When the user clicks the arrow, all of the following non-editable sections should be visible in the "Device Information" section of the "My Ticket Details" page:
1.UIN Number
2.IMEI Number
3.ICCID Number
4.Model Name
5.Device Make 
6.Primary Oerator
7.Primary Mobile Number
8.Secondary Opeator                                                                                                                          9.Secondary Mobile Number</t>
  </si>
  <si>
    <t>The user clicks the arrow, all of the following non-editable sections are visible in the "Device Information" section of the "My Ticket Details" page:
1.UIN Number
2.IMEI Number
3.ICCID Number
4.Model Name
5.Device Make 
6.Primary Oerator
7.Primary Mobile Number
8.Secondary Opeator                                                                                                                          9.Secondary Mobile Number</t>
  </si>
  <si>
    <t>TC_MAT_78</t>
  </si>
  <si>
    <t>Validate that when the user clicks the arrow, the following sections in the "Device Information" section of the "My Ticket Details" page are visible and updated automatically as per ticket activity:
1.UIN Number
2.IMEI Number
3.ICCID Number
4.Model Name
5.Device Make 
6.Primary Oerator
7.Primary Mobile Number
8.Secondary Opeator                                                           9.Secondary Mobile Number</t>
  </si>
  <si>
    <t>When the user clicks the arrow, all of the following sections should be visible in the "Device Information" section of the "My Ticket Details" page and should be updated automatically as per ticket activity:
1.UIN Number
2.IMEI Number
3.ICCID Number
4.Model Name
5.Device Make 
6.Primary Oerator
7.Primary Mobile Number
8.Secondary Opeator                                                                                                                        9.Secondary Mobile Number</t>
  </si>
  <si>
    <t>The user clicks the arrow, user is able to see the following sections in the 'Ticket Information' of the 'My Ticket Details' page, which are updated automatically as per ticket activity:
1.UIN Number
2.IMEI Number
3.ICCID Number
4.Model Name
5.Device Make 
6.Primary Oerator
7.Primary Mobile Number
8.Secondary Opeator                                                                                                                        9.Secondary Mobile Number</t>
  </si>
  <si>
    <t>TC_MAT_79</t>
  </si>
  <si>
    <t>Vehicle Owner Information</t>
  </si>
  <si>
    <t>Validate that when the user clicks the arrow, the following sections are visible in the "Vehicle Owner Information" section of the "My Ticket Details" page:
1. Vehicle Owner Name: 
2. Mobile No : 
3. POA Doc Type:  
4. POA Doc No. : 
5. POI Doc Type :  
6. POI Doc No.  :  
7. Address: ADDRESS_LINE_1 + ADDRESS_LINE_2 + VEHICLE_OWNER_CITY + VEHICLE_OWNER_DISTRICT + VEHICLE_OWNER_STATE + VEHICLE_OWNER_COUNTRY + VEHICLE_OWNER_PINCODE</t>
  </si>
  <si>
    <t>When the user clicks the arrow, all of the following sections should be visible in the "Vehicle Owner Information" section of the "My Ticket Details" page:
1. Vehicle Owner Name: 
2. Mobile No : 
3. POA Doc Type:  
4. POA Doc No. : 
5. POI Doc Type :  
6. POI Doc No.  :  
7. Address: ADDRESS_LINE_1 + ADDRESS_LINE_2 + VEHICLE_OWNER_CITY + VEHICLE_OWNER_DISTRICT + VEHICLE_OWNER_STATE + VEHICLE_OWNER_COUNTRY + VEHICLE_OWNER_PINCODE</t>
  </si>
  <si>
    <t>The user clicks the arrow, all of the following sections should be visible in the "Vehicle Owner Information" section of the "My Ticket Details" page:
1. Vehicle Owner Name: 
2. Mobile No : 
3. POA Doc Type:  
4. POA Doc No. : 
5. POI Doc Type :  
6. POI Doc No.  :  
7. Address: ADDRESS_LINE_1 + ADDRESS_LINE_2 + VEHICLE_OWNER_CITY + VEHICLE_OWNER_DISTRICT + VEHICLE_OWNER_STATE + VEHICLE_OWNER_COUNTRY + VEHICLE_OWNER_PINCODE</t>
  </si>
  <si>
    <t>TC_MAT_80</t>
  </si>
  <si>
    <t>Validate that when the user clicks the arrow, the following non-editable sections are visible in the "Vehicle Owner Information" section of the "My Ticket Details" page:
1. Vehicle Owner Name: 
2. Mobile No : 
3. POA Doc Type:  
4. POA Doc No. : 
5. POI Doc Type :  
6. POI Doc No.  :  
7. Address: ADDRESS_LINE_1 + ADDRESS_LINE_2 + VEHICLE_OWNER_CITY + VEHICLE_OWNER_DISTRICT + VEHICLE_OWNER_STATE + VEHICLE_OWNER_COUNTRY + VEHICLE_OWNER_PINCODE</t>
  </si>
  <si>
    <t>When the user clicks the arrow, all of the following non-editable sections should be visible in the "Vehicle Owner Information" section of the "My Ticket Details" page:
1. Vehicle Owner Name: 
2. Mobile No : 
3. POA Doc Type:  
4. POA Doc No. : 
5. POI Doc Type :  
6. POI Doc No.  :  
7. Address: ADDRESS_LINE_1 + ADDRESS_LINE_2 + VEHICLE_OWNER_CITY + VEHICLE_OWNER_DISTRICT + VEHICLE_OWNER_STATE + VEHICLE_OWNER_COUNTRY + VEHICLE_OWNER_PINCODE</t>
  </si>
  <si>
    <t>The user clicks the arrow, all of the following non-editable sections should be visible in the "Vehicle Owner Information" section of the "My Ticket Details" page:
1. Vehicle Owner Name: 
2. Mobile No : 
3. POA Doc Type:  
4. POA Doc No. : 
5. POI Doc Type :  
6. POI Doc No.  :  
7. Address: ADDRESS_LINE_1 + ADDRESS_LINE_2 + VEHICLE_OWNER_CITY + VEHICLE_OWNER_DISTRICT + VEHICLE_OWNER_STATE + VEHICLE_OWNER_COUNTRY + VEHICLE_OWNER_PINCODE</t>
  </si>
  <si>
    <t>TC_MAT_81</t>
  </si>
  <si>
    <t>Validate that when the user clicks the arrow, the following sections in the "Vehicle Owner Information" section of the "My Ticket Details" page are visible and updated automatically as per ticket activity:
1. Vehicle Owner Name: 
2. Mobile No : 
3. POA Doc Type:  
4. POA Doc No. : 
5. POI Doc Type :  
6. POI Doc No.  :  
7. Address: ADDRESS_LINE_1 + ADDRESS_LINE_2 + VEHICLE_OWNER_CITY + VEHICLE_OWNER_DISTRICT + VEHICLE_OWNER_STATE + VEHICLE_OWNER_COUNTRY + VEHICLE_OWNER_PINCODE</t>
  </si>
  <si>
    <t>When the user clicks the arrow, all of the following sections should be visible in the "Vehicle Owner Information" section of the "My Ticket Details" page and should be updated automatically as per ticket activity:
1. Vehicle Owner Name: 
2. Mobile No : 
3. POA Doc Type:  
4. POA Doc No. : 
5. POI Doc Type :  
6. POI Doc No.  :  
7. Address: ADDRESS_LINE_1 + ADDRESS_LINE_2 + VEHICLE_OWNER_CITY + VEHICLE_OWNER_DISTRICT + VEHICLE_OWNER_STATE + VEHICLE_OWNER_COUNTRY + VEHICLE_OWNER_PINCODE</t>
  </si>
  <si>
    <t>The user clicks the arrow, all of the following sections should be visible in the "Vehicle Owner Information" section of the "My Ticket Details" page and should be updated automatically as per ticket activity:
1. Vehicle Owner Name: 
2. Mobile No : 
3. POA Doc Type:  
4. POA Doc No. : 
5. POI Doc Type :  
6. POI Doc No.  :  
7. Address: ADDRESS_LINE_1 + ADDRESS_LINE_2 + VEHICLE_OWNER_CITY + VEHICLE_OWNER_DISTRICT + VEHICLE_OWNER_STATE + VEHICLE_OWNER_COUNTRY + VEHICLE_OWNER_PINCODE</t>
  </si>
  <si>
    <t>TC_MAT_82</t>
  </si>
  <si>
    <t>Vehicle Information</t>
  </si>
  <si>
    <t>Validate that when the user clicks the arrow, the following sections are visible in the "Vehicle Information" section of the "My Ticket Details" page:
1. Vehicle Model:  
2. Vehicle Make:  
3. Manufacturing Year:  
4. Chassis No:  
5. Engine Number:  
6. Registration No. :  
7. Invoice Date:  
8. Invoice No. : 
9. RTO State:  
10. RTO Code: 
11.Ignition Status:
12. Reload Button.</t>
  </si>
  <si>
    <t>When the user clicks the arrow, all of the following sections should be visible in the "Vehicle Information" section of the "My Ticket Details" page:
1. Vehicle Model:  
2. Vehicle Make:  
3. Manufacturing Year:  
4. Chassis No:  
5. Engine Number:  
6. Registration No. :  
7. Invoice Date:  
8. Invoice No. : 
9. RTO State:  
10. RTO Code: 
11.Ignition Status:
12. Reload Button.</t>
  </si>
  <si>
    <t>The user clicks the arrow, all of the following sections should be visible in the "Vehicle Information" section of the "My Ticket Details" page:
1. Vehicle Model:  
2. Vehicle Make:  
3. Manufacturing Year:  
4. Chassis No:  
5. Engine Number:  
6. Registration No. :  
7. Invoice Date:  
8. Invoice No. : 
9. RTO State:  
10. RTO Code: 
11.Ignition Status:
12. Reload Button.</t>
  </si>
  <si>
    <t>TC_MAT_83</t>
  </si>
  <si>
    <t>Validate that when the user clicks the arrow, the following non-editable sections are visible in the "Vehicle Information" section of the "My Ticket Details" page:
1. Vehicle Model:  
2. Vehicle Make:  
3. Manufacturing Year:  
4. Chassis No:  
5. Engine Number:  
6. Registration No. :  
7. Invoice Date:  
8. Invoice No. : 
9. RTO State:  
10. RTO Code: 
11.Ignition Status:
12. Reload Button.</t>
  </si>
  <si>
    <t>When the user clicks the arrow, all of the following non-editable sections should be visible in the "Vehicle Information" section of the "My Ticket Details" page:
1. Vehicle Model:  
2. Vehicle Make:  
3. Manufacturing Year:  
4. Chassis No:  
5. Engine Number:  
6. Registration No. :  
7. Invoice Date:  
8. Invoice No. : 
9. RTO State:  
10. RTO Code: 
11.Ignition Status:
12. Reload Button.</t>
  </si>
  <si>
    <t>The user clicks the arrow, all of the following non-editable sections should be visible in the "Vehicle Information" section of the "My Ticket Details" page:
1. Vehicle Model:  
2. Vehicle Make:  
3. Manufacturing Year:  
4. Chassis No:  
5. Engine Number:  
6. Registration No. :  
7. Invoice Date:  
8. Invoice No. : 
9. RTO State:  
10. RTO Code: 
11.Ignition Status:
12. Reload Button.</t>
  </si>
  <si>
    <t>TC_MAT_84</t>
  </si>
  <si>
    <t>Validate that when the user clicks the Reload Button, the Ignition Status changes and the following sections are visible in the "Vehicle Information" section of the "My Ticket Details" page:
1. Vehicle Model:  
2. Vehicle Make:  
3. Manufacturing Year:  
4. Chassis No:  
5. Engine Number:  
6. Registration No. :  
7. Invoice Date:  
8. Invoice No. : 
9. RTO State:  
10. RTO Code: 
11.Ignition Status:
12. Reload Button.</t>
  </si>
  <si>
    <t>When the user clicks the Reload Button, the Ignition Status should change, and all of the following sections should remain visible in the "Vehicle Information" section of the "My Ticket Details" page:
1. Vehicle Model:  
2. Vehicle Make:  
3. Manufacturing Year:  
4. Chassis No:  
5. Engine Number:  
6. Registration No. :  
7. Invoice Date:  
8. Invoice No. : 
9. RTO State:  
10. RTO Code: 
11.Ignition Status:
12. Reload Button.</t>
  </si>
  <si>
    <t>The user clicks the Reload Button, the Ignition Status should change, and all of the following sections should remain visible in the "Vehicle Information" section of the "My Ticket Details" page:
1. Vehicle Model:  
2. Vehicle Make:  
3. Manufacturing Year:  
4. Chassis No:  
5. Engine Number:  
6. Registration No. :  
7. Invoice Date:  
8. Invoice No. : 
9. RTO State:  
10. RTO Code: 
11.Ignition Status:
12. Reload Button.</t>
  </si>
  <si>
    <t>TC_MAT_85</t>
  </si>
  <si>
    <t>Validate that when the user clicks the arrow, the following sections in the "Vehicle Information" of the "My Ticket Details" page are visible and updated automatically as per ticket activity:                                                                                                                                          
1. Vehicle Model:  
2. Vehicle Make:  
3. Manufacturing Year:  
4. Chassis No:  
5. Engine Number:  
6. Registration No. :  
7. Invoice Date:  
8. Invoice No. : 
9. RTO State:  
10. RTO Code: 
11.Ignition Status:
12. Reload Button.</t>
  </si>
  <si>
    <t>When the user clicks the arrow, all of the following sections should be visible in the "Dealer Information" section of the "My Ticket Details" page::                                                                                                                                           
1. Vehicle Model:  
2. Vehicle Make:  
3. Manufacturing Year:  
4. Chassis No:  
5. Engine Number:  
6. Registration No. :  
7. Invoice Date:  
8. Invoice No. : 
9. RTO State:  
10. RTO Code: 
11.Ignition Status:
12. Reload Button.</t>
  </si>
  <si>
    <t>The user clicks the arrow, all of the following sections should be visible in the "Dealer Information" section of the "My Ticket Details" page::                                                                                                                                           
1. Vehicle Model:  
2. Vehicle Make:  
3. Manufacturing Year:  
4. Chassis No:  
5. Engine Number:  
6. Registration No. :  
7. Invoice Date:  
8. Invoice No. : 
9. RTO State:  
10. RTO Code: 
11.Ignition Status:
12. Reload Button.</t>
  </si>
  <si>
    <t>TC_MAT_86</t>
  </si>
  <si>
    <t>Dealer Information</t>
  </si>
  <si>
    <t xml:space="preserve">Validate that when the user clicks the arrow, the following sections are visible in the "Dealer Information" of the "My Ticket Details" page:
1. Dealer Code:  
2. Email:  
3. City:  
4. Phone No. :  
5. POS Name: 
6. POS Code: </t>
  </si>
  <si>
    <t xml:space="preserve">When the user clicks the arrow, all of the following sections should be visible in the "Dealer Information" section of the "My Ticket Details" page:
1. Dealer Code:  
2. Email:  
3. City:  
4. Phone No. :  
5. POS Name: 
6. POS Code: </t>
  </si>
  <si>
    <t xml:space="preserve">The user clicks the arrow, all of the following sections should be visible in the "Dealer Information" section of the "My Ticket Details" page:
1. Dealer Code:  
2. Email:  
3. City:  
4. Phone No. :  
5. POS Name: 
6. POS Code: </t>
  </si>
  <si>
    <t>TC_MAT_87</t>
  </si>
  <si>
    <t xml:space="preserve">Validate that when the user clicks the arrow, the following non-editable sections are visible in the "Dealer Information" of the "My Ticket Details" page:
1. Dealer Code:  
2. Email:  
3. City:  
4. Phone No. :  
5. POS Name: 
6. POS Code: </t>
  </si>
  <si>
    <t xml:space="preserve">When the user clicks the arrow, they should be able to see the following non-editable sections in the 'Dealer  Information' of the 'My Ticket Details' page:
1. Dealer Code:  
2. Email:  
3. City:  
4. Phone No. :  
5. POS Name: 
6. POS Code: </t>
  </si>
  <si>
    <t xml:space="preserve">When the user clicks the arrow, user is able to see the following non-editable sections in the 'Dealer  Information' of the 'My Ticket Details' page:
1. Dealer Code:  
2. Email:  
3. City:  
4. Phone No. :  
5. POS Name: 
6. POS Code: </t>
  </si>
  <si>
    <t>TC_MAT_88</t>
  </si>
  <si>
    <t xml:space="preserve">Validate that when the user clicks the arrow, the following sections in the "Dealer Information" of the "My Ticket Details" page are visible and updated automatically based on ticket activity:                                                                                                                                          
1. Dealer Code:  
2. Email:  
3. City:  
4. Phone No. :  
5. POS Name: 
6. POS Code:  </t>
  </si>
  <si>
    <t xml:space="preserve">When the user clicks the arrow, all of the following sections should be visible in the "Dealer Information" section of the "My Ticket Details" page, and these sections should be updated automatically according to the latest ticket activity:                                                                                                                                          
1. Dealer Code:  
2. Email:  
3. City:  
4. Phone No. :  
5. POS Name: 
6. POS Code:  </t>
  </si>
  <si>
    <t xml:space="preserve">The user clicks the arrow, all of the following sections should be visible in the "Dealer Information" section of the "My Ticket Details" page, and these sections should be updated automatically according to the latest ticket activity:                                                                                                                                          
1. Dealer Code:  
2. Email:  
3. City:  
4. Phone No. :  
5. POS Name: 
6. POS Code:  </t>
  </si>
  <si>
    <t>TC_MAT_89</t>
  </si>
  <si>
    <t>Device FOTA Status</t>
  </si>
  <si>
    <t>Validate that when the user clicks the arrow, the following sections in the "Device FOTA Status" of the "My Ticket Details" page are visible:
                                                                                               1. FOTA Batch ID: 
2. Current firmware:  
3. Assigned Firmware Version:  
4. FOTA Status:  
5. FOTA Progress: 
6. OTA Protocol Enable-Feature Status:  
7. OTA Primary IP:  
8. OTA Primary IP Status: 
9. OTA Secondary IP:   
10. OTA Secondary IP Status: 
11. CDAC Status:</t>
  </si>
  <si>
    <t>When the user clicks the arrow, all of the following sections should be visible in the "Device FOTA Status" section of the "My Ticket Details" page:
                                                                                                                                                                                 1. FOTA Batch ID: 
2. Current firmware:  
3. Assigned Firmware Version:  
4. FOTA Status:  
5. FOTA Progress: 
6. OTA Protocol Enable-Feature Status:  
7. OTA Primary IP:  
8. OTA Primary IP Status: 
9. OTA Secondary IP:   
10. OTA Secondary IP Status: 
11. CDAC Status:</t>
  </si>
  <si>
    <t>The user clicks the arrow, all of the following sections should be visible in the "Device FOTA Status" section of the "My Ticket Details" page:
                                                                                                                                                                                 1. FOTA Batch ID: 
2. Current firmware:  
3. Assigned Firmware Version:  
4. FOTA Status:  
5. FOTA Progress: 
6. OTA Protocol Enable-Feature Status:  
7. OTA Primary IP:  
8. OTA Primary IP Status: 
9. OTA Secondary IP:   
10. OTA Secondary IP Status: 
11. CDAC Status:</t>
  </si>
  <si>
    <t>TC_MAT_90</t>
  </si>
  <si>
    <t>Validate that when the user clicks the arrow, the following non-editable sections in the "Device FOTA Status" of the "My Ticket Details" page are visible:
1. FOTA Batch ID: 
2. Current firmware:  
3. Assigned Firmware Version:  
4. FOTA Status:  
5. FOTA Progress: 
6. OTA Protocol Enable-Feature Status:  
7. OTA Primary IP:  
8. OTA Primary IP Status: 
9. OTA Secondary IP:   
10. OTA Secondary IP Status: 
11. CDAC Status:</t>
  </si>
  <si>
    <t>When the user clicks the arrow, all of the following non-editable sections should be visible in the "Device FOTA Status" section of the "My Ticket Details" page:
1. FOTA Batch ID: 
2. Current firmware:  
3. Assigned Firmware Version:  
4. FOTA Status:  
5. FOTA Progress: 
6. OTA Protocol Enable-Feature Status:  
7. OTA Primary IP:  
8. OTA Primary IP Status: 
9. OTA Secondary IP:   
10. OTA Secondary IP Status: 
11. CDAC Status:</t>
  </si>
  <si>
    <t>The user clicks the arrow, all of the following non-editable sections should be visible in the "Device FOTA Status" section of the "My Ticket Details" page:
1. FOTA Batch ID: 
2. Current firmware:  
3. Assigned Firmware Version:  
4. FOTA Status:  
5. FOTA Progress: 
6. OTA Protocol Enable-Feature Status:  
7. OTA Primary IP:  
8. OTA Primary IP Status: 
9. OTA Secondary IP:   
10. OTA Secondary IP Status: 
11. CDAC Status:</t>
  </si>
  <si>
    <t>TC_MAT_91</t>
  </si>
  <si>
    <t>Validate that when the user clicks the arrow, the following sections in the "Device FOTA Status" of the "My Ticket Details" page are visible and updated automatically according to ticket activity:                                                                                                                                          
                                                                                              1. FOTA Batch ID: 
2. Current firmware:  
3. Assigned Firmware Version:  
4. FOTA Status:  
5. FOTA Progress: 
6. OTA Protocol Enable-Feature Status:  
7. OTA Primary IP:  
8. OTA Primary IP Status: 
9. OTA Secondary IP:   
10. OTA Secondary IP Status: 
11. CDAC Status:</t>
  </si>
  <si>
    <t>When the user clicks the arrow, all of the following sections should be visible in the "Device FOTA Status" section of the "My Ticket Details" page, and the information should be updated automatically based on ticket activity:                                                                                                                                           
                                                                                                                                                                                 1. FOTA Batch ID: 
2. Current firmware:  
3. Assigned Firmware Version:  
4. FOTA Status:  
5. FOTA Progress: 
6. OTA Protocol Enable-Feature Status:  
7. OTA Primary IP:  
8. OTA Primary IP Status: 
9. OTA Secondary IP:   
10. OTA Secondary IP Status: 
11. CDAC Status:</t>
  </si>
  <si>
    <t>The user clicks the arrow, all of the following sections should be visible in the "Device FOTA Status" section of the "My Ticket Details" page, and the information should be updated automatically based on ticket activity:                                                                                                                                           
                                                                                                                                                                                 1. FOTA Batch ID: 
2. Current firmware:  
3. Assigned Firmware Version:  
4. FOTA Status:  
5. FOTA Progress: 
6. OTA Protocol Enable-Feature Status:  
7. OTA Primary IP:  
8. OTA Primary IP Status: 
9. OTA Secondary IP:   
10. OTA Secondary IP Status: 
11. CDAC Status:</t>
  </si>
  <si>
    <t>TC_MAT_92</t>
  </si>
  <si>
    <t>Validate that in the "Device FOTA Status" section of the "My Ticket Details" page, the "FOTA Batch ID" correctly reflects the Auto FOTA Batch ID number.</t>
  </si>
  <si>
    <t>The "FOTA Batch ID" displayed in the "Device FOTA Status" section should match the Auto FOTA Batch ID number associated with the ticket and be correctly reflected in the system.</t>
  </si>
  <si>
    <t>The "FOTA Batch ID" displayed in the "Device FOTA Status" section match the Auto FOTA Batch ID number associated with the ticket and be correctly reflected in the system.</t>
  </si>
  <si>
    <t>TC_MAT_93</t>
  </si>
  <si>
    <t>Validate that in the "Device FOTA Status" section of the "My Ticket Details" page, the "Current Firmware Version" updates automatically in accordance with the Auto FOTA Batch.</t>
  </si>
  <si>
    <t>The "Current Firmware Version" in the "Device FOTA Status" section should automatically update to reflect the firmware version associated with the latest Auto FOTA Batch, ensuring the displayed version is always current and accurate.</t>
  </si>
  <si>
    <t xml:space="preserve">The "Current Firmware Version" in the "Device FOTA Status" section automatically updates to reflect the firmware version associated with the latest Auto FOTA Batch, ensuring the displayed version is always current and accurate.
</t>
  </si>
  <si>
    <t>TC_MAT_94</t>
  </si>
  <si>
    <t xml:space="preserve">The "Current Firmware Version" in the "Device FOTA Status" section should automatically update to reflect the firmware version associated with the latest Auto FOTA Batch, ensuring the displayed version is always current and accurate.
</t>
  </si>
  <si>
    <t>TC_MAT_95</t>
  </si>
  <si>
    <t>Validate that in the "Device FOTA Status" section of the "My Ticket Details" page, the "FOTA Status" (In-progress, Completed, Initiated) updates automatically in accordance with the Auto FOTA Batch.</t>
  </si>
  <si>
    <t>The "FOTA Status" in the "Device FOTA Status" section should automatically update to reflect the current status (In-progress, Completed, Initiated) of the firmware update process based on the latest Auto FOTA Batch.</t>
  </si>
  <si>
    <t>The "FOTA Status" in the "Device FOTA Status" section automatically updates to reflect the current status (In-progress, Completed, Initiated) of the firmware update process based on the latest Auto FOTA Batch.</t>
  </si>
  <si>
    <t>TC_MAT_96</t>
  </si>
  <si>
    <t>Validate that in the "Device FOTA Status" section of the "My Ticket Details" page, the "FOTA Progress (%)" updates automatically in accordance with the Auto FOTA Batch.</t>
  </si>
  <si>
    <t>The "FOTA Progress (%)" in the "Device FOTA Status" section should automatically update to reflect the current progress percentage of the firmware update process based on the latest Auto FOTA Batch.</t>
  </si>
  <si>
    <t>The "FOTA Progress (%)" in the "Device FOTA Status" section  automatically updates to reflect the current progress percentage of the firmware update process based on the latest Auto FOTA Batch.</t>
  </si>
  <si>
    <t>TC_MAT_97</t>
  </si>
  <si>
    <t>Validate that in the "Device FOTA Status" section of the "My Ticket Details" page, the "Primary IP Status" (SET/NOT SET) updates automatically in accordance with the Auto FOTA Batch.</t>
  </si>
  <si>
    <t>The "Primary IP Status" in the "Device FOTA Status" section should automatically update to reflect whether the primary IP is set or not set based on the latest Auto FOTA Batch.</t>
  </si>
  <si>
    <t>The "Primary IP Status" in the "Device FOTA Status" section automatically updates to reflect whether the primary IP is set or not set based on the latest Auto FOTA Batch.</t>
  </si>
  <si>
    <t>TC_MAT_98</t>
  </si>
  <si>
    <t>Validate that in the "Device FOTA Status" section of the "My Ticket Details" page, the "CDAC Status" reflects the "State OTA SET" or "NOT SET".</t>
  </si>
  <si>
    <t>In the Device FOTA Status, the State OTA Status (SET/NOT SET) should update automatically in CDAC Status.</t>
  </si>
  <si>
    <t>TC_MAT_99</t>
  </si>
  <si>
    <t>Validate that in the "Device FOTA Status" section of the "My Ticket Details" page, the "Secondary IP Status" updates automatically to "SET" or "NOT SET" in accordance with the Auto FOTA Batch.</t>
  </si>
  <si>
    <t>The "Secondary IP Status" should dynamically reflect "SET" or "NOT SET" according to the Auto FOTA Batch configuration.</t>
  </si>
  <si>
    <t>The "Secondary IP Status"  dynamically reflects "SET" or "NOT SET" according to the Auto FOTA Batch configuration.</t>
  </si>
  <si>
    <t>TC_MAT_100</t>
  </si>
  <si>
    <t>Validate that the "Remove Stage 2 Restriction" tab is available in the "Device FOTA Status" section of the "My Ticket Details" page.</t>
  </si>
  <si>
    <t>The "Remove Stage 2 Restriction" tab should be available and visible in the "Device FOTA Status" section.</t>
  </si>
  <si>
    <t>The "Remove Stage 2 Restriction" tab be available and visible in the "Device FOTA Status" section.</t>
  </si>
  <si>
    <t>TC_MAT_101</t>
  </si>
  <si>
    <t>Validate if the "Remove Stage 2 Restriction" tab is clickable in the "Device FOTA Status" section of the "My Ticket Details" page.</t>
  </si>
  <si>
    <t>The "Remove Stage 2 Restriction" tab should be clickable, and clicking on it should trigger the appropriate action or navigation.</t>
  </si>
  <si>
    <t>The "Remove Stage 2 Restriction" tab be clickable, and clicking on it should trigger the appropriate action or navigation.</t>
  </si>
  <si>
    <t>TC_MAT_102</t>
  </si>
  <si>
    <t>Validate if the user can select the correct drop-down option after clicking the "Remove Stage 2 Restriction" tab in the "Device FOTA Status" section of the "My Ticket Details" page.</t>
  </si>
  <si>
    <t>Clicking on the "Remove Stage 2 Restriction" tab should display a drop-down list with options. The user should be able to select an option, and the selected option should be correctly displayed.</t>
  </si>
  <si>
    <t>Clicking on the "Remove Stage 2 Restriction" tab displays a drop-down list with options. The user should be able to select an option, and the selected option should be correctly displayed.</t>
  </si>
  <si>
    <t>TC_MAT_103</t>
  </si>
  <si>
    <t>Validate if the user can select a drop-down option and enter a valid remark in the text box after clicking on the "Remove Stage 2 Restriction" tab in the "Device FOTA Status" section of the "My Ticket Details" page.</t>
  </si>
  <si>
    <t>Clicking on the "Remove Stage 2 Restriction" tab should display a drop-down list and a remark textbox. The user should be able to select an option from the drop-down list and enter a valid remark in the textbox. Both the selected option and the entered remark should be correctly processed or saved.</t>
  </si>
  <si>
    <t>Clicking on the "Remove Stage 2 Restriction" tab displays a drop-down list and a remark textbox. The user can select an option from the drop-down list and enter a valid remark in the textbox. Both the selected option and the entered remark are correctly processed or saved.</t>
  </si>
  <si>
    <t>TC_MAT_104</t>
  </si>
  <si>
    <t>Validate if the user can select the correct drop-down option, enter a valid remark in the textbox after clicking on the "Remove Stage 2 Restriction" tab, and verify if the "Skipped By" field is automatically populated with the user's name, indicating that the user skipped this process.</t>
  </si>
  <si>
    <t>Clicking on the "Remove Stage 2 Restriction" tab should display a drop-down list and a remark textbox. The user should be able to select an option from the drop-down list and enter a valid remark in the textbox. Upon submission, the "Skipped By" field should be automatically populated with the user's name, indicating that the user skipped this process.</t>
  </si>
  <si>
    <t>Clicking on the "Remove Stage 2 Restriction" tab displays a drop-down list and a remark textbox. The user can select an option from the drop-down list and enter a valid remark in the textbox. Upon submission, the "Skipped By" field automatically populated with the user's name, indicating that the user skipped this process.</t>
  </si>
  <si>
    <t>TC_MAT_105</t>
  </si>
  <si>
    <t>FOTA/OTA Activities(stage 1)</t>
  </si>
  <si>
    <t>Validate if the user can select the appropriate option 'Completed' from the drop-down list after clicking on the "Remove Stage 2 Restriction" tab.</t>
  </si>
  <si>
    <t>Clicking on the "Remove Stage 2 Restriction" tab should display a drop-down list that includes the option 'Completed'. The user should be able to select 'Completed' from the list, and the selected option should be correctly displayed or set.</t>
  </si>
  <si>
    <t>Clicking on the "Remove Stage 2 Restriction" tab displays a drop-down list that includes the option 'Completed'. The user can select 'Completed' from the list, and the selected option is correctly displayed or set.</t>
  </si>
  <si>
    <t>TC_MAT_106</t>
  </si>
  <si>
    <t>Validate if the user can click on the 'Update' button located at the bottom left side of the page.</t>
  </si>
  <si>
    <t>The 'Update' button should be visible at the bottom left side of the page. Clicking the 'Update' button should trigger the appropriate action and provide feedback or confirmation that the update was processed successfully.</t>
  </si>
  <si>
    <t>The 'Update' button should be visible at the bottom left side of the page. Clicking the 'Update' button triggers the appropriate action and provides feedback or confirmation that the update was processed successfully.</t>
  </si>
  <si>
    <t>TC_MAT_107</t>
  </si>
  <si>
    <t>Validate that after clicking the 'Update' button, the previous stage is disabled, and the next step of stage 1 is enabled.</t>
  </si>
  <si>
    <t>After clicking the 'Update' button: The previous stage (e.g., Stage 1) should be disabled or marked as completed. The next step in Stage 1 should be enabled or become the current active step.</t>
  </si>
  <si>
    <t>After clicking the 'Update' button: The previous stage (e.g., Stage 1) is disabled or marked as completed. The next step in Stage 1 is enabled or becomes the current active step.</t>
  </si>
  <si>
    <t>TC_MAT_108</t>
  </si>
  <si>
    <t>Validate that the user can confirm the GSM N/W Availability status and update the stage as completed in the Ticket Status block by selecting the appropriate option from the dropdown list.</t>
  </si>
  <si>
    <t>The user should be able to select the appropriate GSM N/W Availability status from the dropdown list. After selecting 'Completed', the Ticket Status block should reflect the updated status accurately.</t>
  </si>
  <si>
    <t>The user can select the appropriate GSM N/W Availability status from the dropdown list. After selecting 'Completed', the Ticket Status block reflects the updated status accurately.</t>
  </si>
  <si>
    <t>TC_MAT_109</t>
  </si>
  <si>
    <t>Validate that the user can confirm GSM N/W Availability status and update this stage as completed in the Ticket Status block by selecting the appropriate option 'Completed' from the dropdown list.</t>
  </si>
  <si>
    <t xml:space="preserve">The user should be able to select the 'Completed' option from the dropdown list.
</t>
  </si>
  <si>
    <t xml:space="preserve">The user can select the 'Completed' option from the dropdown list.
</t>
  </si>
  <si>
    <t>TC_MAT_110</t>
  </si>
  <si>
    <t>Validate that the user can complete the GSM N/W Availability status stage, click on the 'Update' button, and observe that the previous stage is disabled and the next step of stage 1 is enabled.</t>
  </si>
  <si>
    <t>The GSM N/W Availability status should be updated to 'Completed' after clicking the 'Update' button.</t>
  </si>
  <si>
    <t>The GSM N/W Availability status is updated to 'Completed' after clicking the 'Update' button.</t>
  </si>
  <si>
    <t>TC_MAT_111</t>
  </si>
  <si>
    <t>Validate that the user can confirm GPS status and update this stage as completed in the Ticket Status block by selecting the 'Completed' option from the dropdown list.</t>
  </si>
  <si>
    <t>The GPS status should be successfully updated to 'Completed' in the Ticket Status block after selecting the option from the dropdown list and clicking 'Update'.</t>
  </si>
  <si>
    <t>The GPS status successfully updated to 'Completed' in the Ticket Status block after selecting the option from the dropdown list and clicking 'Update'.</t>
  </si>
  <si>
    <t>TC_MAT_112</t>
  </si>
  <si>
    <t>Validate that the user can complete the GPS status stage and click on the 'Update' button located at the bottom left side of the page.</t>
  </si>
  <si>
    <t>The GPS status stage should be successfully marked as 'Completed' upon selecting the option from the dropdown list.</t>
  </si>
  <si>
    <t>The GPS status stage is successfully marked as 'Completed' upon selecting the option from the dropdown list.</t>
  </si>
  <si>
    <t>TC_MAT_113</t>
  </si>
  <si>
    <t>Validate that the user can complete the GPS status stage and, after clicking the 'Update' button, the previous stage is disabled and the next step of stage 1 is enabled.</t>
  </si>
  <si>
    <t>The GPS status stage should be successfully updated to 'Completed'.</t>
  </si>
  <si>
    <t>The GPS status stage is successfully updated to 'Completed'.</t>
  </si>
  <si>
    <t>TC_MAT_114</t>
  </si>
  <si>
    <t>Validate that the user is able to view the completed IGN status, GSM network availability status, and GPS availability status.</t>
  </si>
  <si>
    <t>The user should be able to view the statuses for IGN, GSM network availability, and GPS availability, all marked as 'Completed'.</t>
  </si>
  <si>
    <t>The user can view the statuses for IGN, GSM network availability, and GPS availability, all marked as 'Completed'.</t>
  </si>
  <si>
    <t>TC_MAT_115</t>
  </si>
  <si>
    <t>Vahan Certification(Stage 2)</t>
  </si>
  <si>
    <t>Validate Stage 2 activities, ensuring the availability of the Vahan Portal and confirming the accessibility of vehicle data on Vahan.</t>
  </si>
  <si>
    <t>The user should be able to access the Vahan Portal without any issues.Vehicle data should be accessible and accurate on the Vahan Portal.</t>
  </si>
  <si>
    <t>The user is able to access the Vahan Portal without any issues. Vehicle data should be accessible and accurate on the Vahan Portal.</t>
  </si>
  <si>
    <t>TC_MAT_116</t>
  </si>
  <si>
    <t>Validate functionality of associated activities, specifically checking for Vahan Portal availability and Vehicle Data availability on Vahan Portal. Validate that users can access and view these details within the 'Update Device Status' section of the My Ticket Details page.</t>
  </si>
  <si>
    <t>The user should be able to access the Vahan Portal without any issues. Vehicle data should be accessible and accurate on the Vahan Portal. The 'Update Device Status' section should display up-to-date and accurate information regarding Vahan Portal availability and vehicle data.</t>
  </si>
  <si>
    <t>The user can access the Vahan Portal without any issues. Vehicle data is accessible and accurate on the Vahan Portal. The 'Update Device Status' section displays up-to-date and accurate information regarding Vahan Portal availability and vehicle data.</t>
  </si>
  <si>
    <t>TC_MAT_117</t>
  </si>
  <si>
    <t>Validate that the user can confirm Vahan Portal Availability status and update this stage as completed in the Ticket Status block by selecting the appropriate option 'Completed' from the dropdown list.</t>
  </si>
  <si>
    <t>The user should be able to access the Vahan Portal without any issues. The user should be able to select 'Completed' from the dropdown list for the Vahan Portal Availability status. The status should be updated successfully in the Ticket Status block, with the previous stage being disabled and the next stage being enabled.</t>
  </si>
  <si>
    <t>The user can access the Vahan Portal without any issues. The user can select 'Completed' from the dropdown list for the Vahan Portal Availability status. The status is updated successfully in the Ticket Status block, with the previous stage being disabled and the next stage being enabled.</t>
  </si>
  <si>
    <t>TC_MAT_118</t>
  </si>
  <si>
    <t>Validate that the user can complete the Vahan Availability status stage and click on the 'Update' button located at the bottom left side of the page.</t>
  </si>
  <si>
    <t>TC_MAT_119</t>
  </si>
  <si>
    <t>Validate that the user can complete the Vahan Availability status stage and click on the 'Update' button, and verify that the previous stage is disabled and the next step of stage 2 is enabled.</t>
  </si>
  <si>
    <t>TC_MAT_120</t>
  </si>
  <si>
    <t>Validate the availability status of the Vehicle Data on the Vahan Portal and confirm the portal's accessibility and functionality.</t>
  </si>
  <si>
    <t>The user should be able to access the Vahan Portal without any issues.The vehicle data should be available and correctly displayed on the Vahan Portal.</t>
  </si>
  <si>
    <t>The user can access the Vahan Portal without any issues. The vehicle data is available and correctly displayed on the Vahan Portal.</t>
  </si>
  <si>
    <t>TC_MAT_121</t>
  </si>
  <si>
    <t>Validate that the user can confirm Vehicle Data availability on Vahan status and update this stage as completed in the Ticket Status block by selecting the appropriate option 'Completed' from the dropdown list.</t>
  </si>
  <si>
    <t>The user should be able to select 'Completed' from the dropdown list for the Vehicle Data availability status.
The status should be updated successfully and accurately reflected in the Ticket Status block.</t>
  </si>
  <si>
    <t>The user can select 'Completed' from the dropdown list for the Vehicle Data availability status. The status is updated successfully and accurately reflected in the Ticket Status block.</t>
  </si>
  <si>
    <t>TC_MAT_122</t>
  </si>
  <si>
    <t>Validate that the user can complete the Vehicle Data availability on Vahan status stage and click on the 'Update' button located at the bottom left side of the page.</t>
  </si>
  <si>
    <t>The user should be able to select 'Completed' from the dropdown list for the Vehicle Data availability status. The status should be updated to 'Completed' and accurately reflected in the Ticket Status block after clicking the 'Update' button.</t>
  </si>
  <si>
    <t>The user can select 'Completed' from the dropdown list for the Vehicle Data availability status. The status is updated to 'Completed' and accurately reflected in the Ticket Status block after clicking the 'Update' button.</t>
  </si>
  <si>
    <t>TC_MAT_123</t>
  </si>
  <si>
    <t>Validate that the user can complete the Vehicle Data availability on Vahan status stage and click on the 'Update' button, ensuring that the previous stage is disabled and the next step of stage 3 is enabled.</t>
  </si>
  <si>
    <t>The user should be able to select 'Completed' from the dropdown list and update the status for Vehicle Data availability on Vahan. After clicking the 'Update' button: The previous stage should be disabled. The next step of stage 3 should be enabled and accessible.</t>
  </si>
  <si>
    <t>The user can select 'Completed' from the dropdown list and update the status for Vehicle Data availability on Vahan. After clicking the 'Update' button: The previous stage is disabled. The next step of stage 3 is enabled and accessible.</t>
  </si>
  <si>
    <t>TC_MAT_124</t>
  </si>
  <si>
    <t>Validate that the user can see the "Generate Backend Certificate" link.</t>
  </si>
  <si>
    <t>The "Generate Backend Certificate" link should be visible and accessible on the page.</t>
  </si>
  <si>
    <t>The "Generate Backend Certificate" link is visible and accessible on the page.</t>
  </si>
  <si>
    <t>TC_MAT_125</t>
  </si>
  <si>
    <t>AIS-140 Certification(Stage 3)</t>
  </si>
  <si>
    <t>Validate Stage 3 related activities including Backend Portal, Panic Event Confirmation, OTP / Live Location Fetching.</t>
  </si>
  <si>
    <t>Stage 3 activities should be fully functional:
Backend Portal should be accessible.
Panic Event should be confirmed and properly logged.
OTP should be sent and verified successfully.
Live Location should be fetched and displayed accurately.</t>
  </si>
  <si>
    <t>Stage 3 activities should be fully functional:                      Backend Portal is accessible.
Panic Event confirmed and properly logged.
OTP was sent and verified successfully.
Live Location fetched and displayed accurately.</t>
  </si>
  <si>
    <t>TC_MAT_126</t>
  </si>
  <si>
    <t>Validate Confirm the functionality of associated activities, specifically checking Vahan Portal availability and Vehicle Data availability on Vahan Portal. Validate that users can access and view these details within the 'Update Device Status' section of the My Ticket Details page.</t>
  </si>
  <si>
    <t>The Vahan Portal should be accessible and functional.Vehicle Data should be available and accurately displayed on the Vahan Portal.Users should be able to view and interact with these details in the 'Update Device Status' section of the 'My Ticket Details' page.</t>
  </si>
  <si>
    <t>The Vahan Portal is accessible and functional. Vehicle Data is available and accurately displayed on the Vahan Portal. Users can view and interact with these details in the 'Update Device Status' section of the 'My Ticket Details' page.</t>
  </si>
  <si>
    <t>TC_MAT_127</t>
  </si>
  <si>
    <t>Validate that the user can select the "Completed" option for Backend Portal Availability status.</t>
  </si>
  <si>
    <t>The user should successfully select the "Completed" option for Backend Portal Availability.</t>
  </si>
  <si>
    <t>The user successfully selects the "Completed" option for Backend Portal Availability.</t>
  </si>
  <si>
    <t>TC_MAT_128</t>
  </si>
  <si>
    <t>Validate that the user can select the "Completed" option for a substage and update the status.</t>
  </si>
  <si>
    <t>The user should successfully select the "Completed" option for the substage status.</t>
  </si>
  <si>
    <t>The user successfully selects the "Completed" option for the substage status.</t>
  </si>
  <si>
    <t>TC_MAT_129</t>
  </si>
  <si>
    <t>Validate that upon clicking the "Generate Backend Certificate" tab, a window displaying CDAC, BSNL, NIC, and DIMS tabs opens on the page.</t>
  </si>
  <si>
    <t>Upon clicking the 'Generate Backend Certificate' tab, a window opens. The window should display tabs labeled CDAC, BSNL, NIC, and DIMS.</t>
  </si>
  <si>
    <t>Upon clicking the 'Generate Backend Certificate' tab, a window opens. The window displays tabs labeled CDAC, BSNL, NIC, and DIMS.</t>
  </si>
  <si>
    <t>TC_MAT_130</t>
  </si>
  <si>
    <t>Validate that the user is capable of selecting the appropriate option based on the specific requirements of their state.</t>
  </si>
  <si>
    <t>The selected option is saved or confirmed, and the page updates to reflect the chosen option.</t>
  </si>
  <si>
    <t>TC_MAT_131</t>
  </si>
  <si>
    <t>Validate that the user can successfully click on the BSNL Backend Tab, resulting in the opening of a new window displaying the corresponding link.</t>
  </si>
  <si>
    <t>The "Generate Backend Certificate" tab is present and accessible. The user can click on the "BSNL" tab. Clicking the "BSNL" tab opens a new window. The new window displays the correct BSNL link.</t>
  </si>
  <si>
    <t>TC_MAT_132</t>
  </si>
  <si>
    <t>Validate that when the user clicks on the BSNL tab, a new window opens displaying the link: "https://www.vltsecurity.com/#!#login"</t>
  </si>
  <si>
    <t>The "Generate Backend Certificate" tab is visible and accessible.The user can successfully click on the "BSNL" tab.
Clicking the "BSNL" tab results in a new window opening.
The new window correctly displays the link "https://www.vltsecurity.com/#!#login".</t>
  </si>
  <si>
    <t>The "Generate Backend Certificate" tab is visible and accessible. The user can successfully click on the "BSNL" tab.
Clicking the "BSNL" tab results in a new window opening.
The new window correctly displays the link "https://www.vltsecurity.com/#!#login".</t>
  </si>
  <si>
    <t>TC_MAT_133</t>
  </si>
  <si>
    <t>Validate that when the user clicks on the CDAC tab, a new window opens displaying the corresponding link.</t>
  </si>
  <si>
    <t>The "Generate Backend Certificate" tab is visible and accessible. The user can successfully click on the "CDAC" tab. Clicking the "CDAC" tab results in a new window opening. The new window correctly displays the corresponding link for CDAC.</t>
  </si>
  <si>
    <t>TC_MAT_134</t>
  </si>
  <si>
    <t>Validate that when the user clicks on the CDAC tab, a new window opens displaying the link: "https://tracking.keralamvd.gov.in".</t>
  </si>
  <si>
    <t>The "Generate Backend Certificate" tab is visible and accessible. The user can successfully click on the "CDAC" tab. Clicking the "CDAC" tab results in a new window opening. The new window correctly displays the link "https://tracking.keralamvd.gov.in".</t>
  </si>
  <si>
    <t>TC_MAT_135</t>
  </si>
  <si>
    <t>Validate that when the user clicks on the DIMS Backend Tab, a new window opens displaying the corresponding link.</t>
  </si>
  <si>
    <t>The "Generate Backend Certificate" tab is visible and accessible.The user can successfully click on the "DIMS" tab.
Clicking the "DIMS" tab results in a new window opening. The new window correctly displays the DIMS link.</t>
  </si>
  <si>
    <t>TC_MAT_136</t>
  </si>
  <si>
    <t>Validate that when the user clicks on the DIMS Backend Tab, a new window opens displaying the link: "https://psv.autotrac.in/psv/".</t>
  </si>
  <si>
    <t>The "Generate Backend Certificate" tab is visible and accessible. The user can successfully click on the "DIMS" tab. Clicking the "DIMS" tab results in a new window opening. The new window correctly displays the link: "https://psv.autotrac.in/psv/".</t>
  </si>
  <si>
    <t>TC_MAT_137</t>
  </si>
  <si>
    <t>Validate that when the user clicks on the NIC Backend Tab, a new window opens displaying the corresponding link.</t>
  </si>
  <si>
    <t>The "Generate Backend Certificate" tab is visible and accessible. The user can successfully click on the "NIC" tab.
Clicking the "NIC" tab results in a new window opening.
The new window correctly displays the NIC link.</t>
  </si>
  <si>
    <t>TC_MAT_138</t>
  </si>
  <si>
    <t>Validate that when the user clicks on the NIC Backend Tab, a new window opens displaying the link: "https://vlt.uk.gov.in/".</t>
  </si>
  <si>
    <t>The "Generate Backend Certificate" tab is accessible and clickable. The user can successfully click on the "NIC" tab.
Clicking the "NIC" tab results in a new window opening. The new window correctly displays the link "https://vlt.uk.gov.in/".</t>
  </si>
  <si>
    <t>TC_MAT_139</t>
  </si>
  <si>
    <t xml:space="preserve"> Validate that the user can select the option "Completed" for Panic Event Confirmation.
</t>
  </si>
  <si>
    <t>The Panic Event Confirmation section is present and operational.The "Completed" option is selectable and can be applied.The status updates to "Completed" and is displayed correctly on the page.</t>
  </si>
  <si>
    <t>TC_MAT_140</t>
  </si>
  <si>
    <t xml:space="preserve">Validate that the user can choose the option "Completed" for Panic Event Confirmation.
</t>
  </si>
  <si>
    <t>The Panic Event Confirmation section is visible and accessible. The "Completed" option is available in the dropdown list and can be selected. The status updates to "Completed" and is correctly displayed on the page.</t>
  </si>
  <si>
    <t>TC_MAT_141</t>
  </si>
  <si>
    <t>Validate that the user can select the option "Completed" for OTP/Live Location Fetching.</t>
  </si>
  <si>
    <t>The OTP/Live Location Fetching section is present and operational. The "Completed" option is selectable and can be applied. The status updates to "Completed" and is displayed correctly on the page.</t>
  </si>
  <si>
    <t>TC_MAT_142</t>
  </si>
  <si>
    <t>Validate that the user can select the "Completed" option for OTP/Live Location Fetching and update the status.</t>
  </si>
  <si>
    <t>The OTP/Live Location Fetching section is visible and operational. The "Completed" option is selectable. The status is updated to "Completed" after clicking the 'Update' button.</t>
  </si>
  <si>
    <t>TC_MAT_143</t>
  </si>
  <si>
    <t>Certificate Generation / Submission(Stage 4)</t>
  </si>
  <si>
    <t>Validate that Stage 4 activities, including Certificate Generation and Submission, are executed correctly.</t>
  </si>
  <si>
    <t>The Certificate Generation section allows for the successful generation of certificates. The generated certificate contains the required information. The Certificate Submission section allows for the successful upload or submission of the certificate. The submission status reflects that the process was completed successfully.</t>
  </si>
  <si>
    <t>TC_MAT_144</t>
  </si>
  <si>
    <t>Confirm the functionality of associated activities—Certificate Generation and Submission—and ensure users can access and view these details within the 'Device Ticket Status' section of the 'My Ticket Details' page.</t>
  </si>
  <si>
    <t>Users can access and view both Certificate Generation and Submission sections within the 'Device Ticket Status' section of the 'My Ticket Details' page. The certificate generation process should be successful and display the generated certificate details.Certificate submission should be completed successfully, with the status updated to reflect completion.</t>
  </si>
  <si>
    <t>Users can access and view both Certificate Generation and Submission sections within the 'Device Ticket Status' section of the 'My Ticket Details' page. The certificate generation process is successful and displays the generated certificate details. Certificate submission was completed successfully, with the status updated to reflect completion.</t>
  </si>
  <si>
    <t>TC_MAT_145</t>
  </si>
  <si>
    <t>Validate that after completing Stage 4 (Certificate Generation and Submission), the user can successfully enter the certificate start date and validity year.</t>
  </si>
  <si>
    <t>Users can successfully enter the certificate start date and validity year after completing Stage 4. The entered details should be correctly saved and visible in the appropriate section.</t>
  </si>
  <si>
    <t>Users can successfully enter the certificate start date and validity year after completing Stage 4. The entered details are correctly saved and visible in the appropriate section.</t>
  </si>
  <si>
    <t>TC_MAT_146</t>
  </si>
  <si>
    <r>
      <rPr>
        <sz val="12"/>
        <color rgb="FF374151"/>
        <rFont val="Söhne"/>
      </rPr>
      <t>Validate that the user can view all five specified tabs in the Certificate Details section.
1. Certificate start date.
2. Certificate end date.                                                               3.Upload Vahan Certificate.                                         4.Upload Backend Certificate.                                       5</t>
    </r>
    <r>
      <rPr>
        <sz val="12"/>
        <color rgb="FFFF0000"/>
        <rFont val="Söhne"/>
      </rPr>
      <t>.</t>
    </r>
    <r>
      <rPr>
        <sz val="12"/>
        <color rgb="FF262626"/>
        <rFont val="Söhne"/>
      </rPr>
      <t>Other Certificate Upload.</t>
    </r>
  </si>
  <si>
    <t>The user can view all five tabs in the Certificate Details section:
1.Certificate Start Date
2. Certificate End Date
3. Upload Vahan Certificate
4. Upload Backend Certificate
5. Other Certificate Upload
Each tab should be clickable and lead to the appropriate content or functionality.</t>
  </si>
  <si>
    <t>The user can view all five tabs in the Certificate Details section:
1.Certificate Start Date
2. Certificate End Date
3. Upload Vahan Certificate
4. Upload Backend Certificate
5. Other Certificate Upload
Each tab is clickable and leads to the appropriate content or functionality.</t>
  </si>
  <si>
    <t>TC_MAT_147</t>
  </si>
  <si>
    <t>Validate that the user can successfully select the Certificate Start Date and Certificate End Date.</t>
  </si>
  <si>
    <t>The user can select a Certificate Start Date and Certificate End Date from the date picker. The selected dates are displayed correctly in their respective fields. Any validation rules related to date selection are properly enforced.</t>
  </si>
  <si>
    <t>TC_MAT_148</t>
  </si>
  <si>
    <t xml:space="preserve">Validate that the user can access the "Upload Vahan Certificate" button.
</t>
  </si>
  <si>
    <t>The "Upload Vahan Certificate" button is visible and accessible on the page. The button is interactive and responds to clicks by opening the file upload dialog or performing the designated action. The button is accessible based on user permissions or roles.</t>
  </si>
  <si>
    <t>TC_MAT_149</t>
  </si>
  <si>
    <t>Validate that clicking the "Upload Vahan Certificate" button opens a file selection dialog.</t>
  </si>
  <si>
    <t>Upon clicking the "Upload Vahan Certificate" button, a "Choose File" dialog opens, allowing the user to select a file from their system.</t>
  </si>
  <si>
    <t>TC_MAT_150</t>
  </si>
  <si>
    <t>Validate that the user can select a file with a .pdf extension using the "Upload Vahan Certificate" button.</t>
  </si>
  <si>
    <t>The user should be able to select a file with a .pdf extension from their system, and the selected file should be acknowledged by the system.</t>
  </si>
  <si>
    <t>TC_MAT_151</t>
  </si>
  <si>
    <t>Validate that the user can access the "Upload Backend Certificate" button.</t>
  </si>
  <si>
    <t>The "Upload Backend Certificate" button should be visible and accessible, allowing the user to interact with it.</t>
  </si>
  <si>
    <t>The "Upload Backend Certificate" button is visible and accessible, allowing the user to interact with it.</t>
  </si>
  <si>
    <t>TC_MAT_152</t>
  </si>
  <si>
    <t>Validate that clicking the "Upload Backend Certificate" button opens a "choose file" window.</t>
  </si>
  <si>
    <t>Upon clicking the "Upload Backend Certificate" button, a "choose file" window should open, enabling the user to select a file.</t>
  </si>
  <si>
    <t>Upon clicking the "Upload Backend Certificate" button, a "choose file" window opens, enabling the user to select a file.</t>
  </si>
  <si>
    <t>TC_MAT_153</t>
  </si>
  <si>
    <t xml:space="preserve">Validate that the user can select a file with a .pdf extension after opening the "choose file" window.
</t>
  </si>
  <si>
    <t>The user should be able to select a file with a .pdf extension and confirm the selection within the upload interface.</t>
  </si>
  <si>
    <t>The user is able to select a file with a .pdf extension and confirm the selection within the upload interface.</t>
  </si>
  <si>
    <t>TC_MAT_154</t>
  </si>
  <si>
    <t>Validate that the user can access the "Upload Other Certificate" button.</t>
  </si>
  <si>
    <t>The user should be able to see and access the "Upload Other Certificate" button without any issues.</t>
  </si>
  <si>
    <t>The user is able to see and access the "Upload Other Certificate" button without any issues.</t>
  </si>
  <si>
    <t>TC_MAT_155</t>
  </si>
  <si>
    <t xml:space="preserve">Validate that clicking the "Upload Other Certificate" button opens a "choose file" window.
</t>
  </si>
  <si>
    <t>Upon clicking the "Upload Other Certificate" button, a "choose file" window should open, enabling the user to select a file.</t>
  </si>
  <si>
    <t>Upon clicking the "Upload Other Certificate" button, a "choose file" window opens, enabling the user to select a file.</t>
  </si>
  <si>
    <t>TC_MAT_156</t>
  </si>
  <si>
    <t xml:space="preserve">Validate hat the user can select a .pdf file from their system when uploading certificates.
.
</t>
  </si>
  <si>
    <t>The user should be able to successfully select a .pdf file from their system and confirm the selection.</t>
  </si>
  <si>
    <t>The user is able to successfully select a .pdf file from their system and confirm the selection.</t>
  </si>
  <si>
    <t>TC_MAT_157</t>
  </si>
  <si>
    <t>Validate that the user can upload a certificate and view the uploaded certificate.</t>
  </si>
  <si>
    <t>The user should be able to upload a .pdf certificate and view the uploaded certificate successfully.</t>
  </si>
  <si>
    <t>The user is able to upload a .pdf certificate and view the uploaded certificate successfully.</t>
  </si>
  <si>
    <t>TC_MAT_158</t>
  </si>
  <si>
    <t>Validate that the user can complete the "File Uploaded successfully" status stage and that the 'Update' button correctly updates the status.</t>
  </si>
  <si>
    <t>The user should be able to complete the "File Uploaded successfully" status stage. Upon clicking the 'Update' button, the previous stage (Stage 4) should be disabled, and the process should move to the next stage if applicable.</t>
  </si>
  <si>
    <t>The user can complete the "File Uploaded successfully" status stage. Upon clicking the 'Update' button, the previous stage (Stage 4) is disabled, and the process moves to the next stage if applicable.</t>
  </si>
  <si>
    <t>TC_MAT_159</t>
  </si>
  <si>
    <t>Over All Remark</t>
  </si>
  <si>
    <t>Validate that the user can confirm the presence of the "Overall Ticket Remark" on the "Device Ticket Status" section of the My Ticket Details page.</t>
  </si>
  <si>
    <t>The "Overall Ticket Remark" field should be present and visible on the "Device Ticket Status" section of the "My Ticket Details" page.</t>
  </si>
  <si>
    <t>The "Overall Ticket Remark" field be present and visible on the "Device Ticket Status" section of the "My Ticket Details" page.</t>
  </si>
  <si>
    <t>TC_MAT_160</t>
  </si>
  <si>
    <t>Validate that the user can confirm the "Overall Ticket Remark" status and update this stage as completed in the Ticket Status block by selecting the "Completed" option from the dropdown list.</t>
  </si>
  <si>
    <t>The user should be able to confirm the "Overall Ticket Remark" status, select the "Completed" option, and successfully update the stage. The previous stage should be disabled, and the next step should be enabled.</t>
  </si>
  <si>
    <t>The user can confirm the "Overall Ticket Remark" status, select the "Completed" option, and successfully update the stage. The previous stage is disabled, and the next step is enabled.</t>
  </si>
  <si>
    <t>TC_MAT_161</t>
  </si>
  <si>
    <t>Validate that the support team user does not have the option to cancel a ticket using specific reasons.                                                                        1. Ticket Cancelled Due to Change Request Device Change
2. Ticket Cancelled Due to Change Request Vehicle Owner Change
3. Ticket Cancelled Due to Change Request RTO or State Change
4. Ticket Generated but Data Not Received from CRM
5. Ticket Cancelled Due to Invoice Cancelled
6. Not Assigned
7. Assigned</t>
  </si>
  <si>
    <t>The support team user should not see or not able to access the following ticket cancellation options:                                                1. Ticket Cancelled Due to Change Request Device Change
2. Ticket Cancelled Due to Change Request Vehicle Owner Change
3. Ticket Cancelled Due to Change Request RTO or State Change
4. Ticket Generated but Data Not Received from CRM
5. Ticket Cancelled Due to Invoice Cancelled
6. Not Assigned
7. Assigned</t>
  </si>
  <si>
    <t>The support team user does not see or is  not able to access the following ticket cancellation options:                                                1. Ticket Cancelled Due to Change Request Device Change
2. Ticket Cancelled Due to Change Request Vehicle Owner Change
3. Ticket Cancelled Due to Change Request RTO or State Change
4. Ticket Generated but Data Not Received from CRM
5. Ticket Cancelled Due to Invoice Cancelled
6. Not Assigned
7. Assigned</t>
  </si>
  <si>
    <t>TC_MAT_162</t>
  </si>
  <si>
    <t>Validate that the user can complete the "Overall Ticket Remark" status and click on the 'Update' button located at the bottom left side of the page.</t>
  </si>
  <si>
    <t>The user should be able to complete the "Overall Ticket Remark" status by selecting the "Completed" option. The user should successfully click on the 'Update' button. The previous stage should be disabled, and the next step should be enabled after the 'Update' button is clicked.</t>
  </si>
  <si>
    <t>The user completes the "Overall Ticket Remark" status by selecting the "Completed" option. The user successfully clicks on the 'Update' button. The previous stage is disabled, and the next step is enabled after the 'Update' button is clicked.</t>
  </si>
  <si>
    <t>TC_MAT_163</t>
  </si>
  <si>
    <t>Validate that the user can complete the "Overall Ticket Remark" status stage and click on the 'Update' button. After clicking on the 'Update' button, the user should be able to observe that the ticket is completed.</t>
  </si>
  <si>
    <t>The user should be able to complete the "Overall Ticket Remark" status by selecting the "Completed" option and entering a valid remark if required.The user should successfully click on the 'Update' button.The ticket should be marked as completed after the 'Update' button is clicked.</t>
  </si>
  <si>
    <t>The user can complete the "Overall Ticket Remark" status by selecting the "Completed" option and entering a valid remark if required. The user successfully clicks on the 'Update' button. The ticket is marked as completed after the 'Update' button is clicked.</t>
  </si>
  <si>
    <t>TC_MAT_164</t>
  </si>
  <si>
    <t>Validate that the user can create a ticket without completing any stages, and verify that the "Overall Remark" status is set to "Assigned."</t>
  </si>
  <si>
    <t>The user should successfully create a new ticket. The new ticket should appear on the "My Ticket Details" page with an initial status.
The "Overall Remark" status for the newly created ticket should be "Assigned."</t>
  </si>
  <si>
    <t>The user successfully creates a new ticket. The new ticket appears on the "My Ticket Details" page with an initial status. The "Overall Remark" status for the newly created ticket is "Assigned."</t>
  </si>
  <si>
    <t>TC_MAT_165</t>
  </si>
  <si>
    <t>Validate that the user can create a ticket without assigning it to any state and verify that the "Overall Remark" status is set to "Not Assigned" when no stages are completed.</t>
  </si>
  <si>
    <t>The user should successfully create a new ticket. The new ticket should appear on the "My Ticket Details" page with an initial status.
The "Overall Remark" status for the newly created ticket should be "Not Assigned."</t>
  </si>
  <si>
    <t>The user should successfully create a new ticket. The new ticket appears on the "My Ticket Details" page with an initial status. The "Overall Remark" status for the newly created ticket is "Not Assigned."</t>
  </si>
  <si>
    <t>TC_MAT_166</t>
  </si>
  <si>
    <t>Validate that the user can complete stages one by one and verify that the "Overall Remark" status updates to "In Progress" as each stage is completed.</t>
  </si>
  <si>
    <t>The user should be able to complete each stage of the ticket one by one. The "Overall Remark" status should correctly reflect "In Progress" after each stage is completed.</t>
  </si>
  <si>
    <t>The user can complete each stage of the ticket one by one. The "Overall Remark" status correctly reflects "In Progress" after each stage is completed.</t>
  </si>
  <si>
    <t>TC_MAT_167</t>
  </si>
  <si>
    <t>Validate that the user can complete each stage of the ticket process one by one and verify that the "Overall Remark" updates to "Completed" when all stages are finished.</t>
  </si>
  <si>
    <t>The user should be able to complete each stage sequentially.
The "Overall Remark" should display "Completed" after all stages are completed.</t>
  </si>
  <si>
    <t>The user can complete each stage sequentially.
The "Overall Remark" displays "Completed" after all stages are completed.</t>
  </si>
  <si>
    <t>TC_MAT_168</t>
  </si>
  <si>
    <t>Validate that the user can complete each stage of the ticket process one by one and verify that the "Overall Remark" updates to "On Hold Due to Vehicle Not Available" when applicable conditions are met.</t>
  </si>
  <si>
    <t>The user should be able to complete each stage sequentially. The "Overall Remark" should display "On Hold Due to Vehicle Not Available" when the vehicle is not available.</t>
  </si>
  <si>
    <t>The user can complete each stage sequentially. The "Overall Remark" displays "On Hold Due to Vehicle Not Available" when the vehicle is not available.</t>
  </si>
  <si>
    <t>TC_MAT_169</t>
  </si>
  <si>
    <t>Validate that the user can complete each stage of the ticket process one by one and verify that the "Overall Remark" updates to "On Hold Due to Ignition Not On" when the ignition status condition is met.</t>
  </si>
  <si>
    <t>The user should be able to complete each stage sequentially. The "Overall Remark" should display "On Hold Due to Ignition Not On" when the ignition is not on.</t>
  </si>
  <si>
    <t>The user can complete each stage sequentially. The "Overall Remark" displays "On Hold Due to Ignition Not On" when the ignition is not on.</t>
  </si>
  <si>
    <t>TC_MAT_170</t>
  </si>
  <si>
    <t>Validate that the user can complete each stage of the ticket process one by one and verify that the "Overall Remark" updates to "On Hold Due to GSM Network Not Available" when the GSM network availability condition is met.</t>
  </si>
  <si>
    <t>The user should be able to complete each stage sequentially. The "Overall Remark" should display "On Hold Due to GSM Network Not Available" when the GSM network is not available.</t>
  </si>
  <si>
    <t>The user can complete each stage sequentially. The "Overall Remark" is displayed as "On Hold Due to GSM Network Not Available" when the GSM network is not available.</t>
  </si>
  <si>
    <t>TC_MAT_171</t>
  </si>
  <si>
    <t xml:space="preserve">Validate that the user can complete each stage of the ticket process one by one and verify that the "Overall Remark" updates to "On Hold Due to Invalid GPS" when the GPS status condition is met.
</t>
  </si>
  <si>
    <t>The user should be able to complete each stage sequentially.
The "Overall Remark" should display "On Hold Due to Invalid GPS" when the GPS condition is invalid.</t>
  </si>
  <si>
    <t>The user can complete each stage sequentially.
The "Overall Remark" displays "On Hold Due to Invalid GPS" when the GPS condition is invalid.</t>
  </si>
  <si>
    <t>TC_MAT_172</t>
  </si>
  <si>
    <t>Validate that the user can complete each stage of the ticket process one by one and verify that the "Overall Remark" updates to "On Hold Due to Vahan Portal Down" when the Vahan Portal status condition is met.</t>
  </si>
  <si>
    <t>The user should be able to complete each stage sequentially. The "Overall Remark" should display "On Hold Due to Vahan Portal Down" when the Vahan Portal is down.</t>
  </si>
  <si>
    <t>The user can complete each stage sequentially. The "Overall Remark" displays "On Hold Due to Vahan Portal Down" when the Vahan Portal is down.</t>
  </si>
  <si>
    <t>TC_MAT_173</t>
  </si>
  <si>
    <t>Validate that the user can complete each stage of the ticket process one by one and verify that the "Overall Remark" updates to "On Hold Due to Data Not Available on Vehicle" when the vehicle data is not available.</t>
  </si>
  <si>
    <t>The user can successfully complete each stage of the ticket process.
The "Overall Remark" accurately updates to "On Hold Due to Data Not Available on Vehicle" when the required vehicle data is not available during the completion of stages. Each completed stage reflects the correct status, and the "Update" button transitions appropriately between stages.</t>
  </si>
  <si>
    <t>The user can complete each stage of the ticket process. The "Overall Remark" accurately updates to "On Hold Due to Data Not Available on Vehicle" when the required vehicle data is not available during the completion of stages. Each completed stage reflects the correct status, and the "Update" button transitions appropriately between stages.</t>
  </si>
  <si>
    <t>TC_MAT_174</t>
  </si>
  <si>
    <t>Validate that the "Over All Remark" is correctly set to "on hold due to Backend Portal down" when the backend portal is down.</t>
  </si>
  <si>
    <t>The "Over All Remark" should display the message "on hold due to Backend Portal down".</t>
  </si>
  <si>
    <t>The "Over All Remark" displays the message "on hold due to Backend Portal down".</t>
  </si>
  <si>
    <t>TC_MAT_175</t>
  </si>
  <si>
    <t>Validate that the "Over All Remark" is correctly set to "on hold due to Panic Event Not Confirm" when a panic event is not confirmed.</t>
  </si>
  <si>
    <t>The "Over All Remark" should display the message "on hold due to Panic Event Not Confirm".</t>
  </si>
  <si>
    <t>The "Over All Remark" displays the message "on hold due to Panic Event Not Confirm".</t>
  </si>
  <si>
    <t>TC_MAT_176</t>
  </si>
  <si>
    <t>Validate that the "Over All Remark" is correctly set to "on hold due to OTP not being received" when the OTP is not received.</t>
  </si>
  <si>
    <t>The "Over All Remark" should display the message "on hold due to OTP not being received".</t>
  </si>
  <si>
    <t>The "Over All Remark" displays the message "on hold due to OTP not being received".</t>
  </si>
  <si>
    <t>TC_MAT_177</t>
  </si>
  <si>
    <t>Validate that the "Over All Remark" is correctly set to "on hold due to Live location Pending" when the live location is pending.</t>
  </si>
  <si>
    <t>The "Over All Remark" should display the message "on hold due to Live location Pending".</t>
  </si>
  <si>
    <t>The "Over All Remark" displays the message "on hold due to Live location Pending".</t>
  </si>
  <si>
    <t>TC_MAT_178</t>
  </si>
  <si>
    <t>Validate that the "Over All Remark" is correctly set to "on hold due to Waiting for RTO Approval" when waiting for RTO approval.</t>
  </si>
  <si>
    <t>The "Over All Remark" should display the message "on hold due to Waiting for RTO Approval".</t>
  </si>
  <si>
    <t>The "Over All Remark" displays the message "on hold due to Waiting for RTO Approval".</t>
  </si>
  <si>
    <t>TC_MAT_179</t>
  </si>
  <si>
    <t>Validate that the "Over All Remark" is correctly set to "Ticket Generated but Data not received from FE" when the ticket is generated but data from the FE is not received.</t>
  </si>
  <si>
    <t>The "Over All Remark" should display the message "Ticket Generated but Data not received from FE".</t>
  </si>
  <si>
    <t>The "Over All Remark" displays the message "Ticket Generated but Data not received from FE".</t>
  </si>
  <si>
    <t>TC_MAT_180</t>
  </si>
  <si>
    <t>Validate that the "Over All Remark" is correctly set to "Ticket Generated but Data not received from FE" when a ticket is generated but the data from the FE is not received.</t>
  </si>
  <si>
    <t>The "Over All Remark" should correctly display "Ticket Generated but Data not received from FE".</t>
  </si>
  <si>
    <t>The "Over All Remark" correctly displays "Ticket Generated but Data not received from FE".</t>
  </si>
  <si>
    <t>TC_MAT_181</t>
  </si>
  <si>
    <t>Validate that the system correctly processes a request to change the vehicle owner and updates the records as expected.</t>
  </si>
  <si>
    <t>The request should be processed and recorded correctly. The New owner’s details should be accurately reflected. Confirmation and notifications should be handled properly.</t>
  </si>
  <si>
    <t>The request was processed and recorded correctly. The New owner’s details are accurately reflected. Confirmation and notifications handled properly.</t>
  </si>
  <si>
    <t>TC_MAT_182</t>
  </si>
  <si>
    <t>Validate that the system processes the user request for changing the RTO or state correctly and updates the records as expected.</t>
  </si>
  <si>
    <t>The system should successfully process the RTO or state change request. The request should be recorded accurately with the new RTO or state details. A confirmation message or notification should be provided to the user. Notifications should be sent to the relevant parties.</t>
  </si>
  <si>
    <t>The system successfully processes the RTO or state change request. The request is recorded accurately with the new RTO or state details. A confirmation message or notification is provided to the user. Notifications were sent to the relevant parties.</t>
  </si>
  <si>
    <t>TC_MAT_183</t>
  </si>
  <si>
    <t>Validate that the system processes the user's request to cancel a ticket correctly and updates the records accordingly.</t>
  </si>
  <si>
    <t>The system should successfully process the ticket cancellation request. The request should be recorded accurately with the ticket’s details. A confirmation message or notification should be provided to the user. Notifications should be sent to relevant parties, if applicable. The ticket status should be updated to reflect the cancellation request.</t>
  </si>
  <si>
    <t>The system successfully processed the ticket cancellation request. The request was recorded accurately with the ticket’s details. A confirmation message or notification is provided to the user. Notifications sent to relevant parties, if applicable. The ticket status updated to reflect the cancellation request.</t>
  </si>
  <si>
    <t>TC_MAT_184</t>
  </si>
  <si>
    <t>Validate that the user "Ticket cancel as per request". and after canceling the ticket user sends FE.</t>
  </si>
  <si>
    <t>The ticket cancellation request should be processed successfully, updating the ticket status to "Ticket Cancel As per request".The system should allow the user to submit an FE request after the ticket has been canceled. The FE request should be successfully submitted, recorded in the system, and processed accordingly. Relevant notifications should be sent out for both the ticket cancellation and the FE request if applicable.</t>
  </si>
  <si>
    <t>The ticket cancellation request was processed successfully, updating the ticket status to "Ticket Cancel As per request".The system allows the user to submit an FE request after the ticket has been canceled. The FE request was successfully submitted, recorded in the system, and processed accordingly. Relevant notifications were sent out for both the ticket cancellation and the FE request if applicable.</t>
  </si>
  <si>
    <t>TC_MAT_185</t>
  </si>
  <si>
    <t>Validate that the user can successfully cancel a ticket and then send a CRM request after the cancellation,</t>
  </si>
  <si>
    <t>The ticket cancellation request should be processed successfully, updating the ticket status to "Canceled." The system should allow the user to submit a CRM request after the ticket has been canceled.
The CRM request should be successfully submitted, recorded in the system, and processed accordingly.</t>
  </si>
  <si>
    <t>The ticket cancellation request was processed successfully, updating the ticket status to "Canceled." The system allows the user to submit a CRM request after the ticket has been canceled. The CRM request was successfully submitted, recorded in the system, and processed accordingly.</t>
  </si>
  <si>
    <t>TC_MAT_186</t>
  </si>
  <si>
    <t>Validate that the system correctly processes the user's request to change an invoice</t>
  </si>
  <si>
    <t>The invoice change request should be processed successfully, updating the invoice with the new details. The system should provide confirmation and update the invoice status to reflect the changes. Notifications, if applicable, should be sent out with the correct updated invoice details. System records and reports should accurately reflect the updated invoice details.</t>
  </si>
  <si>
    <t>The invoice change request was processed successfully, updating the invoice with the new details. The system provides confirmation and updates the invoice status to reflect the changes. Notifications, if applicable sent out with the correct updated invoice details. System records and reports accurately reflect the updated invoice details.</t>
  </si>
  <si>
    <t>TC_MAT_187</t>
  </si>
  <si>
    <t>Validate that the system correctly processes a user's request for a change required from the CRM.</t>
  </si>
  <si>
    <t>The change request should be processed successfully, updating the CRM record with the new details. The system should provide confirmation and update the CRM record status to reflect the changes. Notifications, if applicable, should be sent out with the correct updated CRM details. System records and reports should accurately reflect the updated CRM details.</t>
  </si>
  <si>
    <t>The change request was processed successfully, updating the CRM record with the new details. The system provides confirmation and updates the CRM record status to reflect the changes. Notifications, if applicable, are sent out with the correct updated CRM details. System records and reports should accurately reflect the updated CRM details.</t>
  </si>
  <si>
    <t>TC_MAT_188</t>
  </si>
  <si>
    <t>Validate that the system correctly processes a user's selection of the "Other" option.</t>
  </si>
  <si>
    <t>The system should accept the "Other" option. Over All Remark shoul be reflect "Other".</t>
  </si>
  <si>
    <t>The system accepts the "Other" option. Over All Remark reflects "Other".</t>
  </si>
  <si>
    <t>TC_MAT_189</t>
  </si>
  <si>
    <t>View History</t>
  </si>
  <si>
    <t>Validate that the user can access the "View History" tab within the "Update Device Status" section on the "My Ticket" page,</t>
  </si>
  <si>
    <t>User should be access the "View History" tab within the "Update Device Status" section on the "My Ticket" page.</t>
  </si>
  <si>
    <t>User is able to access the "View History" tab within the "Update Device Status" section on the "My Ticket" page.</t>
  </si>
  <si>
    <t>TC_MAT_190</t>
  </si>
  <si>
    <t>Validate that clicking on the "View History" tab correctly opens the "Ticket History" page</t>
  </si>
  <si>
    <t>The user should be able to navigate to the "My AIS40 Tickets" page and select a specific ticket. Within the ticket details, the user should access the "Update Ticket Status" section. Clicking the "View History" tab should navigate the user to the "Ticket History" page.
The "Ticket History" page should display correctly and show relevant device history information without errors.</t>
  </si>
  <si>
    <t>The user can navigate to the "My AIS40 Tickets" page and select a specific ticket. Within the ticket details, the user accesses the "Update Ticket Status" section. Clicking the "View History" tab navigates the user to the "Ticket History" page. The "Ticket History" page display correctly and shows relevant device history information without errors.</t>
  </si>
  <si>
    <t>TC_MAT_191</t>
  </si>
  <si>
    <t xml:space="preserve">Validate that the user is able to view specific columns within the "Ticket History" page
1. Ticket No 
2. Stage 
3. Activity 
4. Associated Activity 
5. Associated Activity Status 
6. Associated Activity Remark 
7. Overall Ticket Status 
8. Date &amp; Time in IST </t>
  </si>
  <si>
    <t xml:space="preserve">The user should be able to navigate to the "My AIS140 Ticket" page and select a specific ticket. Within the ticket details, the user should access the "Update Ticket Status" section. Clicking the "View History" tab should open the "Ticket History" page. The "Ticket History" page should display the following columns
1. Ticket No 
2. Stage 
3. Activity 
4. Associated Activity 
5. Associated Activity Status 
6. Associated Activity Remark 
7. Overall Ticket Status 
8. Date &amp; Time in IST </t>
  </si>
  <si>
    <t xml:space="preserve">The user can navigate to the "My AIS140 Ticket" page and select a specific ticket. Within the ticket details, the user accesses the "Update Ticket Status" section. Clicking the "View History" tab opens the "Ticket History" page. The "Ticket History" page display the following columns
1. Ticket No 
2. Stage 
3. Activity 
4. Associated Activity 
5. Associated Activity Status 
6. Associated Activity Remark 
7. Overall Ticket Status 
8. Date &amp; Time in IST </t>
  </si>
  <si>
    <t>TC_MAT_192</t>
  </si>
  <si>
    <t xml:space="preserve">Validate that the user is able to view the column "Ticket No" on the UI.                                                                          Ticket No </t>
  </si>
  <si>
    <t>The "Ticket No" column should be visible to the user in the specified section of the UI.</t>
  </si>
  <si>
    <t>The "Ticket No" column is displayed correctly on the UI.</t>
  </si>
  <si>
    <t>TC_MAT_193</t>
  </si>
  <si>
    <t>Validate that the user is able to view the column "Stage" on the UI.</t>
  </si>
  <si>
    <t>The "Stage" column should be visible to the user in the specified section of the UI.</t>
  </si>
  <si>
    <t>The "Stage" column is displayed correctly on the UI.</t>
  </si>
  <si>
    <t>TC_MAT_194</t>
  </si>
  <si>
    <t>Validate that the user is able to view the column "Activity" on the UI.</t>
  </si>
  <si>
    <t>The "Activity" column should be visible to the user in the specified section of the UI.</t>
  </si>
  <si>
    <t>The "Activity" column is displayed correctly on the UI.</t>
  </si>
  <si>
    <t>TC_MAT_195</t>
  </si>
  <si>
    <t>validate that the user is able to view the column "Associated Activity" on the UI.</t>
  </si>
  <si>
    <t>The "Associated Activity" column should be visible to the user in the specified section of the UI.</t>
  </si>
  <si>
    <t>The "Associated Activity" column is displayed correctly on the UI.</t>
  </si>
  <si>
    <t>TC_MAT_196</t>
  </si>
  <si>
    <t xml:space="preserve">Validate that the user can view the column "Associated Activity Status" on the UI.
</t>
  </si>
  <si>
    <t>The "Associated Activity Status" column should be visible to the user in the specified section of the UI.</t>
  </si>
  <si>
    <t xml:space="preserve">The "Associated Activity Status" column is displayed correctly on the UI. This format ensures that the test process and results are documented.
</t>
  </si>
  <si>
    <t>TC_MAT_197</t>
  </si>
  <si>
    <t>Validate that the user is able to view the column "Associated Activity Remark" on the UI.</t>
  </si>
  <si>
    <t xml:space="preserve">The "Associated Activity Remark" column should be visible to the user in the specified section of the UI.
</t>
  </si>
  <si>
    <t xml:space="preserve">The "Associated Activity Remark" column is displayed correctly on the UI.
</t>
  </si>
  <si>
    <t>TC_MAT_198</t>
  </si>
  <si>
    <t xml:space="preserve">Validate that the user is able to view the column "Overall Ticket Status" on the UI.
</t>
  </si>
  <si>
    <t>The "Overall Ticket Status" column should be visible to the user in the specified section of the UI.</t>
  </si>
  <si>
    <t>The "Overall Ticket Status" column is displayed correctly on the UI.</t>
  </si>
  <si>
    <t>TC_MAT_199</t>
  </si>
  <si>
    <t>Validate that the user is able to view the column "Date &amp; Time in IST" on the UI.</t>
  </si>
  <si>
    <t>The "Date &amp; Time in IST" column should be visible to the user in the specified section of the UI, displaying the correct date and time in IST (Indian Standard Time) format.</t>
  </si>
  <si>
    <t>The "Date &amp; Time in IST" column is displayed correctly on the UI with the correct date and time format.</t>
  </si>
  <si>
    <t>TC_MAT_200</t>
  </si>
  <si>
    <t>Validate that the user is able to view the "Device Status History" with at least one completed stage or substage.</t>
  </si>
  <si>
    <t>The "Device Status History" should display correctly to the user, showing at least one stage or substage marked as completed.</t>
  </si>
  <si>
    <t>The "Device Status History" is displayed correctly on the UI, with at least one stage or substage marked as completed.</t>
  </si>
  <si>
    <t>TC_MAT_201</t>
  </si>
  <si>
    <t>Validate that the system supports pagination for the Ticket History and allows users to download the Ticket History in CSV format with the correct header.</t>
  </si>
  <si>
    <t>The Ticket History should support pagination, allowing users to navigate through different pages of the history. Users should be able to download the Ticket History as a CSV file. The CSV file should include the correct headers corresponding to the Ticket History data.</t>
  </si>
  <si>
    <t>Pagination for the Ticket History is functioning correctly, and users can navigate through different pages. The Ticket History can be successfully downloaded as a CSV file. The CSV file includes the correct headers and properly formatted data.</t>
  </si>
  <si>
    <t>TC_GS_01</t>
  </si>
  <si>
    <t>Validate that the user is able to see the "Government Server" tab within the Device Utility on the home page.</t>
  </si>
  <si>
    <t>The home page should display the "Device Utility" section, which includes the "Government Server" tab, making it visible to the user.</t>
  </si>
  <si>
    <t>The home page displays the "Device Utility" section correctly, and the "Government Server" tab is visible to the user.</t>
  </si>
  <si>
    <t>TC_GS_02</t>
  </si>
  <si>
    <t>Validate that the user is able to see the Government Server list.</t>
  </si>
  <si>
    <t>The Government Server list should be visible to the user on the relevant page or section.</t>
  </si>
  <si>
    <t>The Government Server list is displayed correctly and is visible to the user.</t>
  </si>
  <si>
    <t>TC_GS_03</t>
  </si>
  <si>
    <t>Add Government Server</t>
  </si>
  <si>
    <t>Validate that the user is able to see the "Government Server Add" button.</t>
  </si>
  <si>
    <t xml:space="preserve">1. Sign in to the page by giving its username and word.    
2. Click on the Device Utility tab.                                                     
3. Click on Add Button. </t>
  </si>
  <si>
    <t>The "Government Server Add" button should be present and visible to the user on the relevant page or section.</t>
  </si>
  <si>
    <t>The "Government Server Add" button is displayed correctly and is visible to the user.</t>
  </si>
  <si>
    <t>TC_GS_04</t>
  </si>
  <si>
    <t>Validate that the user is able to enter a state name in the search box.</t>
  </si>
  <si>
    <t>1. Sign in to the page by giving its username and word.    
2. Click on the Device Utility tab.                                                     
3. Click on Government Server tab.                                     4. Click on Add Button.                                                                5. Enter on search box.</t>
  </si>
  <si>
    <t>The user should be able to type and enter a state name in the search box without any issues.</t>
  </si>
  <si>
    <t>The user can successfully enter a state name in the search box, and the input is accepted as expected.</t>
  </si>
  <si>
    <t>TC_GS_05</t>
  </si>
  <si>
    <t>validate that the user is able to see the columns "Name Of State," "Govt. IP1," "Port1," "Govt. IP2," "Port2," "State Enable," "QA Approve," "Manager Approve," and "Action" and "Delete" icon in the Government Server list.</t>
  </si>
  <si>
    <t>1. Sign in to the page by giving its username and word.    
2. Click on the Device Utility tab.                                                     
3. Click on Government Server tab.</t>
  </si>
  <si>
    <t>The Government Server list should display the following columns:
1. Name Of State
2. Govt. IP1
3. Port1
4. Govt. IP2
5. Port2
6. State Enable
7. QA Approve
8. Manager Approve
9. Action                                                                                                        10. Delete Icon</t>
  </si>
  <si>
    <t>The Government Server list displays all the specified columns "Name Of State," "Govt. IP1," "Port1," "Govt. IP2," "Port2," "State Enable," "QA Approve," "Manager Approve," "Action" and "Delete Icon" correctly and they are visible to the user.</t>
  </si>
  <si>
    <t>TC_GS_06</t>
  </si>
  <si>
    <t>Validate that the user is able to click on the "Add" button and see the Government Servers navigation bar.</t>
  </si>
  <si>
    <t>The user should be able to click on the "Add" button without any issues. Upon clicking the "Add" button, the Government Servers navigation bar should be displayed to the user.</t>
  </si>
  <si>
    <t>The user successfully clicks on the "Add" button. The Government Servers navigation bar is displayed correctly and is visible to the user.</t>
  </si>
  <si>
    <t>TC_GS_07</t>
  </si>
  <si>
    <t>Validate that the user is able to select a state from the drop-down list.</t>
  </si>
  <si>
    <t>The user should be able to open the drop-down list, view the available states, and select a state from the list without any issues.</t>
  </si>
  <si>
    <t>The user can successfully open the drop-down list, view the available states, and select a state as expected.</t>
  </si>
  <si>
    <t>TC_GS_08</t>
  </si>
  <si>
    <t>Validate that the user is able to enter a value for "Govt IP1."</t>
  </si>
  <si>
    <t>The user should be able to enter a valid IP address in the "Govt IP1" field without any issues.</t>
  </si>
  <si>
    <t>The user can successfully enter a valid IP address in the "Govt IP1" field, and the input is accepted as expected.</t>
  </si>
  <si>
    <t>TC_GS_09</t>
  </si>
  <si>
    <t>Validate that the user is able to perform Ctrl+C (copy) and Ctrl+V (paste) operations in the "Govt IP1" field.</t>
  </si>
  <si>
    <t>Select an IP address in the "Govt IP1" field and copy it using Ctrl+C. Paste the copied IP address into the "Govt IP1" field or another input field using Ctrl+V.</t>
  </si>
  <si>
    <t>The user successfully performs Ctrl+C (copy) and Ctrl+V (paste) operations in the "Govt IP1" field, and the IP address is copied and pasted correctly.</t>
  </si>
  <si>
    <t>TC_GS_10</t>
  </si>
  <si>
    <t>Validate that the user is able to enter a value for "Port1."</t>
  </si>
  <si>
    <t>The user should be able to enter a valid port number in the "Port1" field without any issues.</t>
  </si>
  <si>
    <t>The user can successfully enter a valid port number in the "Port1" field, and the input is accepted as expected.</t>
  </si>
  <si>
    <t>TC_GS_11</t>
  </si>
  <si>
    <t>Validate that the user is able to perform Ctrl+C (copy) and Ctrl+V (paste) operations in the "Port1" field.</t>
  </si>
  <si>
    <t>The user should be able to: Select a value in the "Port1" field and copy it using Ctrl+C. Paste the copied value into the "Port1" field or another input field using Ctrl+V.</t>
  </si>
  <si>
    <t>The user successfully performs Ctrl+C (copy) and Ctrl+V (paste) operations in the "Port1" field, and the value is copied and pasted correctly.</t>
  </si>
  <si>
    <t>TC_GS_12</t>
  </si>
  <si>
    <t>Validate that the user is able to enter a value for "Govt IP2."</t>
  </si>
  <si>
    <t>The user should be able to successfully enter a valid IP address or value in the "Govt IP2" field.</t>
  </si>
  <si>
    <t>The user can successfully enter a valid IP address or value in the "Govt IP2" field, and the input is accepted as expected.</t>
  </si>
  <si>
    <t>TC_GS_13</t>
  </si>
  <si>
    <t>Validate that the user is able to perform Ctrl+C (copy) and Ctrl+V (paste) operations in the "Govt IP2" field.</t>
  </si>
  <si>
    <t>The user should be able to: Copy a value from the "Govt IP2" field using Ctrl+C. Paste the copied value into the "Govt IP2" field or another input field using Ctrl+V.</t>
  </si>
  <si>
    <t>The user successfully performs Ctrl+C (copy) and Ctrl+V (paste) operations in the "Govt IP2" field, and the value is copied and pasted correctly.</t>
  </si>
  <si>
    <t>TC_GS_14</t>
  </si>
  <si>
    <t>Validate that the user is able to enter a value for "Port2."</t>
  </si>
  <si>
    <t>The user should be able to enter a valid port number in the "Port2" field without any issues.</t>
  </si>
  <si>
    <t>The user can successfully enter a valid port number in the "Port2" field, and the input is accepted as expected.</t>
  </si>
  <si>
    <t>TC_GS_15</t>
  </si>
  <si>
    <t>Validate that the user is able to perform Ctrl+C (copy) and Ctrl+V (paste) operations in the "Port2" field.</t>
  </si>
  <si>
    <t>The user should be able to: Copy a value from the "Port2" field using Ctrl+C. Paste the copied value into the "Port2" field or another input field using Ctrl+V</t>
  </si>
  <si>
    <t>The user successfully performs Ctrl+C (copy) and Ctrl+V (paste) operations in the "Port2" field, and the value is copied and pasted correctly.</t>
  </si>
  <si>
    <t>TC_GS_16</t>
  </si>
  <si>
    <t>Validate that the user is able to enter a value for "State Enable OTA."</t>
  </si>
  <si>
    <t>The user should be able to enter a valid value or enable the "State Enable OTA" option without any issues.</t>
  </si>
  <si>
    <t>The user can successfully enter or enable the "State Enable OTA" option, and the input is accepted as expected.</t>
  </si>
  <si>
    <t>TC_GS_17</t>
  </si>
  <si>
    <t>Validate that the user is able to perform Ctrl+C (copy) and Ctrl+V (paste) operations in the "State Enable OTA" field.</t>
  </si>
  <si>
    <t>The user should be able to: Copy a value or selection from the "State Enable OTA" field using Ctrl+C. Paste the copied value into the "State Enable OTA" field or another input field using Ctrl+V.</t>
  </si>
  <si>
    <t>The user successfully performs Ctrl+C (copy) and Ctrl+V (paste) operations in the "State Enable OTA" field, and the value or selection is copied and pasted correctly.</t>
  </si>
  <si>
    <t>TC_GS_18</t>
  </si>
  <si>
    <t>Validate that the user is able to pick a build date from the calendar.</t>
  </si>
  <si>
    <t>The user should be able to: Open the calendar widget.
Select a build date from the calendar. The selected build date should be correctly displayed in the appropriate field.</t>
  </si>
  <si>
    <t>The user successfully opens the calendar widget, selects a build date, and the selected date is correctly displayed in the appropriate field.</t>
  </si>
  <si>
    <t>TC_GS_19</t>
  </si>
  <si>
    <t>Validate that the user is able to select a QA name from the drop-down list.</t>
  </si>
  <si>
    <t>The user should be able to: Open the drop-down list containing QA names. View the available QA names in the list. Select a QA name from the list, which should be correctly displayed in the relevant field.</t>
  </si>
  <si>
    <t>The user successfully opens the drop-down list, views the available QA names, and selects a QA name, which is correctly displayed in the relevant field.</t>
  </si>
  <si>
    <t>TC_GS_20</t>
  </si>
  <si>
    <t>Validate that the user is able to select a QA name from the drop-down list and proceed with the approval process.</t>
  </si>
  <si>
    <t>The user should be able to: Open the drop-down list containing QA names. View and select a QA name from the list. The selected QA name should be correctly displayed in the relevant field. Successfully proceed with the approval process after selecting the QA name.</t>
  </si>
  <si>
    <t>The user successfully opens the drop-down list, and views and selects a QA name from the list. The selected QA name is correctly displayed in the relevant field. The user can proceed with the approval process without any issues.</t>
  </si>
  <si>
    <t>TC_GS_21</t>
  </si>
  <si>
    <t>Validate that the user can select a Manager name from the drop-down list.</t>
  </si>
  <si>
    <t>The user should be able to: Open the drop-down list containing Manager names. View and select a Manager name from the list.
The selected Manager name should be correctly displayed in the relevant field.</t>
  </si>
  <si>
    <t>The user successfully opens the drop-down list, views and selects a QA name from the list. The selected QA name is correctly displayed in the relevant field. The user is able to proceed with the approval process without any issues.</t>
  </si>
  <si>
    <t>TC_GS_22</t>
  </si>
  <si>
    <t>Validate that the user is able to select a Manager name from the drop-down list and proceed with the approval process.</t>
  </si>
  <si>
    <t>The user should be able to: Open the drop-down list containing Manager names. View and select a Manager name from the list.
The selected Manager name should be correctly displayed in the relevant field. Successfully proceed with the approval process after selecting the Manager name.</t>
  </si>
  <si>
    <t>The user successfully opens the drop-down list, and views and selects a Manager name from the list. The selected Manager's name is correctly displayed in the relevant field. The user can proceed with the approval process without any issues.</t>
  </si>
  <si>
    <t>TC_GS_23</t>
  </si>
  <si>
    <t>Validate that the user is able to see the "Firmware Version," "Upload File," "File Name," "Release Date," and "Action" fields.</t>
  </si>
  <si>
    <t>The user should be able to view the following fields on the interface:
"Firmware Version"
"Upload File"
"File Name"
"Release Date"
"Action"
All these fields should be clearly visible and properly labeled.</t>
  </si>
  <si>
    <t>The user can successfully see the "Firmware Version," "Upload File," "File Name," "Release Date," and "Action" fields.
All fields are clearly visible and correctly labeled.</t>
  </si>
  <si>
    <t>TC_GS_24</t>
  </si>
  <si>
    <t>Validate that the user is able to enter a Firmware Version.</t>
  </si>
  <si>
    <t>The user should be able to enter a valid Firmware Version in the designated field. The input should be accepted without any issues, and the field should display the entered Firmware Version correctly.</t>
  </si>
  <si>
    <t>The user successfully enters a valid Firmware Version in the designated field. The entered Firmware Version is correctly displayed and accepted by the system.</t>
  </si>
  <si>
    <t>TC_GS_25</t>
  </si>
  <si>
    <t>Validate that the user is able to perform Ctrl+C (copy) and Ctrl+V (paste) operations in the "Firmware Version" field.</t>
  </si>
  <si>
    <t>The user should be able to: Copy a value from the "Firmware Version" field using Ctrl+C. Paste the copied value into the "Firmware Version" field or another input field using Ctrl+V. The copied and pasted value should be accurately retained and displayed.</t>
  </si>
  <si>
    <t>The user successfully performs Ctrl+C (copy) and Ctrl+V (paste) operations in the "Firmware Version" field. The value is copied and pasted correctly, and the field displays the expected result.</t>
  </si>
  <si>
    <t>TC_GS_26</t>
  </si>
  <si>
    <t>Validate that the user is able to see the "Choose File" tab.</t>
  </si>
  <si>
    <t>The user should be able to view the "Choose File" tab on the interface. The "Choose File" tab should be clearly visible and accessible.</t>
  </si>
  <si>
    <t>The user successfully sees the "Choose File" tab on the interface. The tab is clearly visible and accessible as expected.</t>
  </si>
  <si>
    <t>TC_GS_27</t>
  </si>
  <si>
    <t>Validate that the user is able to choose a .bin file from the system.</t>
  </si>
  <si>
    <t>The user should be able to: Click on the "Choose File" button/tab.
Open the file explorer and navigate to the desired directory.
Select a .bin file from the system. The selected .bin file name should be displayed correctly in the designated field.</t>
  </si>
  <si>
    <t>The user successfully clicks on the "Choose File" button, opens the file explorer, navigates to the desired directory, and selects a .bin file. The selected .bin file name is correctly displayed in the designated field.</t>
  </si>
  <si>
    <t>TC_GS_28</t>
  </si>
  <si>
    <t>Validate that the user is able to see the selected file name in the "File Name" block.</t>
  </si>
  <si>
    <t>After selecting a file (e.g., a .bin file) using the "Choose File" option, the file name should be displayed correctly in the "File Name" block. The "File Name" block should accurately reflect the name of the selected file.</t>
  </si>
  <si>
    <t>The user successfully selects a file, and the file name is displayed correctly in the "File Name" block. The displayed file name in the "File Name" block matches the selected file.</t>
  </si>
  <si>
    <t>TC_GS_29</t>
  </si>
  <si>
    <t>Validate that the user is able to pick a Release Date from the calendar.</t>
  </si>
  <si>
    <t>The user should be able to: Open the calendar widget associated with the Release Date field. Navigate through the calendar to find and select the desired Release Date. The selected Release Date should be displayed correctly in the Release Date field.</t>
  </si>
  <si>
    <t>The user successfully opens the calendar widget, selects the desired Release Date, and the selected date is correctly displayed in the Release Date field.</t>
  </si>
  <si>
    <t>TC_GS_30</t>
  </si>
  <si>
    <t>Validate that the user is able to add a number of firmware versions to the list.</t>
  </si>
  <si>
    <t>The user should be able to: Access the interface or section where firmware versions are listed. Add multiple firmware versions to the list, ensuring that each entry is recorded correctly. The added firmware versions should appear in the list and be displayed accurately.</t>
  </si>
  <si>
    <t>The user successfully adds multiple firmware versions to the list.
Each firmware version is correctly displayed and recorded in the list.</t>
  </si>
  <si>
    <t>TC_GS_31</t>
  </si>
  <si>
    <t>Validate that the user is able to add a firmware version to the list and verify that a "View" option is available for each entry.</t>
  </si>
  <si>
    <t>The user should be able to: Add a firmware version to the list. For each added firmware version, a "View" option should be available. Clicking the "View" option should allow the user to view details of the respective firmware version.</t>
  </si>
  <si>
    <t>The user successfully adds a firmware version to the list. Each firmware version entry in the list has a corresponding "View" option. Clicking the "View" option displays the details of the respective firmware version correctly.</t>
  </si>
  <si>
    <t>TC_GS_32</t>
  </si>
  <si>
    <t>Validate that the user is able to view the status of each firmware version after clicking on the "View" button.</t>
  </si>
  <si>
    <t>The user should be able to: Click on the "View" button associated with a firmware version. The system should display the status of the selected firmware version. The status should be accurately and clearly shown.</t>
  </si>
  <si>
    <t>The user successfully clicks on the "View" button for a firmware version.
The status of the selected firmware version is displayed correctly and clearly.</t>
  </si>
  <si>
    <t>TC_GS_33</t>
  </si>
  <si>
    <t>Validate that the user is able to view the status of a firmware version after clicking on the "View" button. The page should be view-only and non-editable.</t>
  </si>
  <si>
    <t>The user should be able to: Click on the "View" button associated with a firmware version. The system should display the status of the selected firmware version. The page displaying the status should be view-only, with no options for editing the details.</t>
  </si>
  <si>
    <t>The user successfully clicks on the "View" button for a firmware version.
The status of the selected firmware version is displayed correctly. The page is view-only and does not allow any modifications or edits to the displayed information.</t>
  </si>
  <si>
    <t>TC_GS_34</t>
  </si>
  <si>
    <t>Validate that the user is able to add a second firmware version to the list and verify the status of the first firmware version, whether it is approved or rejected.</t>
  </si>
  <si>
    <t>The user should be able to: Add a second firmware version to the list successfully. View the list and locate the first firmware version. Verify the status of the first firmware version to determine if it is approved or rejected.</t>
  </si>
  <si>
    <t>The user successfully adds a second firmware version to the list. The first firmware version is visible in the list. The status of the first firmware version (approved or rejected) is correctly displayed and can be verified.</t>
  </si>
  <si>
    <t>TC_GS_35</t>
  </si>
  <si>
    <t>Validate that the user is able to add a second firmware version to the list and verify the status of the first firmware version, specifically checking if the QA approval and Manager rejection status is reflected correctly, and if the FOTA activity is not performed when the first firmware version is rejected by the Manager.</t>
  </si>
  <si>
    <t>The user should be able to: Add a second firmware version to the list successfully. View the list and locate the first firmware version. Verify the status of the first firmware version, ensuring it shows as "QA Approved" and "Manager Rejected." Confirm that if the first firmware version is marked as "Manager Rejected," the FOTA activity is not performed.</t>
  </si>
  <si>
    <t>The user successfully adds a second firmware version to the list. The first firmware version is visible in the list. The status of the first firmware version is correctly displayed as "QA Approved" and "Manager Rejected." It is confirmed that the FOTA activity is not performed for the first firmware version as it is rejected by the Manager.</t>
  </si>
  <si>
    <t>TC_GS_36</t>
  </si>
  <si>
    <t>Validate that the user is able to add a second firmware version to the list and verify the status of the first firmware version. If the status of the first firmware version is approved, ensure that the FOTA activity is performed on this version.</t>
  </si>
  <si>
    <t>The user should be able to: Add a second firmware version to the list successfully. View the list and locate the first firmware version. Verify the status of the first firmware version. Confirm that if the status of the first firmware version is "Approved," the FOTA activity is performed on this version.</t>
  </si>
  <si>
    <t>The user successfully adds a second firmware version to the list. The first firmware version is visible in the list. The status of the first firmware version is verified. It is confirmed that if the first firmware version is marked as "Approved," the FOTA activity is performed on this version.</t>
  </si>
  <si>
    <t>TC_GS_37</t>
  </si>
  <si>
    <t>TC_GS_38</t>
  </si>
  <si>
    <t>Validate that the user is able to add a second firmware version to the list and verify the status of the first firmware version. Ensure that the status of the first firmware version reflects "QA Approved" and "Manager Rejected," and confirm that the FOTA activity is not performed as a result of the rejection status.</t>
  </si>
  <si>
    <t>The user should be able to: Add a second firmware version to the list successfully. View the list and locate the first firmware version. Verify the status of the first firmware version. The status should reflect "QA Approved" and "Manager Rejected." Confirm that the FOTA activity is not performed for the first firmware version due to its rejection by the Manager.</t>
  </si>
  <si>
    <t>The user successfully adds a second firmware version to the list. The first firmware version is visible in the list. The status of the first firmware version is verified to be "QA Approved" and "Manager Rejected." It is confirmed that the FOTA activity is not performed for the first firmware version as it is rejected by the Manager.</t>
  </si>
  <si>
    <t>TC_GS_39</t>
  </si>
  <si>
    <t>Validate that the user is able to add a second firmware version to the list and verify the status of the first firmware version. Ensure that the status of the first firmware version reflects "QA Rejected" and "Manager Approved," and confirm that the FOTA activity is not performed as a result of the rejection status.</t>
  </si>
  <si>
    <t>The user should be able to: Add a second firmware version to the list successfully. View the list and locate the first firmware version. Verify the status of the first firmware version. The status should reflect "QA Rejected" and "Manager Approved." Confirm that the FOTA activity is not performed for the first firmware version due to its rejection by the QA.</t>
  </si>
  <si>
    <t>The user successfully adds a second firmware version to the list. The first firmware version is visible in the list. The status of the first firmware version is verified to be "QA Rejected" and "Manager Approved." It is confirmed that the FOTA activity is not performed for the first firmware version as it is rejected by QA, despite being approved by the Manager.</t>
  </si>
  <si>
    <t>TC_GS_40</t>
  </si>
  <si>
    <t>validate that the user is able to add a second firmware version to the list and that a "Delete" button is visible for the added firmware versions.</t>
  </si>
  <si>
    <t>The user should be able to: Add a second firmware version to the list successfully. Verify that a "Delete" button is visible for the newly added firmware version as well as for any existing firmware versions.</t>
  </si>
  <si>
    <t>The user successfully adds a second firmware version to the list.
A "Delete" button is visible next to each firmware version, including the newly added one.</t>
  </si>
  <si>
    <t>TC_GS_41</t>
  </si>
  <si>
    <t>Validate User should able to add 2nd firmware version in list .</t>
  </si>
  <si>
    <t>The user should be able to: Successfully add a second firmware version to the list. The new firmware version should appear in the list with all relevant details.</t>
  </si>
  <si>
    <t>The user successfully adds a second firmware version to the list. The new firmware version appears in the list with the correct details.</t>
  </si>
  <si>
    <t>TC_GS_42</t>
  </si>
  <si>
    <t>Validate that the user is able to add a second firmware version to the list, and verify that the blocks for the first firmware version, upload file, file name, and release date are disabled after the addition.</t>
  </si>
  <si>
    <t>The user should be able to: Add a second firmware version to the list successfully. After adding the second firmware version, the blocks for the first firmware version, upload file, file name, and release date should be disabled, preventing further modifications to these fields.</t>
  </si>
  <si>
    <t>The user successfully adds a second firmware version to the list. After the addition, the blocks for the first firmware version, upload file, file name, and release date are disabled and cannot be modified.</t>
  </si>
  <si>
    <t>TC_GS_43</t>
  </si>
  <si>
    <t>Validate that the user is able to add a second firmware version to the list and verify that the "State" field is disabled.</t>
  </si>
  <si>
    <t>The user should be able to: Add a second firmware version to the list successfully. After adding the second firmware version, the "State" field should be disabled and should not be editable.</t>
  </si>
  <si>
    <t>The user successfully adds a second firmware version to the list. The "State" field is disabled and cannot be edited after adding the second firmware version.</t>
  </si>
  <si>
    <t>TC_GS_44</t>
  </si>
  <si>
    <t>Validate that the user is able to see and interact with the fields "Govt. IP1," "Port1," "Govt. IP2," "Port2," "QA Name," and "Manager Name," and ensure that these fields are enabled.</t>
  </si>
  <si>
    <t>The user should be able to: See the fields "Govt. IP1," "Port1," "Govt. IP2," "Port2," "QA Name," and "Manager Name." Interact with these fields as they should be enabled and editable.</t>
  </si>
  <si>
    <t>The user successfully sees and interacts with the fields "Govt. IP1," "Port1," "Govt. IP2," "Port2," "QA Name," and "Manager Name." All these fields are enabled and editable.</t>
  </si>
  <si>
    <t>TC_GS_45</t>
  </si>
  <si>
    <t>Validate that the user is able to select the QA name from the drop-down list when adding a new firmware version and ensure that the selection is properly assigned for further action.</t>
  </si>
  <si>
    <t>The user should be able to: Select a QA name from the drop-down list when adding a new firmware version. Ensure that the selected QA name is correctly assigned to the new firmware version request. Confirm that the firmware version request is assigned to the designated QA person for further action.</t>
  </si>
  <si>
    <t>The user successfully selects a QA name from the drop-down list when adding a new firmware version. The selected QA name is properly assigned to the new firmware version request. The request is assigned to the designated QA person for further action.</t>
  </si>
  <si>
    <t>TC_GS_46</t>
  </si>
  <si>
    <t xml:space="preserve">Validate that the user is able to select the Manager name from the drop-down list when adding a new firmware version and ensure that it gets assigned to the designated person for further action.
</t>
  </si>
  <si>
    <t>The user should be able to: Select a Manager name from the drop-down list when adding a new firmware version. Ensure that the selected Manager name is correctly assigned to the new firmware version request. Confirm that the firmware version request is assigned to the designated Manager for further action.</t>
  </si>
  <si>
    <t>The user successfully selects a Manager name from the drop-down list when adding a new firmware version. The selected Manager name is properly assigned to the new firmware version request. The request is assigned to the designated Manager for further action.</t>
  </si>
  <si>
    <t xml:space="preserve">Tested By: Shital S                </t>
  </si>
  <si>
    <t>Assign State User</t>
  </si>
  <si>
    <t>TC_SWU_01</t>
  </si>
  <si>
    <t>Assign State  User</t>
  </si>
  <si>
    <t>Validate whether the user can successfully log in to the page using a username and password.</t>
  </si>
  <si>
    <t>1. Sign in to the page by giving its username and word.    
2. Click on the Device Utility tab.                                                     
3. Click on My_AIS140_Tickets tab.                                        4. Click on Assign States User</t>
  </si>
  <si>
    <t>The user should be able to successfully log in to the page using the provided username and password. Upon successful login, the user should be redirected to the appropriate homepage or dashboard. The login process should validate the credentials and grant access without errors or issues.</t>
  </si>
  <si>
    <t>The user can successfully log in to the page using the provided username and password. Upon successful login, the user is redirected to the appropriate homepage or dashboard. The login process validates the credentials and grants access without errors or issues.</t>
  </si>
  <si>
    <t>TC_SWU_02</t>
  </si>
  <si>
    <t>Validate whether the user can navigate to the Device Utility and then access the "My AIS140 Tickets" tab.</t>
  </si>
  <si>
    <t>The user should be able to successfully navigate to the Device Utility section from the homepage or main menu. Once in the Device Utility section, the user should be able to access the "My AIS140 Tickets" tab without issues. The tab should be visible and clickable, leading to the appropriate content or functionality associated with "My AIS140 Tickets."</t>
  </si>
  <si>
    <t>The user can successfully navigate to the Device Utility section from the homepage or main menu. Once in the Device Utility section, the user can access the "My AIS140 Tickets" tab without issues. The tab should be visible and clickable, leading to the appropriate content or functionality associated with "My AIS140 Tickets."</t>
  </si>
  <si>
    <t>TC_SWU_03</t>
  </si>
  <si>
    <t>Validate whether the user can view the "Assign States User" tab on the My_AIS10 Ticket page.</t>
  </si>
  <si>
    <t>The user should be able to view the "Assign States User" tab when on the My_AIS10 Ticket page. The tab should be visible and accessible without any issues. It should be displayed in the expected location on the page, allowing the user to interact with it if necessary.</t>
  </si>
  <si>
    <t>The user can view the "Assign States User" tab when on the My_AIS10 Ticket page. The tab is visible and accessible without any issues. It is displayed in the expected location on the page, allowing the user to interact with it if necessary.</t>
  </si>
  <si>
    <t>TC_SWU_04</t>
  </si>
  <si>
    <t xml:space="preserve"> Validate whether the "Assign States User" tab is clickable on the My_AIS10 Ticket page.</t>
  </si>
  <si>
    <t>The "Assign States User" tab should be clickable. When clicked, it should perform the expected action, such as navigating to a new page or displaying additional content or options related to state user assignment. The tab should respond to clicks without errors.</t>
  </si>
  <si>
    <t>The "Assign States User" tab is clickable. When clicked, it performs the expected action, such as navigating to a new page or displaying additional content or options related to state user assignment. The tab responds to clicks without errors.</t>
  </si>
  <si>
    <t>TC_SWU_05</t>
  </si>
  <si>
    <t>Validate whether the State Wise User List is displayed after clicking on the "Assign States User" tab.</t>
  </si>
  <si>
    <t>After clicking on the "Assign States User" tab, the State Wise User List should be displayed. The list should include relevant details about users categorized by state, and it should be presented in a clear and accessible format. The page or section should load without errors, showing the complete and correct State Wise User List.</t>
  </si>
  <si>
    <t>After clicking on the "Assign States User" tab, the State Wise User List is displayed. The list includes relevant details about users categorized by state, and it is presented in a clear and accessible format. The page or section loads without errors, showing the complete and correct State Wise User List.</t>
  </si>
  <si>
    <t>TC_SWU_06</t>
  </si>
  <si>
    <t>Validate whether the user can view columns in the "State Wise User List" such as Full Name, Email, State, Assigned Ticket, and Action.</t>
  </si>
  <si>
    <t>The "State Wise User List" should display the following columns:
Full Name: The complete names of the users.
Email: The email addresses of the users.
State: The state associated with each user.
Assigned Ticket: The ticket numbers or identifiers assigned to the users.
Action: Options or buttons for actions related to each user (e.g., update).
Each column should be clearly labeled and visible in the list. The data within these columns should be accurate and aligned properly.</t>
  </si>
  <si>
    <t>The "State Wise User List" displays the following columns:
Full Name: The complete names of the users.
Email: The email addresses of the users.
State: The state associated with each user.
Assigned Ticket: The ticket numbers or identifiers assigned to the users.
Action: Options or buttons for actions related to each user (e.g., update).
Each column is clearly labeled and visible in the list. The data within these columns is accurate and aligned properly.</t>
  </si>
  <si>
    <t>TC_SWU_07</t>
  </si>
  <si>
    <t>Validate whether the Manager can change the state.</t>
  </si>
  <si>
    <t>The Manager should be able to change the state as intended. This involves: Navigating to the relevant section or page where the state change option is available. Selecting a new state from a dropdown or list. Updating this change.</t>
  </si>
  <si>
    <t>The Manager can change the state as intended. This involves: Navigating to the relevant section or page where the state change option is available. Selecting a new state from a dropdown or list. Updating this change.</t>
  </si>
  <si>
    <t>TC_SWU_08</t>
  </si>
  <si>
    <t>Validate whether the user can view the Assigned Ticket as a particular state.</t>
  </si>
  <si>
    <t>The user should be able to view the Assigned Ticket categorized or displayed under the specified state. This involves: Navigating to the section or page where the Assigned Ticket is listed. Applying or selecting the relevant state filter or view option. Confirming that the Assigned Ticket appears correctly under the selected state. The ticket details should match the state criteria, and the user should be able to see the ticket listed under the appropriate state without errors.</t>
  </si>
  <si>
    <t>The user views the Assigned Ticket categorized or displayed under the specified state. This involves: Navigating to the section or page where the Assigned Ticket is listed. Applying or selecting the relevant state filter or view option. Confirming that the Assigned Ticket appears correctly under the selected state. The ticket details match the state criteria, and the user can see the ticket listed under the appropriate state without errors.</t>
  </si>
  <si>
    <t>TC_SWU_09</t>
  </si>
  <si>
    <t>Validate whether the user can view all support person names and their assigned states.</t>
  </si>
  <si>
    <t>The user should be able to view a list that includes the names of all support personnel and their corresponding assigned states. This list should be accessible from the relevant section or page and should display:
Support Person Name: The full name of each support person.
Assigned State: The state or region assigned to each support person.</t>
  </si>
  <si>
    <t>The user can view a list that includes the names of all support personnel and their corresponding assigned states. This list is accessible from the relevant section or page and displays:
Support Person Name: The full name of each support person.
Assigned State: The state or region assigned to each support person.</t>
  </si>
  <si>
    <t>TC_SWU_10</t>
  </si>
  <si>
    <t>Validate whether the manager can change the state and successfully click "Update" to apply the changes.</t>
  </si>
  <si>
    <t>The manager should be able to: Select a different state from a dropdown or list.Click the "Update" button to save the changes.
Upon clicking "Update": The system should confirm the state change with a success message or notification. The new state should be reflected immediately in the relevant records or views. No errors or issues should occur during the update process.</t>
  </si>
  <si>
    <t>The manager can Select a different state from a dropdown or list. Click the "Update" button to save the changes. Upon clicking "Update": The system confirms the state change with a success message or notification. The new state be reflected immediately in the relevant records or views. No errors or issues occur during the update process.</t>
  </si>
  <si>
    <t xml:space="preserve">Tested By: Shital S              </t>
  </si>
  <si>
    <t>TC_SL_01</t>
  </si>
  <si>
    <t>Test/validate whether the SIM Lots  button is clickable or not.</t>
  </si>
  <si>
    <t xml:space="preserve">1.Sign in to your account.                          2.Click on Vahan Regi  tab                                   3.Click on SIM Lots
</t>
  </si>
  <si>
    <t>TC_SL_02</t>
  </si>
  <si>
    <t>Test/Validate whether the SIM Lots page renders correctly or not.</t>
  </si>
  <si>
    <t>SIM Lots page should be renders correctly or not.</t>
  </si>
  <si>
    <t>SIM Lots page is renders correctly .</t>
  </si>
  <si>
    <t>TC_SL_03</t>
  </si>
  <si>
    <t>Test/validate that when the user clicks on the "SIM Lots" tab, the corresponding details should be fetched based on the specified criteria.</t>
  </si>
  <si>
    <t>User should be clicks on the "SIM Lots" tab, the corresponding details should be fetched based on the specified criteria.</t>
  </si>
  <si>
    <t>User is able to clicks on the "SIM Lots" tab, the corresponding details are fetched based on the specified criteria.</t>
  </si>
  <si>
    <t>TC_SL_04</t>
  </si>
  <si>
    <t>Test/Validate  SIM Lots  list should Display on SIM Lots WebPage</t>
  </si>
  <si>
    <t>User should be view SIM Lots list should Display on SIM Lots WebPage</t>
  </si>
  <si>
    <t>User is able to view SIM Lots  list should Display on SIM Lots WebPage</t>
  </si>
  <si>
    <t>TC_SL_05</t>
  </si>
  <si>
    <t>Test/validate that the "Add" tab is available on the SIM Lots webpage</t>
  </si>
  <si>
    <t>User should be view "Add" tab is available on the SIM Lots webpage</t>
  </si>
  <si>
    <t>User is able to view "Add" tab is available on the SIM Lots webpage</t>
  </si>
  <si>
    <t>TC_SL_06</t>
  </si>
  <si>
    <t>Add Lots</t>
  </si>
  <si>
    <t>Test/Validate that when the user clicks on the "Add Lots" button, the corresponding details should be fetched according to the selected criteria.</t>
  </si>
  <si>
    <t>1.Sign in to your account.                          2.Click on Vahan Regi  tab                                   3.Click on SIM Lots
4.Click on Add Lots button</t>
  </si>
  <si>
    <t>User should be clicks on the "Add Lots" button, the corresponding details should be fetched according to the selected criteria.</t>
  </si>
  <si>
    <t>User is able to clicks on the "Add Lots" button, the corresponding details are fetched according to the selected criteria.</t>
  </si>
  <si>
    <t>TC_SL_07</t>
  </si>
  <si>
    <t>Test/validate that after the user clicks on the "Add Lots" button, the corresponding fields such as Lot ID, Description, and File Upload are available</t>
  </si>
  <si>
    <t>User should be clicks on the "Add Lots" button, the corresponding fields such as Lot ID, Description, and File Upload are available</t>
  </si>
  <si>
    <t>User is able to clicks on the "Add Lots" button, the corresponding fields such as Lot ID, Description, and File Upload are available</t>
  </si>
  <si>
    <t>TC_SL_08</t>
  </si>
  <si>
    <t>Test/validate that the Lot ID is automatically generated</t>
  </si>
  <si>
    <t>User should be view Lot ID is automatically generated</t>
  </si>
  <si>
    <t>User is able to view Lot ID is automatically generated</t>
  </si>
  <si>
    <t>TC_SL_09</t>
  </si>
  <si>
    <t>Test/validate that the user is able to enter a description in the description input block</t>
  </si>
  <si>
    <t>1.Sign in to your account.                          2.Click on Vahan Regi  tab                                   3.Click on SIM Lots
4.Click on Add Lots button                         5.Enter description in Description block</t>
  </si>
  <si>
    <t>User should be enter a description in the description input block</t>
  </si>
  <si>
    <t>User is able to enter a description in the description input block</t>
  </si>
  <si>
    <t>TC_SL_10</t>
  </si>
  <si>
    <t>Test/validate that the user is able to view the "File Upload" option on the page</t>
  </si>
  <si>
    <t xml:space="preserve">1.Sign in to your account.                          2.Click on Vahan Regi  tab                                   3.Click on SIM Lots
4.Click on Add Lots button                     </t>
  </si>
  <si>
    <t>User should be view the "File Upload" option on the page</t>
  </si>
  <si>
    <t>User is able to view the "File Upload" option on the page</t>
  </si>
  <si>
    <t>TC_SL_11</t>
  </si>
  <si>
    <t>Test/validate that the user is able to select a file from their system after clicking on the "Choose File" option,</t>
  </si>
  <si>
    <t>1.Sign in to your account.                          2.Click on Vahan Regi  tab                                   3.Click on SIM Lots
4.Click on Add Lots button                         5.Click on choose file option</t>
  </si>
  <si>
    <t>User should be select a file from their system after clicking on the "Choose File" option,</t>
  </si>
  <si>
    <t>User is able to select a file from their system after clicking on the "Choose File" option,</t>
  </si>
  <si>
    <t>TC_SL_12</t>
  </si>
  <si>
    <t>Test/validate that when the user clicks on the "Choose File" option, only .csv files are accepted</t>
  </si>
  <si>
    <t>User should be clicks on the "Choose File" option, only .csv files are accepted</t>
  </si>
  <si>
    <t>User is able to clicks on the "Choose File" option, only .csv files are accepted</t>
  </si>
  <si>
    <t>TC_SL_13</t>
  </si>
  <si>
    <t>Test/validate that when the user uploads a .csv file, the file name is displayed in the designated block</t>
  </si>
  <si>
    <t>User should be uploads a .csv file, the file name is displayed in the designated block</t>
  </si>
  <si>
    <t>User is able to uploads a .csv file, the file name is displayed in the designated block</t>
  </si>
  <si>
    <t>TC_SL_14</t>
  </si>
  <si>
    <t>Test/validate that when the user clicks on the "Add Lots" tab, they can view the "Sample CSV Template" option,</t>
  </si>
  <si>
    <t>1.Sign in to your account.                          2.Click on Vahan Regi  tab                                   3.Click on SIM Lots
4.Click on Add Lots button                         5.Click on Sample csv template</t>
  </si>
  <si>
    <t>User should be clicks on the "Add Lots" tab, they can view the "Sample CSV Template" option,</t>
  </si>
  <si>
    <t>User is able to clicks on the "Add Lots" tab, they can view the "Sample CSV Template" option,</t>
  </si>
  <si>
    <t>TC_SL_15</t>
  </si>
  <si>
    <t>Test/validate that when the user clicks on the "Add Lots" tab, they can view and download the "Sample CSV Template"</t>
  </si>
  <si>
    <t>User should be clicks on the "Add Lots" tab, they can view and download the "Sample CSV Template"</t>
  </si>
  <si>
    <t>User is able to clicks on the "Add Lots" tab, they can view and download the "Sample CSV Template"</t>
  </si>
  <si>
    <t>TC_SL_16</t>
  </si>
  <si>
    <t>Upload</t>
  </si>
  <si>
    <t>Test/validate that when the user clicks on the "Upload" button, a successful file upload pop-up occurs on the page</t>
  </si>
  <si>
    <t>1.Sign in to your account.                          2.Click on Vahan Regi  tab                                   3.Click on SIM Lots
4.Click on Add Lots button                         5.Click on choose file option                              6.Click on Upload button</t>
  </si>
  <si>
    <t>User should be clicks on the "Upload" button, a successful file upload pop-up occurs on the page</t>
  </si>
  <si>
    <t>User is able to clicks on the "Upload" button, a successful file upload pop-up occurs on the page</t>
  </si>
  <si>
    <t>TC_SL_17</t>
  </si>
  <si>
    <t>Test/validate that when the user clicks on the "Upload" button, the corresponding page is returned back to the SIM Lots list page</t>
  </si>
  <si>
    <t>User should be clicks on the "Upload" button, the corresponding page is returned back to the SIM Lots list page</t>
  </si>
  <si>
    <t>User is able to clicks on the "Upload" button, the corresponding page is returned back to the SIM Lots list page</t>
  </si>
  <si>
    <t xml:space="preserve">Date:- 08/24/2023			</t>
  </si>
  <si>
    <t>TC_CM_01</t>
  </si>
  <si>
    <t>Vahan Regi</t>
  </si>
  <si>
    <t>Test/validate whether the Change Mobile button is clickable or not.</t>
  </si>
  <si>
    <t xml:space="preserve">1.Sign in to your account.                          2.Click on Vahan Regi  tab                                   3.Click on Change Mobile
</t>
  </si>
  <si>
    <t>Test/Validate whether the Change Mobile page renders correctly or not.</t>
  </si>
  <si>
    <t>Test/validate that when the user clicks on the "Change Mobile" tab, the corresponding details should be fetched.</t>
  </si>
  <si>
    <t>User should be clicks on the "Change Mobile" tab, the corresponding details should be fetched.</t>
  </si>
  <si>
    <t>User is able  clicks on the "Change Mobile" tab, the corresponding details are fetched.</t>
  </si>
  <si>
    <t>Test/Validate Change Mobile  list should Display on Change Mobile WebPage</t>
  </si>
  <si>
    <t>User should be view Change Mobile  list should Display on Change Mobile WebPage</t>
  </si>
  <si>
    <t>User is able to view Change Mobile  list are Display on Change Mobile WebPage</t>
  </si>
  <si>
    <t>Test/validate that the user can search and enter ICCID numbers in the search box</t>
  </si>
  <si>
    <t>1.Sign in to your account.                          2.Click on Vahan Regi  tab                                   3.Click on Change Mobile
4.enter ICCID No.</t>
  </si>
  <si>
    <t>User should be search and enter ICCID numbers in the search box</t>
  </si>
  <si>
    <t>User is able to search and enter ICCID numbers in the search box</t>
  </si>
  <si>
    <t>Test/validate that when the user clicks on the "Change Mobile" tab, the corresponding fields such as Lot ID, ICCID, Mobile1, Mobile2, Service Provider 1, Service Provider 2, and Action this cloumns are fetched</t>
  </si>
  <si>
    <t>User should be clicks on the "Change Mobile" tab, the corresponding fields such as Lot ID, ICCID, Mobile1, Mobile2, Service Provider 1, Service Provider 2, and Action this cloumns are fetched</t>
  </si>
  <si>
    <t>User is able to clicks on the "Change Mobile" tab, the corresponding fields such as Lot ID, ICCID, Mobile1, Mobile2, Service Provider 1, Service Provider 2, and Action this cloumns are fetched</t>
  </si>
  <si>
    <t>Test/validate that the user can view Lot details after clicking on the view icon</t>
  </si>
  <si>
    <t>1.Sign in to your account.                          2.Click on Vahan Regi  tab                                   3.Click on Change Mobile
4.Click on view icon</t>
  </si>
  <si>
    <t>User should be view Lot details after clicking on the view icon</t>
  </si>
  <si>
    <t>User is able to view Lot details after clicking on the view icon</t>
  </si>
  <si>
    <t>Test/validate that the ICCID number in Lot Details is static</t>
  </si>
  <si>
    <t>User should be view Lot Details ICCID Number is static</t>
  </si>
  <si>
    <t>User is able to view Lot Details ICCID Number is static</t>
  </si>
  <si>
    <t>Test/validate whether the input blocks for Mobile Number 1, Mobile Number 2, Service Provider 1, and Service Provider 2 are editable in Lot Details</t>
  </si>
  <si>
    <t>User should be view input blocks for Mobile Number 1, Mobile Number 2, Service Provider 1, and Service Provider 2 are editable in Lot Details</t>
  </si>
  <si>
    <t>User is able to view input blocks for Mobile Number 1, Mobile Number 2, Service Provider 1, and Service Provider 2 are editable in Lot Details</t>
  </si>
  <si>
    <t>Test/validate whether users can perform the copy (Ctrl+C) and paste (Ctrl+V) actions in the input blocks for Mobile Number 1, Mobile Number 2, Service Provider 1, and Service Provider 2 in Lot Details</t>
  </si>
  <si>
    <t>User should be perform the copy (Ctrl+C) and paste (Ctrl+V) actions in the input blocks for Mobile Number 1, Mobile Number 2, Service Provider 1, and Service Provider 2 in Lot Details</t>
  </si>
  <si>
    <t>User is able to perform the copy (Ctrl+C) and paste (Ctrl+V) actions in the input blocks for Mobile Number 1, Mobile Number 2, Service Provider 1, and Service Provider 2 in Lot Details</t>
  </si>
  <si>
    <t>Update</t>
  </si>
  <si>
    <t>Test/validate that users can view the update button on the Change Mobile webpage</t>
  </si>
  <si>
    <t>Users should be view the update button on the Change Mobile webpage</t>
  </si>
  <si>
    <t>Users is able to view the update button on the Change Mobile webpage</t>
  </si>
  <si>
    <t>Test/validate that when the user clicks on the "Update" button, the page returns back to the previous page</t>
  </si>
  <si>
    <t>1.Sign in to your account.                          2.Click on Vahan Regi  tab                                   3.Click on Change Mobile
4.Click on Update button</t>
  </si>
  <si>
    <t>User should be clicks on the "Update" button, the page returns back to the previous page</t>
  </si>
  <si>
    <t>User is able to clicks on the "Update" button, the page returns back to the previous page</t>
  </si>
  <si>
    <t>Date:-08/19/2023</t>
  </si>
  <si>
    <t>User Compliant Model</t>
  </si>
  <si>
    <t>TC_UCF_001</t>
  </si>
  <si>
    <t>Test/validate that the "USER COMPLAINT" tab is available on the Home page and is working</t>
  </si>
  <si>
    <t>1.Click on 'USER COMPLAINT' tab</t>
  </si>
  <si>
    <t xml:space="preserve"> "USER COMPLAINT" tab is available on the Home page and is working</t>
  </si>
  <si>
    <t>TC_UCF_002</t>
  </si>
  <si>
    <t>Test/validate that after clicking on the "USER COMPLAINT" tab, the Complaint Details page is opened</t>
  </si>
  <si>
    <t>User should be click on the "USER COMPLAINT" tab, the Complaint Details page is opened</t>
  </si>
  <si>
    <t>User is able to click on the "USER COMPLAINT" tab, the Complaint Details page is opened</t>
  </si>
  <si>
    <t>TC_UCF_003</t>
  </si>
  <si>
    <t>Test/validate that after clicking on the "USER COMPLAINT" tab, the Complaint List is displayed on the page</t>
  </si>
  <si>
    <t>User should be click on the "USER COMPLAINT" tab, the Complaint List is displayed on the page</t>
  </si>
  <si>
    <t>User is able to click on the "USER COMPLAINT" tab, the Complaint List is displayed on the page</t>
  </si>
  <si>
    <t>TC_UCF_004</t>
  </si>
  <si>
    <t>TC_UCF_005</t>
  </si>
  <si>
    <t>Test/validate that after clicking on the "USER COMPLAINT" tab, the Complaint List displays the Ticket Number, Complaint Date, VIN Number, IMEI Number, Complaint Type, Target Date, Complaint Status, and Action columns</t>
  </si>
  <si>
    <t>User should be click on the "USER COMPLAINT" tab, the Complaint List displays the Ticket Number, Complaint Date, VIN Number, IMEI Number, Complaint Type, Target Date, Complaint Status, and Action columns</t>
  </si>
  <si>
    <t>User is able to click on the "USER COMPLAINT" tab, the Complaint List displays the Ticket Number, Complaint Date, VIN Number, IMEI Number, Complaint Type, Target Date, Complaint Status, and Action columns</t>
  </si>
  <si>
    <t>TC_UCF_006</t>
  </si>
  <si>
    <t>New Complaint</t>
  </si>
  <si>
    <t>Test/validate that after clicking on the view icon in the Complaint List, the New Complaint Details page is displayed</t>
  </si>
  <si>
    <t>1.Click on 'USER COMPLAINT' tab                                                2.Click on view icon</t>
  </si>
  <si>
    <t>User should be click on the view icon in the Complaint List, the New Complaint Details page is displayed</t>
  </si>
  <si>
    <t>User is able to click on the view icon in the Complaint List, the New Complaint Details page is displayed</t>
  </si>
  <si>
    <t>TC_UCF_007</t>
  </si>
  <si>
    <t>Complaint Details</t>
  </si>
  <si>
    <t>Test/validate that after clicking on the view icon in the Complaint Details, the following fields are available in this section: Ticket Number, Complaint Date, IMEI, Complaint Type, Dealer Name, Dealer Contact No., Customer Name, Customer Contact No., State, Complaint Status, Fleetage Email ID, and Issue Description.</t>
  </si>
  <si>
    <t>User should be click on the view icon in the Complaint Details, the following fields are available in this section: Ticket Number, Complaint Date, IMEI, Complaint Type, Dealer Name, Dealer Contact No., Customer Name, Customer Contact No., State, Complaint Status, Fleetage Email ID, and Issue Description.</t>
  </si>
  <si>
    <t>User is able to click on the view icon in the Complaint Details, the following fields are available in this section: Ticket Number, Complaint Date, IMEI, Complaint Type, Dealer Name, Dealer Contact No., Customer Name, Customer Contact No., State, Complaint Status, Fleetage Email ID, and Issue Description.</t>
  </si>
  <si>
    <t>TC_UCF_008</t>
  </si>
  <si>
    <t>Test/validate that the Ticket Number is automatically generated in the Complaint Details section.</t>
  </si>
  <si>
    <t>User should be view Ticket Number is automatically generated in the Complaint Details section.</t>
  </si>
  <si>
    <t>User is able to view Ticket Number is automatically generated in the Complaint Details section.</t>
  </si>
  <si>
    <t>TC_UCF_009</t>
  </si>
  <si>
    <t>Test/validate that the Complaint Date in the Complaint Details section is automatically set to the current date and remains static.</t>
  </si>
  <si>
    <t>User should be view Complaint Date in the Complaint Details section is automatically set to the current date and remains static.</t>
  </si>
  <si>
    <t>User is able to view Complaint Date in the Complaint Details section is automatically set to the current date and remains static.</t>
  </si>
  <si>
    <t>TC_UCF_010</t>
  </si>
  <si>
    <t>Test/validate that after clicking on the IMEI input block, the drop-down list and search box become visible, allowing the user to enter an IMEI.</t>
  </si>
  <si>
    <t>1.Click on 'USER COMPLAINT' tab                                                2.Click on view icon                                                                                 3.Click on IMEI block</t>
  </si>
  <si>
    <t>User should be click on the IMEI input block, the drop-down list and search box become visible, allowing the user to enter an IMEI.</t>
  </si>
  <si>
    <t>User is able to click on the IMEI input block, the drop-down list and search box become visible, allowing the user to enter an IMEI.</t>
  </si>
  <si>
    <t>TC_UCF_011</t>
  </si>
  <si>
    <t>Test/validate that after clicking on the Complaint Type drop-down list becomes available for selection.</t>
  </si>
  <si>
    <t>1.Click on 'USER COMPLAINT' tab                                                2.Click on view icon                                                                                 3.Click on Complaint Type block</t>
  </si>
  <si>
    <t>User should be click on the Complaint Type drop-down list becomes available for selection.</t>
  </si>
  <si>
    <t>User is able to click on the Complaint Type drop-down list becomes available for selection.</t>
  </si>
  <si>
    <t>TC_UCF_012</t>
  </si>
  <si>
    <t>Test/validate that after clicking on the Dealer Name drop-down list becomes available for selection.</t>
  </si>
  <si>
    <t>1.Click on 'USER COMPLAINT' tab                                                2.Click on view icon                                                                                 3.Click on Dealer Name block</t>
  </si>
  <si>
    <t>User should be click on the Dealer Name drop-down list becomes available for selection.</t>
  </si>
  <si>
    <t>User is able to click on the Dealer Name drop-down list becomes available for selection.</t>
  </si>
  <si>
    <t>TC_UCF_013</t>
  </si>
  <si>
    <t>Test/validate that after clicking on the Dealer Contact No input block, the user is able to enter the Dealer contact number.</t>
  </si>
  <si>
    <t>1.Click on 'USER COMPLAINT' tab                                                2.Click on view icon                                                                                 3.Click on Dealer Contact No. block</t>
  </si>
  <si>
    <t>User should be click on the Dealer Contact No input block, the user is able to enter the Dealer contact number.</t>
  </si>
  <si>
    <t>User is able to click on the Dealer Contact No input block, the user is able to enter the Dealer contact number.</t>
  </si>
  <si>
    <t>TC_UCF_014</t>
  </si>
  <si>
    <t>Test/validate that after clicking on the Customer Name input block, the user is able to enter the Customer Name.</t>
  </si>
  <si>
    <t>1.Click on 'USER COMPLAINT' tab                                                2.Click on view icon                                                                                 3.Click on Customer Name block</t>
  </si>
  <si>
    <t>User should be click on the Customer Name input block, the user is able to enter the Customer Name.</t>
  </si>
  <si>
    <t>User is able to click on the Customer Name input block, the user is able to enter the Customer Name.</t>
  </si>
  <si>
    <t>TC_UCF_015</t>
  </si>
  <si>
    <t>Test/validate that after clicking on the State drop-down list becomes available for selection.</t>
  </si>
  <si>
    <t>1.Click on 'USER COMPLAINT' tab                                                2.Click on view icon                                                                                 3.Click on State block</t>
  </si>
  <si>
    <t>User should be click on the State drop-down list becomes available for selection.</t>
  </si>
  <si>
    <t>User is able to click on the State drop-down list becomes available for selection.</t>
  </si>
  <si>
    <t>TC_UCF_016</t>
  </si>
  <si>
    <t>Test/validate that after clicking on the Complaint Status drop-down list becomes available for selection.</t>
  </si>
  <si>
    <t>1.Click on 'USER COMPLAINT' tab                                                2.Click on view icon                                                                                 3.Click on Complaint Status block</t>
  </si>
  <si>
    <t>User should be click on the Complaint Status drop-down list becomes available for selection.</t>
  </si>
  <si>
    <t>User is able to click on the Complaint Status drop-down list becomes available for selection.</t>
  </si>
  <si>
    <t>TC_UCF_017</t>
  </si>
  <si>
    <t>Test/validate that after clicking on the Fleetage Email ID input block, the user is able to enter the Fleetage Email ID.</t>
  </si>
  <si>
    <t>1.Click on 'USER COMPLAINT' tab                                                2.Click on view icon                                                                                 3.Click on Fleetage Email ID block</t>
  </si>
  <si>
    <t>User should be click on the Fleetage Email ID input block, the user is able to enter the Fleetage Email ID.</t>
  </si>
  <si>
    <t>User is able to click on the Fleetage Email ID input block, the user is able to enter the Fleetage Email ID.</t>
  </si>
  <si>
    <t>TC_UCF_018</t>
  </si>
  <si>
    <t>Test/validate that after clicking on the Issue Description input block, the user is able to enter the Issue Description.</t>
  </si>
  <si>
    <t>1.Click on 'USER COMPLAINT' tab                                                2.Click on view icon                                                                                 3.Click on Issue Description block</t>
  </si>
  <si>
    <t>User should be click on the Issue Description input block, the user is able to enter the Issue Description.</t>
  </si>
  <si>
    <t>User is able to click on the Issue Description input block, the user is able to enter the Issue Description.</t>
  </si>
  <si>
    <t>TC_UCF_019</t>
  </si>
  <si>
    <t>Vehicle Details</t>
  </si>
  <si>
    <t>Test/validate that after clicking on the view icon in the Vehicle Details, the following fields are available in this section: VIN Reg Number,Vehicle Model,IMEI,ICCID,UIN No.,Last Login Date,Last Login Time,Primary Operator,MSISDN 1 and MSISDN 2.</t>
  </si>
  <si>
    <t xml:space="preserve">1.Click on 'USER COMPLAINT' tab                                                2.Click on view icon                                                                               </t>
  </si>
  <si>
    <t>User should be click on the view icon in the Vehicle Details, the following fields are available in this section: VIN Reg Number,Vehicle Model,IMEI,ICCID,UIN No.,Last Login Date,Last Login Time,Primary Operator,MSISDN 1 and MSISDN 2.</t>
  </si>
  <si>
    <t>User is able to click on the view icon in the Vehicle Details, the following fields are available in this section: VIN Reg Number,Vehicle Model,IMEI,ICCID,UIN No.,Last Login Date,Last Login Time,Primary Operator,MSISDN 1 and MSISDN 2.</t>
  </si>
  <si>
    <t>TC_UCF_020</t>
  </si>
  <si>
    <t>Test/validate that after clicking on the view icon in the Vehicle Details, the following fields remain non-editable: VIN Reg Number, Vehicle Model, IMEI, ICCID, UIN No., Last Login Date, Last Login Time, Primary Operator, MSISDN 1, and MSISDN 2.</t>
  </si>
  <si>
    <t>User should be click on the view icon in the Vehicle Details, the following fields remain non-editable: VIN Reg Number, Vehicle Model, IMEI, ICCID, UIN No., Last Login Date, Last Login Time, Primary Operator, MSISDN 1, and MSISDN 2.</t>
  </si>
  <si>
    <t>User is able to click on the view icon in the Vehicle Details, the following fields remain non-editable: VIN Reg Number, Vehicle Model, IMEI, ICCID, UIN No., Last Login Date, Last Login Time, Primary Operator, MSISDN 1, and MSISDN 2.</t>
  </si>
  <si>
    <t>TC_UCF_021</t>
  </si>
  <si>
    <t>Complaint Assignment</t>
  </si>
  <si>
    <t>Test/validate that after clicking on the view icon in the Complaint Assignment, the following fields are available in this section: Assign To Support Team and Target Date</t>
  </si>
  <si>
    <t>User should be click on the view icon in the Complaint Assignment, the following fields are available in this section: Assign To Support Team and Target Date</t>
  </si>
  <si>
    <t>User is able to click on the view icon in the Complaint Assignment, the following fields are available in this section: Assign To Support Team and Target Date</t>
  </si>
  <si>
    <t>TC_UCF_022</t>
  </si>
  <si>
    <t>Test/validate that after clicking on the Assign To Support Team drop-down list becomes available for selection.</t>
  </si>
  <si>
    <t>User should be click on the Assign To Support Team drop-down list becomes available for selection.</t>
  </si>
  <si>
    <t>User is able to click on the Assign To Support Team drop-down list becomes available for selection.</t>
  </si>
  <si>
    <t>TC_UCF_023</t>
  </si>
  <si>
    <t>Test/validate that in the Complaint Assignment section, the user is able to set the Target Date to a specific date.</t>
  </si>
  <si>
    <t>User should be view in the Complaint Assignment section, the user is able to set the Target Date to a specific date.</t>
  </si>
  <si>
    <t>User is able to view in the Complaint Assignment section, the user is able to set the Target Date to a specific date.</t>
  </si>
  <si>
    <t>TC_UCF_024</t>
  </si>
  <si>
    <t>Complaint Resolution</t>
  </si>
  <si>
    <t>Test/validate that after clicking on the view icon in Complaint Resolution, the following fields are available in this section: Issue Category, Issue Resolution Date,Resolution Details</t>
  </si>
  <si>
    <t>User should be click on the view icon in Complaint Resolution, the following fields are available in this section: Issue Category, Issue Resolution Date,Resolution Details</t>
  </si>
  <si>
    <t>User is able to click on the view icon in Complaint Resolution, the following fields are available in this section: Issue Category, Issue Resolution Date,Resolution Details</t>
  </si>
  <si>
    <t>TC_UCF_025</t>
  </si>
  <si>
    <t>Test/validate that after clicking on the Issue Category drop-down list becomes available for selection.</t>
  </si>
  <si>
    <t>1.Click on 'USER COMPLAINT' tab                                                2.Click on view icon                                                                               3.Click on Issue category</t>
  </si>
  <si>
    <t>User should be click on the Issue Category drop-down list becomes available for selection.</t>
  </si>
  <si>
    <t>User is able to click on the Issue Category drop-down list becomes available for selection.</t>
  </si>
  <si>
    <t>TC_UCF_026</t>
  </si>
  <si>
    <t>Test/validate that in the Complaint Resolution section, the user is able to set the Issue Resolution Date to a specific date.</t>
  </si>
  <si>
    <t>1.Click on 'USER COMPLAINT' tab                                                2.Click on view icon                                                                               3.Click on Issue ResolutionDate</t>
  </si>
  <si>
    <t>User should be set the Issue Resolution Date to a specific date.</t>
  </si>
  <si>
    <t>User is able to set the Issue Resolution Date to a specific date.</t>
  </si>
  <si>
    <t>TC_UCF_027</t>
  </si>
  <si>
    <t>Test/validate that after clicking on the Resolution Details input block, the user is able to enter the Issue Description.</t>
  </si>
  <si>
    <t>1.Click on 'USER COMPLAINT' tab                                                2.Click on view icon                                                                               3.Click on Resolution Details</t>
  </si>
  <si>
    <t>User should be click on the Resolution Details input block, the user is able to enter the Issue Description.</t>
  </si>
  <si>
    <t>User is able to click on the Resolution Details input block, the user is able to enter the Issue Description.</t>
  </si>
  <si>
    <t>TC_UCF_028</t>
  </si>
  <si>
    <t>Reopen Details</t>
  </si>
  <si>
    <t>Test/validate that after clicking on the view icon in Reopen Details, the following fields are available in this section: Reason For Reopen, Reopen Resolution Date and Resolution Details</t>
  </si>
  <si>
    <t>User should be click on the view icon in Reopen Details, the following fields are available in this section: Reason For Reopen, Reopen Resolution Date and Resolution Details</t>
  </si>
  <si>
    <t>User is able to click on the view icon in Reopen Details, the following fields are available in this section: Reason For Reopen, Reopen Resolution Date and Resolution Details</t>
  </si>
  <si>
    <t>TC_UCF_029</t>
  </si>
  <si>
    <t>Test/validate that after clicking on the Reason For Reopen input block, the user is able to enter the reason for reopen.</t>
  </si>
  <si>
    <t>1.Click on 'USER COMPLAINT' tab                                                2.Click on view icon                                                                               3.Click on Reason For Reopen block</t>
  </si>
  <si>
    <t>User should be click on the Reason For Reopen input block, the user is able to enter the reason for reopen.</t>
  </si>
  <si>
    <t>User is able to click on the Reason For Reopen input block, the user is able to enter the reason for reopen.</t>
  </si>
  <si>
    <t>TC_UCF_030</t>
  </si>
  <si>
    <t>Test/validate that after clicking on the Reopen Resolution Date  input block, the user is able to set the Reopen Resolution Date to a specific Date</t>
  </si>
  <si>
    <t>1.Click on 'USER COMPLAINT' tab                                                2.Click on view icon                                                                               3.Click on Reason Resolution Date block</t>
  </si>
  <si>
    <t>User should be click  on the Reopen Resolution Date  input block, the user is able to set the Reopen Resolution Date to a specific Date</t>
  </si>
  <si>
    <t>User is able to click on the Reopen Resolution Date  input block, the user is able to set the Reopen Resolution Date to a specific Date</t>
  </si>
  <si>
    <t>TC_UCF_031</t>
  </si>
  <si>
    <t>Test/validate that after clicking on the Resolution Details input block, the user is able to enter the resolution details.</t>
  </si>
  <si>
    <t>1.Click on 'USER COMPLAINT' tab                                                2.Click on view icon                                                                               3.Click on Resolution Details block</t>
  </si>
  <si>
    <t>User should be click on the Resolution Details input block, the user is able to enter the resolution details.</t>
  </si>
  <si>
    <t>User is able to click on the Resolution Details input block, the user is able to enter the resolution details.</t>
  </si>
  <si>
    <t>Tested By: Shivam M</t>
  </si>
  <si>
    <t xml:space="preserve">Date:- 08/16/2023		</t>
  </si>
  <si>
    <t>AEPL TCU Diagnostic Cloud</t>
  </si>
  <si>
    <t>QA-Analysis</t>
  </si>
  <si>
    <t>TC_PC_01</t>
  </si>
  <si>
    <t>Vahan Reports</t>
  </si>
  <si>
    <t>State wise reports</t>
  </si>
  <si>
    <t>Test/Validate user is able view state-vise reports</t>
  </si>
  <si>
    <t xml:space="preserve">1.Log in .
2.Click on reports tab of the Dashboard.        3. Click on State wise reports.
</t>
  </si>
  <si>
    <t>The user should be able view state-vise reports</t>
  </si>
  <si>
    <t>user is be able view state-vise reports</t>
  </si>
  <si>
    <t>TC_PC_02</t>
  </si>
  <si>
    <t>Test/Validate user is able to view From date ,To date  in the state vise reports</t>
  </si>
  <si>
    <t>The user Should be able to view From date ,To date  in the state vise reports</t>
  </si>
  <si>
    <t>The user is able to view From date ,To date  in the state vise reports</t>
  </si>
  <si>
    <t>TC_PC_03</t>
  </si>
  <si>
    <t>Test/Validate user is able to view state selection tab in the state vise reports</t>
  </si>
  <si>
    <t>The user Should be able to view state selection tab in the state vise reports</t>
  </si>
  <si>
    <t>The user is able to view state selection tab in the state vise reports</t>
  </si>
  <si>
    <t>TC_PC_04</t>
  </si>
  <si>
    <t>Test/Validate user is able to Select From date, to date  and State in the state vise reports</t>
  </si>
  <si>
    <t>The user should be able to Select From date, to date  and State in the state vise reports</t>
  </si>
  <si>
    <t>The user is able to Select From date, to date  and State in the state vise reports</t>
  </si>
  <si>
    <t>TC_PC_05</t>
  </si>
  <si>
    <t>Test/Validate user is able to download state wise excel report after submiting From date, to date  and State and in the state vise reports</t>
  </si>
  <si>
    <t xml:space="preserve">1.Log in .
2.Click on reports tab of the Dashboard.        3. Click on State wise reports.                          4. Enter from date , to date , select State      5. Click Submit
</t>
  </si>
  <si>
    <t>The user should be able to download state wise excel report after submiting From date, to date  and State and in the state vise reports</t>
  </si>
  <si>
    <t>The user is not able to download state wise excel report after submiting From date, to date  and State and in the state vise reports</t>
  </si>
  <si>
    <t>TC_PC_06</t>
  </si>
  <si>
    <t>Vahan Summary Reports</t>
  </si>
  <si>
    <t xml:space="preserve">Test/Validate user is able view Vahan Summary Reports
</t>
  </si>
  <si>
    <t xml:space="preserve">1.Log in .
2.Click on reports tab of the Dashboard.        3. Click on Vahan Summary Reports
</t>
  </si>
  <si>
    <t xml:space="preserve">The user should be able view Vahan Summary Reports
</t>
  </si>
  <si>
    <t xml:space="preserve">user is be able view Vahan Summary Reports
</t>
  </si>
  <si>
    <t>TC_PC_07</t>
  </si>
  <si>
    <t xml:space="preserve">Test/Validate user is able to view From date ,To date  in the Vahan Summary Reports
</t>
  </si>
  <si>
    <t xml:space="preserve">The user Should be able to view From date ,To date  in the Vahan Summary Reports
</t>
  </si>
  <si>
    <t xml:space="preserve">The user is able to view From date ,To date  in the Vahan Summary Reports
</t>
  </si>
  <si>
    <t>TC_PC_08</t>
  </si>
  <si>
    <t xml:space="preserve">Test/Validate user is able to view state selection tab in the Vahan Summary Reports
</t>
  </si>
  <si>
    <t xml:space="preserve">1.Log in .
2.Click on reports tab of the Dashboard.        3. Click on Vahan Summary Reports
.
</t>
  </si>
  <si>
    <t xml:space="preserve">The user Should be able to view state and Dealer selection tab in the Vahan Summary Reports
</t>
  </si>
  <si>
    <t xml:space="preserve">The user is able to view state and Dealer selection tab in the Vahan Summary Reports
</t>
  </si>
  <si>
    <t>TC_PC_09</t>
  </si>
  <si>
    <t xml:space="preserve">Test/Validate user is able to Select From date, to date  and State in the Vahan Summary Reports
</t>
  </si>
  <si>
    <t xml:space="preserve">The user should be able to Select From date, to date  Dealer and State in the Vahan Summary Reports
</t>
  </si>
  <si>
    <t xml:space="preserve">The user is able to Select From date, to date  Dealer and State in the Vahan Summary Reports
</t>
  </si>
  <si>
    <t>TC_PC_10</t>
  </si>
  <si>
    <t xml:space="preserve">Test/Validate user is able to download state wise excel report after submiting From date, to date  and State and in the Vahan Summary Reports
</t>
  </si>
  <si>
    <t xml:space="preserve">The user should be able to download state wise excel report after submiting From date, to date Dealer State and in the Vahan Summary Reports
</t>
  </si>
  <si>
    <t xml:space="preserve">The user is not able to download state wise excel report after submiting From date, to date Dealer State and in the Vahan Summary Reports
</t>
  </si>
  <si>
    <t>TC_PC_11</t>
  </si>
  <si>
    <t>FOTA Reports</t>
  </si>
  <si>
    <t>Test/Validate user is able view FOTA Reports</t>
  </si>
  <si>
    <t xml:space="preserve">1.Log in .
2.Click on reports tab of the Dashboard.        3. Click on FOTA reports.
</t>
  </si>
  <si>
    <t>The user should be able to view FOTA Reports</t>
  </si>
  <si>
    <t>TC_PC_12</t>
  </si>
  <si>
    <t xml:space="preserve">Test/Validate user is able to view From date, To Date, From batch ID ,To Batch ID Selection tab and Submit, Clear button </t>
  </si>
  <si>
    <t xml:space="preserve">The user should be able to view From date, To Date, From batch ID ,To Batch ID Selection tab and Submit, Clear button </t>
  </si>
  <si>
    <t xml:space="preserve">The user is able view From date, To Date, From batch ID ,To Batch ID Selection tab and Submit, Clear button </t>
  </si>
  <si>
    <t>TC_PC_13</t>
  </si>
  <si>
    <t xml:space="preserve">Test/Validate user is able to select  From date, To Date, From batch ID ,To Batch ID Selection tab and Submit, Clear button </t>
  </si>
  <si>
    <t xml:space="preserve">The user should be able to select  From date, To Date, From batch ID ,To Batch ID Selection tab and Submit, Clear button </t>
  </si>
  <si>
    <t xml:space="preserve">The user is able to select  From date, To Date, From batch ID ,To Batch ID Selection tab and Submit, Clear button </t>
  </si>
  <si>
    <t>TC_PC_14</t>
  </si>
  <si>
    <t xml:space="preserve">Test/Validate user is able to downloade FOTA Report Excel after selecting From date, To Date, From batch ID ,To Batch ID Selection tab and Submit button </t>
  </si>
  <si>
    <t xml:space="preserve">The user should be able to downloade FOTA Report Excel after selecting From date, To Date, From batch ID ,To Batch ID Selection tab and Submit button </t>
  </si>
  <si>
    <t xml:space="preserve">The user is able to downloade FOTA Report Excel after selecting From date, To Date, From batch ID ,To Batch ID Selection tab and Submit button </t>
  </si>
  <si>
    <t>Generate Token</t>
  </si>
  <si>
    <t>API Name</t>
  </si>
  <si>
    <t>Actual results</t>
  </si>
  <si>
    <t>TC_GT_01</t>
  </si>
  <si>
    <t>Test/validate: The user should enter correct username and word to generate a token.</t>
  </si>
  <si>
    <t>1. username:"accoladeCrm".
2. word:"admin@123".</t>
  </si>
  <si>
    <t>{
    "message": "Token Generated!!",
    "status": true,
    "token": "eyJhbGciOiJIUzI1NiIsInR5cCI6IkpXVCJ9.eyJpZCI6IjY0ZjZkODFiMzdjZTgxMmQ2ZWVlYWZiYiIsImVtYWlsIjoiYWNjb2xhZGVDcm0iLCJmdWxsTmFtZSI6IkFjY29sYWRlIENybSIsInNlY3JldCI6ImFjY29sYWRlLXRpY2tldCIsImlhdCI6MTcyMTI5NzMxNywiZXhwIjoxNzIxMzgzNzE3fQ.PJ9cwGuf8BVx4oJ6qVcGOsM6qOOdtI4TN66PgM6BDiM"
}</t>
  </si>
  <si>
    <t>TC_GT_02</t>
  </si>
  <si>
    <t>Test/validate: User enters an empty username and an correct word.</t>
  </si>
  <si>
    <t>1.username:" " .
2. word: :"admin@123".</t>
  </si>
  <si>
    <t>{
    "message": "Please enter Username!!",
    "status": false,
    "token": ""
}</t>
  </si>
  <si>
    <t>TC_GT_03</t>
  </si>
  <si>
    <t>Test/validate: User enters an incorrect username and enters the word.</t>
  </si>
  <si>
    <t>1. username:"abcd" .
2. word: :"admin@123".</t>
  </si>
  <si>
    <t>{
    "message": "Invalid User!!",
    "status": false,
    "token": ""
}</t>
  </si>
  <si>
    <t>TC_GT_04</t>
  </si>
  <si>
    <t>Test/validate: User should enter correct username and word field empty.</t>
  </si>
  <si>
    <t>1. username:"accoladeCrm" .
2. word: :" ".</t>
  </si>
  <si>
    <t>{
    "message": "Please enter Password!!",
    "status": false,
    "token": ""
}</t>
  </si>
  <si>
    <t>TC_GT_05</t>
  </si>
  <si>
    <t>Test/validate: User should enter correct username and wrong word entered.</t>
  </si>
  <si>
    <t>1. username:"accoladeCrm" .
2. word: :"1234".</t>
  </si>
  <si>
    <t>TC_GT_06</t>
  </si>
  <si>
    <t>Test/validate: User should enter empty username and empty word entered.</t>
  </si>
  <si>
    <t>1. username:" " .
2. word: :" ".</t>
  </si>
  <si>
    <t>{
    "message": "Please enter Username and Password!!",
    "status": false,
    "token": ""
}</t>
  </si>
  <si>
    <t>TC_GT_07</t>
  </si>
  <si>
    <t>Test/validate: User should verify that the entered token is correct.</t>
  </si>
  <si>
    <t xml:space="preserve">1. username:" accoladeCrm" .
2. word: :"admin@123 ".                                         </t>
  </si>
  <si>
    <t>{
    "message": "Token Generated",
    "status": true,
"token":"eyJhbGciOiJIUzI1NiIsInR5cCI6IkpXVCJ9.eyJpZCI6IjY0ZjZkODFiMzdjZTgxMmQ2ZWVlYWZiYiIsImVtYWlsIjoiYWNjb2xhZGVDcm0iLCJmdWxsbmFtZSI6IkFjY29sYWRlIENybSIsInNlY3JldCI6ImFjY29sYWRlLXRpY2tldCIsImlhdCI6MTY5NjU4NDE3NiwiZXhwIjoxNjk2NjcwNTc2fQ.7XpC5sI6YQxi29UqhxNcD2o3vh-pNKFQqYoMrf4qKYE"
}</t>
  </si>
  <si>
    <t>TC_GT_08</t>
  </si>
  <si>
    <t>CRM API</t>
  </si>
  <si>
    <t>Test/validate: User should copy generated Token and paste in CRM API authorization value block.</t>
  </si>
  <si>
    <t>1. username:" accoladeCrm" .
2. word: :"admin@123 ".                                        3.Enter token in Authorization value block</t>
  </si>
  <si>
    <t>{
    "status": true,
    "message": "Data fetched successfully",
    "data": [
        {
            "status": true,
            "message": "Data saved Successfully",
            "VIN_NO": "ACCDEV03237212560",
            "UIN_NO": "ACON4NA202200082104",
            "ICCID": "89916420534723879570",
            "DEVICE_IMEI": "868274067382103",
            "VALIDATION_ERROR": []
        }
    ]
}</t>
  </si>
  <si>
    <t>TC_GT_09</t>
  </si>
  <si>
    <t>Test/validate: User should entered empty Token in CRM API authorization value block.</t>
  </si>
  <si>
    <t>1. username:" accoladeCrm" .
2. word: :"admin@123 ".                                        3.Enter empty token in Authorization value block</t>
  </si>
  <si>
    <t>{
    "status": false,
    "message": "Please pass token",
    "data": []
}</t>
  </si>
  <si>
    <t>TC_GT_10</t>
  </si>
  <si>
    <t>Test/validate: User should entered incorrect Token in CRM API authorization value block.</t>
  </si>
  <si>
    <t>1. username:" accoladeCrm" .
2. word: :"admin@123 ".                                         3.Enter incorrect token in Authorization value block</t>
  </si>
  <si>
    <t>TC_GT_11</t>
  </si>
  <si>
    <t>Test/validate: User should entered incomplete Token in CRM API authorization value block.</t>
  </si>
  <si>
    <t>1. username:" accoladeCrm" .
2. word: :"admin@123 ".                                         3.Enter incomplete token in Authorization value block</t>
  </si>
  <si>
    <t>TC_GT_12</t>
  </si>
  <si>
    <t>FE API</t>
  </si>
  <si>
    <t>Test/validate: User should copy generated Token and paste in FE API authorization value block.</t>
  </si>
  <si>
    <t>1. username:" accoladeCrm" .
2. word: :"admin@123 ".                                          3.Enter token in Authorization value block</t>
  </si>
  <si>
    <t>{
    "status": true,
    "message": "Data Fetched Successfully",
    "data": [
        {
            "VIN_NO": "MAT558017RVD16091",
            "ICCID": "8991102005322770544F",
            "status": true,
            "Ticket_No": "AEPL-240718-5",
            "message": "Data Saved Successfully!!",
            "VALIDATION_ERROR": []
        }
    ]
}</t>
  </si>
  <si>
    <t>TC_GT_13</t>
  </si>
  <si>
    <t>Test/validate: User should entered empty Token in FE API authorization value block.</t>
  </si>
  <si>
    <t>1. username:" accoladeCrm" .
2. word: :"admin@123 ".                                          3.Enter empty token in Authorization value block</t>
  </si>
  <si>
    <t>TC_GT_14</t>
  </si>
  <si>
    <t>Test/validate: User should entered incorrect Token in FE API authorization value block.</t>
  </si>
  <si>
    <t>1. username:" accoladeCrm" .
2. word: :"admin@123 ".                                          3.Enter incorrect token in Authorization value block</t>
  </si>
  <si>
    <t>TC_GT_15</t>
  </si>
  <si>
    <t>Test/validate: User should entered incomplete Token in  FE API authorization value block.</t>
  </si>
  <si>
    <t>TC_GT_16</t>
  </si>
  <si>
    <t>GET Status API</t>
  </si>
  <si>
    <t>Test/validate: User should copy generated Token and paste in GET API authorization value block.</t>
  </si>
  <si>
    <t>1. username:" accoladeCrm" .
2. word: :"admin@123 ".                                         3.Enter token in Authorization value block</t>
  </si>
  <si>
    <t>{
    "status": true,
    "message": "Data fetched successfully",
    "data": [
        {
            "VIN_NO": "MAT558017RVD16091",
            "ICCID": "8991102005322770544F",
            "UIN_NO": "NA",
            "Ticket_No": "AEPL-240718-5",
            "Ticket_Stage": "Stage 1",
            "Ticket_Activity": "FOTA / OTA  Activities",
            "Ticket_Status": "STS_CO_19",
            "Ticket_Remark": "",
            "Ticket_Handler": "Akash Sable",
            "RTO_STATE": "BR",
            "RTO_OFFICE_CODE": "BR 1",
            "Process_End_Date_and_Time": "",
            "Certification_Registration_Date_and_Time": "",
            "Certification_Expiry_Date": "",
            "Certificate_File_Location": "",
            "Certificate_File_Names": []
        }
    ]
}</t>
  </si>
  <si>
    <t>TC_GT_17</t>
  </si>
  <si>
    <t>Test/validate: User should entered empty Token in GET Status API authorization value block.</t>
  </si>
  <si>
    <t>1. username:" accoladeCrm" .
2. word: :"admin@123 ".                                         3.Enter empty token in Authorization value block</t>
  </si>
  <si>
    <t>TC_GT_18</t>
  </si>
  <si>
    <t>Test/validate: User should entered incorrect Token in GET Status  API authorization value block.</t>
  </si>
  <si>
    <t>1. username:" accoladeCrm" .
2. word: :"admin@123 ".                                        3.Enter incorrect token in Authorization value block</t>
  </si>
  <si>
    <t>TC_GT_19</t>
  </si>
  <si>
    <t>Test/validate: User should entered incomplete Token in  GET Status  API authorization value block.</t>
  </si>
  <si>
    <t>1. username:" accoladeCrm" .
2. word: :"admin@123 ".                                        3.Enter incomplete token in Authorization value block</t>
  </si>
  <si>
    <t xml:space="preserve">Tested By: Shital S             </t>
  </si>
  <si>
    <t>TC_SCD_01</t>
  </si>
  <si>
    <t>Save_CRM_Data</t>
  </si>
  <si>
    <t>Test/validate whether a "VIN_NO" is valid format.</t>
  </si>
  <si>
    <t>1.Send generateToken api                                 2.Send Save CRM Data api                                         3.Enter "VIN_NO":"ACCDEV03237212545",</t>
  </si>
  <si>
    <t>{
    "status": true,
    "message": "Data fetched successfully",
    "data": [
        {
            "status": true,
            "message": "Data saved Successfully",
            "VIN_NO": "ACCDEV03237212545",
            "UIN_NO": "ACON4NA202200082103",
            "ICCID": "89916420534723879545",
            "DEVICE_IMEI": "868274067382103",
            "VALIDATION_ERROR": []
        }
    ]
}</t>
  </si>
  <si>
    <t>TC_SCD_02</t>
  </si>
  <si>
    <t>Test/validate whether a "VIN_NO" is empty, you need to check if the "VIN_NO" contains any characters or if it is null.</t>
  </si>
  <si>
    <t>1.Send generateToken api                                 2.Send Save CRM Data api                                         3.Enter "VIN_NO":"",</t>
  </si>
  <si>
    <r>
      <rPr>
        <sz val="9"/>
        <color rgb="FF000000"/>
        <rFont val="IBMPlexMono, Courier New"/>
      </rPr>
      <t xml:space="preserve">{
    "status": true,
    "message": "Data fetched successfully",
    "data": [
        {
            "VIN_NO": "",
            "UIN_NO": "ACON4NA202200082103",
            "ICCID": "89916420534723879545",
            "DEVICE_IMEI": "868274067382103",
            "status": false,
            "message": "Data not saved",
            "VALIDATION_ERROR": [
                </t>
    </r>
    <r>
      <rPr>
        <b/>
        <sz val="9"/>
        <color rgb="FF000000"/>
        <rFont val="IBMPlexMono, Courier New"/>
      </rPr>
      <t xml:space="preserve">"ERR_01"
</t>
    </r>
    <r>
      <rPr>
        <sz val="9"/>
        <color rgb="FF000000"/>
        <rFont val="IBMPlexMono, Courier New"/>
      </rPr>
      <t xml:space="preserve">            ]
        }
    ]
}</t>
    </r>
  </si>
  <si>
    <t>TC_SCD_03</t>
  </si>
  <si>
    <t>Test/validate whether a ICCID is valid format.</t>
  </si>
  <si>
    <t>1.Send generateToken api                                 2.Send Save CRM Data api                                         3.Enter "ICCID" : "89916420534723879525 ",</t>
  </si>
  <si>
    <t>{
    "status": true,
    "message": "Data fetched successfully",
    "data": [
        {
            "status": true,
            "message": "Data saved Successfully",
            "VIN_NO": "ACCDEV03237212549",
            "UIN_NO": "ACON4NA202200082103",
            "ICCID": "89916420534723879549",
            "DEVICE_IMEI": "868274067382103",
            "VALIDATION_ERROR": []
        }
    ]
}</t>
  </si>
  <si>
    <t>TC_SCD_04</t>
  </si>
  <si>
    <t>Test/validate whether a ICCID is empty, you need to check if the ICCID contains any characters or if it is null.</t>
  </si>
  <si>
    <t>1.Send generateToken api                                 2.Send Save CRM Data api                                         3.Enter "ICCID" : " ",</t>
  </si>
  <si>
    <r>
      <rPr>
        <sz val="9"/>
        <color rgb="FF000000"/>
        <rFont val="IBMPlexMono, Courier New"/>
      </rPr>
      <t xml:space="preserve">{
    "status": true,
    "message": "Data fetched successfully",
    "data": [
        {
            "VIN_NO": "ACCDEV03237212549",
            "UIN_NO": "ACON4NA202200082103",
            "ICCID": "",
            "DEVICE_IMEI": "868274067382103",
            "status": false,
            "message": "Data not saved",
            "VALIDATION_ERROR": [
                </t>
    </r>
    <r>
      <rPr>
        <b/>
        <sz val="9"/>
        <color rgb="FF000000"/>
        <rFont val="IBMPlexMono, Courier New"/>
      </rPr>
      <t xml:space="preserve">"ERR_02"
</t>
    </r>
    <r>
      <rPr>
        <sz val="9"/>
        <color rgb="FF000000"/>
        <rFont val="IBMPlexMono, Courier New"/>
      </rPr>
      <t xml:space="preserve">            ]
        }
    ]
}</t>
    </r>
  </si>
  <si>
    <t>TC_SCD_05</t>
  </si>
  <si>
    <t>Test/validate whether a "UIN_NO" is valid format.</t>
  </si>
  <si>
    <t>1.Send generateToken api                                 2.Send Save CRM Data api                                         3.Enter "UIN_NO" : "ACON4NA202200082103",</t>
  </si>
  <si>
    <t>TC_SCD_06</t>
  </si>
  <si>
    <t>Test/validate whether a "UIN_NO" is empty, you need to check if the "UIN_NO" contains any characters or if it is null.</t>
  </si>
  <si>
    <t>1.Send generateToken api                                 2.Send Save CRM Data api                                         3.Enter "UIN_NO" : "",</t>
  </si>
  <si>
    <r>
      <rPr>
        <sz val="9"/>
        <color rgb="FF000000"/>
        <rFont val="IBMPlexMono, Courier New"/>
      </rPr>
      <t xml:space="preserve">{
    "status": true,
    "message": "Data fetched successfully",
    "data": [
        {
            "VIN_NO": "ACCDEV03237212549",
            "UIN_NO": "",
            "ICCID": "89916420534723879549",
            "DEVICE_IMEI": "868274067382103",
            "status": false,
            "message": "Data not saved",
            "VALIDATION_ERROR": [
                </t>
    </r>
    <r>
      <rPr>
        <b/>
        <sz val="9"/>
        <color rgb="FF000000"/>
        <rFont val="IBMPlexMono, Courier New"/>
      </rPr>
      <t xml:space="preserve">"ERR_03"
</t>
    </r>
    <r>
      <rPr>
        <sz val="9"/>
        <color rgb="FF000000"/>
        <rFont val="IBMPlexMono, Courier New"/>
      </rPr>
      <t xml:space="preserve">            ]
        }
    ]
}</t>
    </r>
  </si>
  <si>
    <t>TC_SCD_07</t>
  </si>
  <si>
    <t>Test/validate whether a "DEVICE_IMEI" is valid format.</t>
  </si>
  <si>
    <t>1.Send generateToken api                                 2.Send Save CRM Data api                                         3.Enter "DEVICE_IMEI" : "868274067382103",</t>
  </si>
  <si>
    <t>TC_SCD_08</t>
  </si>
  <si>
    <t>Test/validate whether a "DEVICE_IMEI" is empty, you need to check if the "DEVICE_IMEI" contains any characters or if it is null.</t>
  </si>
  <si>
    <t>1.Send generateToken api                                 2.Send Save CRM Data api                                         3.Enter "DEVICE_IMEI" : "",</t>
  </si>
  <si>
    <r>
      <rPr>
        <sz val="9"/>
        <color rgb="FF000000"/>
        <rFont val="IBMPlexMono, Courier New"/>
      </rPr>
      <t xml:space="preserve">{
    "status": true,
    "message": "Data fetched successfully",
    "data": [
        {
            "VIN_NO": "ACCDEV03237212549",
            "UIN_NO": "ACON4NA202200082103",
            "ICCID": "89916420534723879549",
            "DEVICE_IMEI": "",
            "status": false,
            "message": "Data not saved",
            "VALIDATION_ERROR": [
                </t>
    </r>
    <r>
      <rPr>
        <b/>
        <sz val="9"/>
        <color rgb="FF000000"/>
        <rFont val="IBMPlexMono, Courier New"/>
      </rPr>
      <t xml:space="preserve">"ERR_04"
</t>
    </r>
    <r>
      <rPr>
        <sz val="9"/>
        <color rgb="FF000000"/>
        <rFont val="IBMPlexMono, Courier New"/>
      </rPr>
      <t xml:space="preserve">            ]
        }
    ]
}</t>
    </r>
  </si>
  <si>
    <t>TC_SCD_09</t>
  </si>
  <si>
    <t>Test/validate whether a "DEVICE_MAKE" is valid format.</t>
  </si>
  <si>
    <t>1.Send generateToken api                                 2.Send Save CRM Data api                                         3.Enter "DEVICE_MAKE" : "ACCOLADE",                     E.g:-Accolade,accolade,aCColade,AcCoLaDe</t>
  </si>
  <si>
    <t>TC_SCD_10</t>
  </si>
  <si>
    <t>Test/validate whether a "DEVICE_MAKE" is empty, you need to check if the "DEVICE_MAKE" contains any characters or if it is null.</t>
  </si>
  <si>
    <t>1.Send generateToken api                                 2.Send Save CRM Data api                                         3.Enter "DEVICE_MAKE"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</si>
  <si>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"ERR_05",
</t>
    </r>
    <r>
      <rPr>
        <sz val="9"/>
        <color rgb="FF000000"/>
        <rFont val="IBMPlexMono, Courier New"/>
      </rPr>
      <t xml:space="preserve">            ]
        }
    ]
}</t>
    </r>
  </si>
  <si>
    <t>TC_SCD_11</t>
  </si>
  <si>
    <t>Test/validate whether a "DEVICE_MAKE" is non-accolade.</t>
  </si>
  <si>
    <t>1.Send generateToken api                                 2.Send Save CRM Data api                                         3.Enter "DEVICE_MAKE" : "Google",</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</si>
  <si>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"ERR_06"
</t>
    </r>
    <r>
      <rPr>
        <sz val="9"/>
        <color rgb="FF000000"/>
        <rFont val="IBMPlexMono, Courier New"/>
      </rPr>
      <t xml:space="preserve">            ]
        }
    ]
}</t>
    </r>
  </si>
  <si>
    <t>TC_SCD_12</t>
  </si>
  <si>
    <t>Test/validate whether a "DEVICE_MODEL" is valid format.</t>
  </si>
  <si>
    <t>1.Send generateToken api                                 2.Send Save CRM Data api                                         3.Enter "DEVICE_MODEL" : "ACON4NA",          E.g:-ACON4TA</t>
  </si>
  <si>
    <t>{
    "status": true,
    "message": "Data fetched successfully",
    "data": [
        {
            "status": true,
            "message": "Data saved Successfully",
            "VIN_NO": "ACCDEV0323721229",
            "UIN_NO": "ACON4NA202200082103",
            "ICCID": "89916420534723879529",
            "DEVICE_IMEI": "868274067382103",
            "VALIDATION_ERROR": []
        }
    ]
}</t>
  </si>
  <si>
    <t>TC_SCD_13</t>
  </si>
  <si>
    <t>Test/validate whether a "DEVICE_MODEL" is empty, you need to check if the "DEVICE_MODEL" contains any characters or if it is null.</t>
  </si>
  <si>
    <t xml:space="preserve">1.Send generateToken api                                 2.Send Save CRM Data api                                         3.Enter "DEVICE_MODEL"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</si>
  <si>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"ERR_07"
</t>
    </r>
    <r>
      <rPr>
        <sz val="9"/>
        <color rgb="FF000000"/>
        <rFont val="IBMPlexMono, Courier New"/>
      </rPr>
      <t xml:space="preserve">            ]
        }
    ]
}</t>
    </r>
  </si>
  <si>
    <t>TC_SCD_14</t>
  </si>
  <si>
    <t>Test/validate whether a "DEVICE_MODEL" is incorrect.</t>
  </si>
  <si>
    <t xml:space="preserve">1.Send generateToken api                                 2.Send Save CRM Data api                                         3.Enter "DEVICE_MODEL" : "ACON6PA",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</si>
  <si>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"ERR_08"
</t>
    </r>
    <r>
      <rPr>
        <sz val="9"/>
        <color rgb="FF000000"/>
        <rFont val="IBMPlexMono, Courier New"/>
      </rPr>
      <t xml:space="preserve">            ]
        }
    ]
}</t>
    </r>
  </si>
  <si>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 "ERR_08"
</t>
    </r>
    <r>
      <rPr>
        <sz val="9"/>
        <color rgb="FF000000"/>
        <rFont val="IBMPlexMono, Courier New"/>
      </rPr>
      <t xml:space="preserve">            ]
        }
    ]
}</t>
    </r>
  </si>
  <si>
    <t>TC_SCD_15</t>
  </si>
  <si>
    <t>Test/validate whether a "ENGINE_NO" is valid format.</t>
  </si>
  <si>
    <t xml:space="preserve">1.Send generateToken api                                 2.Send Save CRM Data api                                         3.Enter "ENGINE_NO" : "VARICOR11BYXJ03874", </t>
  </si>
  <si>
    <t>TC_SCD_16</t>
  </si>
  <si>
    <t>Test/validate whether a "ENGINE_NO" is empty, you need to check if the "ENGINE_NO" contains any characters or if it is null.</t>
  </si>
  <si>
    <t xml:space="preserve">1.Send generateToken api                                 2.Send Save CRM Data api                                         3.Enter Empty "ENGINE_NO"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</si>
  <si>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"ERR_10"
</t>
    </r>
    <r>
      <rPr>
        <sz val="9"/>
        <color rgb="FF000000"/>
        <rFont val="IBMPlexMono, Courier New"/>
      </rPr>
      <t xml:space="preserve">            ]
        }
    ]
}</t>
    </r>
  </si>
  <si>
    <t>TC_SCD_17</t>
  </si>
  <si>
    <t>Test/validate whether a "REG_NUMBER" is valid format.</t>
  </si>
  <si>
    <t xml:space="preserve">1.Send generateToken api                                 2.Send Save CRM Data api                                         3.Enter "REG_NUMBER" : "PB09AZ2103", </t>
  </si>
  <si>
    <t>TC_SCD_18</t>
  </si>
  <si>
    <t>Test/validate whether a "REG_NUMBER" is empty, you need to check if the "REG_NUMBER" contains any characters or if it is null.</t>
  </si>
  <si>
    <t xml:space="preserve">1.Send generateToken api                                 2.Send Save CRM Data api                                         3.Enter Empty "REG_NUMBER"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</si>
  <si>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"ERR_11"
</t>
    </r>
    <r>
      <rPr>
        <sz val="9"/>
        <color rgb="FF000000"/>
        <rFont val="IBMPlexMono, Courier New"/>
      </rPr>
      <t xml:space="preserve">            ]
        }
    ]
}</t>
    </r>
  </si>
  <si>
    <t>TC_SCD_19</t>
  </si>
  <si>
    <t>Test/validate whether a "VEHICLE_OWNER_FIRST_NAME" is valid format.</t>
  </si>
  <si>
    <t xml:space="preserve">1.Send generateToken api                                 2.Send Save CRM Data api                                         3.Enter "VEHICLE_OWNER_FIRST_NAME" : "Aditya", </t>
  </si>
  <si>
    <t>{
    "status": true,
    "message": "Data fetched successfully",
    "data": [
        {
            "status": true,
            "message": "Data saved Successfully",
            "VIN_NO": "ACCDEV0323721229",
            "UIN_NO": "ACON4NA202200082103",
            "ICCID": "89916420534723879529",
            "DEVICE_IMEI": "868274067382103",
            "VALIDATION_ERROR": []
        }
    ]
}
In UI Vehicle owner information "Vehicle owner name" box gives first name, middle name, and last name.</t>
  </si>
  <si>
    <t>TC_SCD_20</t>
  </si>
  <si>
    <t>Test/validate whether a "VEHICLE_OWNER_Middle_NAME" is valid format.</t>
  </si>
  <si>
    <t xml:space="preserve">1.Send generateToken api                                 2.Send Save CRM Data api                                         3.Enter "VEHICLE_OWNER_Middle_NAME" : "XYZ", </t>
  </si>
  <si>
    <t>TC_SCD_21</t>
  </si>
  <si>
    <t>Test/validate whether a "VEHICLE_OWNER_LAST_NAME" is valid format.</t>
  </si>
  <si>
    <t xml:space="preserve">1.Send generateToken api                                 2.Send Save CRM Data api                                         3.Enter "VEHICLE_OWNER_LAST_NAME" : "ABC", </t>
  </si>
  <si>
    <t>TC_SCD_22</t>
  </si>
  <si>
    <t>Test/validate whether a "VEHICLE_OWNER_LAST_NAME" is empty, you need to check if the "VEHICLE_OWNER_LAST_NAME" contains any characters or if it is null.</t>
  </si>
  <si>
    <t xml:space="preserve">1.Send generateToken api                                 2.Send Save CRM Data api                                         3.gives Empty "VEHICLE_OWNER_LAST_NAME"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</si>
  <si>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"ERR_13"
</t>
    </r>
    <r>
      <rPr>
        <sz val="9"/>
        <color rgb="FF000000"/>
        <rFont val="IBMPlexMono, Courier New"/>
      </rPr>
      <t xml:space="preserve">            ]
        }
    ]
}</t>
    </r>
  </si>
  <si>
    <t>TC_SCD_23</t>
  </si>
  <si>
    <t>Test/validate whether a "VEHICLE_OWNER_ADDRESS_LINE_1" is valid format.</t>
  </si>
  <si>
    <t xml:space="preserve">1.Send generateToken api                                 2.Send Save CRM Data api                                         3.Enter "VEHICLE_OWNER_ADDRESS_LINE_1" : "ABC", </t>
  </si>
  <si>
    <t>TC_SCD_24</t>
  </si>
  <si>
    <t>Test/validate whether a "VEHICLE_OWNER_ADDRESS_LINE_1" is empty, you need to check if the "VEHICLE_OWNER_ADDRESS_LINE_1" contains any characters or if it is null.</t>
  </si>
  <si>
    <t xml:space="preserve">1.Send generateToken api                                 2.Send Save CRM Data api                                         3.Enter "VEHICLE_OWNER_ADDRESS_LINE_1"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</si>
  <si>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"ERR_14"
</t>
    </r>
    <r>
      <rPr>
        <sz val="9"/>
        <color rgb="FF000000"/>
        <rFont val="IBMPlexMono, Courier New"/>
      </rPr>
      <t xml:space="preserve">            ]
        }
    ]
}</t>
    </r>
  </si>
  <si>
    <t>TC_SCD_25</t>
  </si>
  <si>
    <t>Test/validate whether a "VEHICLE_OWNER_CITY" is valid format.</t>
  </si>
  <si>
    <t xml:space="preserve">1.Send generateToken api                                 2.Send Save CRM Data api                                         3.Enter "VEHICLE_OWNER_CITY" : "ABC", </t>
  </si>
  <si>
    <t>TC_SCD_26</t>
  </si>
  <si>
    <t>Test/validate whether a "VEHICLE_OWNER_CITY" is empty, you need to check if the "VEHICLE_OWNER_CITY" contains any characters or if it is null.</t>
  </si>
  <si>
    <t xml:space="preserve">1.Send generateToken api                                 2.Send Save CRM Data api                                         3.Enter "VEHICLE_OWNER_CITY"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</si>
  <si>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"ERR_15"
</t>
    </r>
    <r>
      <rPr>
        <sz val="9"/>
        <color rgb="FF000000"/>
        <rFont val="IBMPlexMono, Courier New"/>
      </rPr>
      <t xml:space="preserve">            ]
        }
    ]
}</t>
    </r>
  </si>
  <si>
    <t>TC_SCD_27</t>
  </si>
  <si>
    <t>Test/validate whether a "VEHICLE_OWNER_REGISTERED_MOBILE" is valid format.</t>
  </si>
  <si>
    <t xml:space="preserve">1.Send generateToken api                                 2.Send Save CRM Data api                                         3.Enter "VEHICLE_OWNER_REGISTERED_MOBILE" : "1234567890", </t>
  </si>
  <si>
    <t>TC_SCD_28</t>
  </si>
  <si>
    <t>Test/validate whether a "VEHICLE_OWNER_REGISTERED_MOBILE" is empty, you need to check if the "VEHICLE_OWNER_REGISTERED_MOBILE" contains any characters or if it is null.</t>
  </si>
  <si>
    <t xml:space="preserve">1.Send generateToken api                                 2.Send Save CRM Data api                                         3.gives Empty  "VEHICLE_OWNER_REGISTERED_MOBILE"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</si>
  <si>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"ERR_16"
</t>
    </r>
    <r>
      <rPr>
        <sz val="9"/>
        <color rgb="FF000000"/>
        <rFont val="IBMPlexMono, Courier New"/>
      </rPr>
      <t xml:space="preserve">            ]
        }
    ]
}</t>
    </r>
  </si>
  <si>
    <t>TC_SCD_29</t>
  </si>
  <si>
    <t>Test/validate whether a "VEHICLE_OWNER_REGISTERED_MOBILE"  not digit.</t>
  </si>
  <si>
    <t xml:space="preserve">1.Send generateToken api                                 2.Send Save CRM Data api                                         3.Enter "VEHICLE_OWNER_REGISTERED_MOBILE" : "abcdefghi",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</si>
  <si>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"ERR_17"
</t>
    </r>
    <r>
      <rPr>
        <sz val="9"/>
        <color rgb="FF000000"/>
        <rFont val="IBMPlexMono, Courier New"/>
      </rPr>
      <t xml:space="preserve">            ]
        }
    ]
}</t>
    </r>
  </si>
  <si>
    <t>TC_SCD_30</t>
  </si>
  <si>
    <t>Test/validate whether a "VEHICLE_OWNER_REGISTERED_MOBILE" length is more than 10 digit.</t>
  </si>
  <si>
    <t xml:space="preserve">1.Send generateToken api                                 2.Send Save CRM Data api                                         3.Enter "VEHICLE_OWNER_REGISTERED_MOBILE" : "123456789012",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</si>
  <si>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 "ERR_18"
</t>
    </r>
    <r>
      <rPr>
        <sz val="9"/>
        <color rgb="FF000000"/>
        <rFont val="IBMPlexMono, Courier New"/>
      </rPr>
      <t xml:space="preserve">            ]
        }
    ]
}</t>
    </r>
  </si>
  <si>
    <t>TC_SCD_31</t>
  </si>
  <si>
    <t>Test/validate whether a "DEALER_CODE" is valid format.</t>
  </si>
  <si>
    <t xml:space="preserve">1.Send generateToken api                                 2.Send Save CRM Data api                                         3.Enter "DEALER_CODE" : "100B710", </t>
  </si>
  <si>
    <t>TC_SCD_32</t>
  </si>
  <si>
    <t>Test/validate whether a "DEALER_CODE" is empty, you need to check if the "DEALER_CODE" contains any characters or if it is null.</t>
  </si>
  <si>
    <t xml:space="preserve">1.Send generateToken api                                 2.Send Save CRM Data api                                         3.gives Empty "DEALER_CODE"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</si>
  <si>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"ERR_19"
</t>
    </r>
    <r>
      <rPr>
        <sz val="9"/>
        <color rgb="FF000000"/>
        <rFont val="IBMPlexMono, Courier New"/>
      </rPr>
      <t xml:space="preserve">            ]
        }
    ]
}</t>
    </r>
  </si>
  <si>
    <t>TC_SCD_33</t>
  </si>
  <si>
    <t>Test/validate whether a "POA_DOC_NAME" is valid format.</t>
  </si>
  <si>
    <t xml:space="preserve">1.Send generateToken api                                 2.Send Save CRM Data api                                         3.Enter "POA_DOC_NAME" : "Adhar", </t>
  </si>
  <si>
    <t>TC_SCD_34</t>
  </si>
  <si>
    <t>Test/validate whether a "POA_DOC_NAME" is empty, you need to check if the "POA_DOC_NAME" contains any characters or if it is null.</t>
  </si>
  <si>
    <t xml:space="preserve">1.Send generateToken api                                 2.Send Save CRM Data api                                         3.gives Empty "POA_DOC_NAME"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</si>
  <si>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"ERR_20"
</t>
    </r>
    <r>
      <rPr>
        <sz val="9"/>
        <color rgb="FF000000"/>
        <rFont val="IBMPlexMono, Courier New"/>
      </rPr>
      <t xml:space="preserve">            ]
        }
    ]
}</t>
    </r>
  </si>
  <si>
    <t>TC_SCD_35</t>
  </si>
  <si>
    <t>Test/validate whether a "POA_DOC_NO" is valid format.</t>
  </si>
  <si>
    <t xml:space="preserve">1.Send generateToken api                                 2.Send Save CRM Data api                                         3.Enter "POA_DOC_NO" : "123456789012", </t>
  </si>
  <si>
    <t>TC_SCD_36</t>
  </si>
  <si>
    <t>Test/validate whether a "POA_DOC_NO" is empty, you need to check if the "POA_DOC_NO" contains any characters or if it is null.</t>
  </si>
  <si>
    <t xml:space="preserve">1.Send generateToken api                                 2.Send Save CRM Data api                                         3.gives Empty "POA_DOC_NO"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</si>
  <si>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"ERR_21"
</t>
    </r>
    <r>
      <rPr>
        <sz val="9"/>
        <color rgb="FF000000"/>
        <rFont val="IBMPlexMono, Courier New"/>
      </rPr>
      <t xml:space="preserve">            ]
        }
    ]
}</t>
    </r>
  </si>
  <si>
    <t>TC_SCD_37</t>
  </si>
  <si>
    <t>Test/validate whether a "POI_DOC_TYPE" is valid format.</t>
  </si>
  <si>
    <t xml:space="preserve">1.Send generateToken api                                 2.Send Save CRM Data api                                         3.Enter "POI_DOC_TYPE" : "PAN", </t>
  </si>
  <si>
    <t>TC_SCD_38</t>
  </si>
  <si>
    <t>Test/validate whether a "POI_DOC_TYPE" is empty, you need to check if the "POI_DOC_TYPE" contains any characters or if it is null.</t>
  </si>
  <si>
    <t xml:space="preserve">1.Send generateToken api                                 2.Send Save CRM Data api                                         3.gives Empty "POI_DOC_TYPE"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</si>
  <si>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"ERR_22"
</t>
    </r>
    <r>
      <rPr>
        <sz val="9"/>
        <color rgb="FF000000"/>
        <rFont val="IBMPlexMono, Courier New"/>
      </rPr>
      <t xml:space="preserve">            ]
        }
    ]
}</t>
    </r>
  </si>
  <si>
    <t>TC_SCD_39</t>
  </si>
  <si>
    <t>Test/validate whether a "POI_DOC_NO" is valid format.</t>
  </si>
  <si>
    <t xml:space="preserve">1.Send generateToken api                                 2.Send Save CRM Data api                                         3.Enter "POI_DOC_NO" : "ABCD123E", </t>
  </si>
  <si>
    <t>TC_SCD_40</t>
  </si>
  <si>
    <t>Test/validate whether a "POI_DOC_NO" is empty, you need to check if the "POI_DOC_NO" contains any characters or if it is null.</t>
  </si>
  <si>
    <t xml:space="preserve">1.Send generateToken api                                 2.Send Save CRM Data api                                         3.gives Empty "POI_DOC_NO"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</si>
  <si>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 "ERR_23"
</t>
    </r>
    <r>
      <rPr>
        <sz val="9"/>
        <color rgb="FF000000"/>
        <rFont val="IBMPlexMono, Courier New"/>
      </rPr>
      <t xml:space="preserve">            ]
        }
    ]
}</t>
    </r>
  </si>
  <si>
    <t>TC_SCD_41</t>
  </si>
  <si>
    <t>Test/validate whether a "RTO_OFFICE_CODE" is valid format.</t>
  </si>
  <si>
    <t xml:space="preserve">1.Send generateToken api                                 2.Send Save CRM Data api                                         3.Enter "RTO_OFFICE_CODE" : "MH 09", </t>
  </si>
  <si>
    <t>TC_SCD_42</t>
  </si>
  <si>
    <t>Test/validate whether a "RTO_OFFICE_CODE" is empty, you need to check if the "RTO_OFFICE_CODE" contains any characters or if it is null.</t>
  </si>
  <si>
    <t xml:space="preserve">1.Send generateToken api                                 2.Send Save CRM Data api                                         3.gives Empty "RTO_OFFICE_CODE"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</si>
  <si>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"ERR_24"
</t>
    </r>
    <r>
      <rPr>
        <sz val="9"/>
        <color rgb="FF000000"/>
        <rFont val="IBMPlexMono, Courier New"/>
      </rPr>
      <t xml:space="preserve">            ]
        }
    ]
}</t>
    </r>
  </si>
  <si>
    <t>TC_SCD_43</t>
  </si>
  <si>
    <t>Test/validate whether a "RTO_STATE" is valid format.</t>
  </si>
  <si>
    <t xml:space="preserve">1.Send generateToken api                                 2.Send Save CRM Data api                                         3.Enter "RTO_STATE" : "MH", </t>
  </si>
  <si>
    <t>TC_SCD_44</t>
  </si>
  <si>
    <t>Test/validate whether a "RTO_STATE" is empty, you need to check if the "RTO_STATE" contains any characters or if it is null.</t>
  </si>
  <si>
    <t xml:space="preserve">1.Send generateToken api                                 2.Send Save CRM Data api                                         3.gives Empty "RTO_STATE"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</si>
  <si>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"ERR_25"
</t>
    </r>
    <r>
      <rPr>
        <sz val="9"/>
        <color rgb="FF000000"/>
        <rFont val="IBMPlexMono, Courier New"/>
      </rPr>
      <t xml:space="preserve">            ]
        }
    ]
}</t>
    </r>
  </si>
  <si>
    <t>TC_SCD_45</t>
  </si>
  <si>
    <t xml:space="preserve">Test/validate whether a "RTO_STATE" length is more than 10 digit. </t>
  </si>
  <si>
    <t xml:space="preserve">1.Send generateToken api                                 2.Send Save CRM Data api                                         3.Enter "RTO_STATE" : "MAHARASHTRA",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</si>
  <si>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FF0000"/>
        <rFont val="IBMPlexMono, Courier New"/>
      </rPr>
      <t xml:space="preserve">"ERR_26"
</t>
    </r>
    <r>
      <rPr>
        <sz val="9"/>
        <color rgb="FF000000"/>
        <rFont val="IBMPlexMono, Courier New"/>
      </rPr>
      <t xml:space="preserve">            ]
        }
    ]
}</t>
    </r>
  </si>
  <si>
    <t>TC_SCD_46</t>
  </si>
  <si>
    <t>Test/validate whether a "PRIMARY_OPERATOR" is valid format.</t>
  </si>
  <si>
    <t xml:space="preserve">1.Send generateToken api                                 2.Send Save CRM Data api                                         3.Enter "PRIMARY_OPERATOR" : "BSNL", </t>
  </si>
  <si>
    <t>TC_SCD_47</t>
  </si>
  <si>
    <t>Test/validate whether a "PRIMARY_OPERATOR" is empty, you need to check if the "PRIMARY_OPERATOR" contains any characters or if it is null.</t>
  </si>
  <si>
    <t xml:space="preserve">1.Send generateToken api                                 2.Send Save CRM Data api                                         3.gives Empty "PRIMARY_OPERATOR"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</si>
  <si>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"ERR_27"
</t>
    </r>
    <r>
      <rPr>
        <sz val="9"/>
        <color rgb="FF000000"/>
        <rFont val="IBMPlexMono, Courier New"/>
      </rPr>
      <t xml:space="preserve">            ]
        }
    ]
}</t>
    </r>
  </si>
  <si>
    <t>TC_SCD_48</t>
  </si>
  <si>
    <t>Test/validate whether a "PRIMARY_MOBILE_NUMBER" is valid format.</t>
  </si>
  <si>
    <t xml:space="preserve">1.Send generateToken api                                 2.Send Save CRM Data api                                         3.Enter "PRIMARY_MOBILE_NUMBER" : "123456789012345", </t>
  </si>
  <si>
    <t>TC_SCD_49</t>
  </si>
  <si>
    <t>Test/validate whether a "PRIMARY_MOBILE_NUMBER" is empty, you need to check if the "PRIMARY_MOBILE_NUMBER" contains any characters or if it is null.</t>
  </si>
  <si>
    <t xml:space="preserve">1.Send generateToken api                                 2.Send Save CRM Data api                                         3.gives Empty "PRIMARY_MOBILE_NUMBER"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</si>
  <si>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"ERR_28"
</t>
    </r>
    <r>
      <rPr>
        <sz val="9"/>
        <color rgb="FF000000"/>
        <rFont val="IBMPlexMono, Courier New"/>
      </rPr>
      <t xml:space="preserve">            ]
        }
    ]
}</t>
    </r>
  </si>
  <si>
    <t>TC_SCD_50</t>
  </si>
  <si>
    <t>Test/validate whether a "PRIMARY_MOBILE_NUMBER"  not digit.</t>
  </si>
  <si>
    <t xml:space="preserve">1.Send generateToken api                                 2.Send Save CRM Data api                                         3.Enter "PRIMARY_MOBILE_NUMBER" : "abcdefghijklm",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</si>
  <si>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"ERR_29"
</t>
    </r>
    <r>
      <rPr>
        <sz val="9"/>
        <color rgb="FF000000"/>
        <rFont val="IBMPlexMono, Courier New"/>
      </rPr>
      <t xml:space="preserve">            ]
        }
    ]
}</t>
    </r>
  </si>
  <si>
    <t>TC_SCD_51</t>
  </si>
  <si>
    <t>Test/validate whether a "PRIMARY_MOBILE_NUMBER" length is more than 15 digit.</t>
  </si>
  <si>
    <t xml:space="preserve">1.Send generateToken api                                 2.Send Save CRM Data api                                         3.Enter "PRIMARY_MOBILE_NUMBER" : "12345678901234567",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</si>
  <si>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"ERR_30"
</t>
    </r>
    <r>
      <rPr>
        <sz val="9"/>
        <color rgb="FF000000"/>
        <rFont val="IBMPlexMono, Courier New"/>
      </rPr>
      <t xml:space="preserve">            ]
        }
    ]
}</t>
    </r>
  </si>
  <si>
    <t>TC_SCD_52</t>
  </si>
  <si>
    <t>Test/validate whether a "SECONDARY_OPERATOR" is valid format.</t>
  </si>
  <si>
    <t xml:space="preserve">1.Send generateToken api                                 2.Send Save CRM Data api                                         3.Enter "SECONDARY_OPERATOR" : "BHA", </t>
  </si>
  <si>
    <t>TC_SCD_53</t>
  </si>
  <si>
    <t>Test/validate whether a "SECONDARY_OPERATOR" is empty, you need to check if the "SECONDARY_OPERATOR" contains any characters or if it is null.</t>
  </si>
  <si>
    <t xml:space="preserve">1.Send generateToken api                                 2.Send Save CRM Data api                                         3.gives Empty "SECONDARY_OPERATOR"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</si>
  <si>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"ERR_31"
</t>
    </r>
    <r>
      <rPr>
        <sz val="9"/>
        <color rgb="FF000000"/>
        <rFont val="IBMPlexMono, Courier New"/>
      </rPr>
      <t xml:space="preserve">            ]
        }
    ]
}</t>
    </r>
  </si>
  <si>
    <t>TC_SCD_54</t>
  </si>
  <si>
    <t>Test/validate whether a "SECONDARY_MOBILE_NUMBER" is valid format.</t>
  </si>
  <si>
    <t xml:space="preserve">1.Send generateToken api                                 2.Send Save CRM Data api                                         3.Enter "SECONDARY_MOBILE_NUMBER" : "123456789012345", </t>
  </si>
  <si>
    <t>TC_SCD_55</t>
  </si>
  <si>
    <t>Test/validate whether a "SECONDARY_MOBILE_NUMBER" is empty, you need to check if the "SECONDARY_MOBILE_NUMBER" contains any characters or if it is null.</t>
  </si>
  <si>
    <t xml:space="preserve">1.Send generateToken api                                 2.Send Save CRM Data api                                         3.gives Empty "SECONDARY_MOBILE_NUMBER"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</si>
  <si>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 "ERR_32"
</t>
    </r>
    <r>
      <rPr>
        <sz val="9"/>
        <color rgb="FF000000"/>
        <rFont val="IBMPlexMono, Courier New"/>
      </rPr>
      <t xml:space="preserve">            ]
        }
    ]
}</t>
    </r>
  </si>
  <si>
    <t>TC_SCD_56</t>
  </si>
  <si>
    <t>Test/validate whether a "SECONDARY_MOBILE_NUMBER"  not digit.</t>
  </si>
  <si>
    <t xml:space="preserve">1.Send generateToken api                                 2.Send Save CRM Data api                                         3.Enter "SECONDARY_MOBILE_NUMBER" : "abcdefghijklm",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</si>
  <si>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"ERR_33"
</t>
    </r>
    <r>
      <rPr>
        <sz val="9"/>
        <color rgb="FF000000"/>
        <rFont val="IBMPlexMono, Courier New"/>
      </rPr>
      <t xml:space="preserve">            ]
        }
    ]
}</t>
    </r>
  </si>
  <si>
    <t>TC_SCD_57</t>
  </si>
  <si>
    <t>Test/validate whether a "SECONDARY_MOBILE_NUMBER" length is more than 15 digit.</t>
  </si>
  <si>
    <t xml:space="preserve">1.Send generateToken api                                 2.Send Save CRM Data api                                         3.Enter "SECONDARY_MOBILE_NUMBER" : "1234567890123456",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</si>
  <si>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"ERR_32"
</t>
    </r>
    <r>
      <rPr>
        <sz val="9"/>
        <color rgb="FF000000"/>
        <rFont val="IBMPlexMono, Courier New"/>
      </rPr>
      <t xml:space="preserve">            ]
        }
    ]
}</t>
    </r>
  </si>
  <si>
    <t>TC_SCD_58</t>
  </si>
  <si>
    <t>Test/validate whether a "VEHICLE_MODEL" is valid format.</t>
  </si>
  <si>
    <t xml:space="preserve">1.Send generateToken api                                 2.Send Save CRM Data api                                         3.Enter "VEHICLE_MODEL" : "TATA Ace ", </t>
  </si>
  <si>
    <t>TC_SCD_59</t>
  </si>
  <si>
    <t>Test/validate whether a "VEHICLE_MODEL" is empty, you need to check if the "VEHICLE_MODEL" contains any characters or if it is null.</t>
  </si>
  <si>
    <t xml:space="preserve">1.Send generateToken api                                 2.Send Save CRM Data api                                         3.gives Empty "VEHICLE_MODEL"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</si>
  <si>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"ERR_34"
</t>
    </r>
    <r>
      <rPr>
        <sz val="9"/>
        <color rgb="FF000000"/>
        <rFont val="IBMPlexMono, Courier New"/>
      </rPr>
      <t xml:space="preserve">            ]
        }
    ]
}</t>
    </r>
  </si>
  <si>
    <t>TC_SCD_60</t>
  </si>
  <si>
    <t>Test/validate whether a "COMMERCIAL_ACTIVATION_START_DATE" is valid format.</t>
  </si>
  <si>
    <t xml:space="preserve">1.Send generateToken api                                 2.Send Save CRM Data api                                         3.Enter "COMMERCIAL_ACTIVATION_START_DATE" : "11/10/2023 ", </t>
  </si>
  <si>
    <t>TC_SCD_61</t>
  </si>
  <si>
    <t>Test/validate whether a "COMMERCIAL_ACTIVATION_START_DATE" is empty, you need to check if the "COMMERCIAL_ACTIVATION_START_DATE" contains any characters or if it is null.</t>
  </si>
  <si>
    <t xml:space="preserve">1.Send generateToken api                                 2.Send Save CRM Data api                                         3.gives Empty "COMMERCIAL_ACTIVATION_START_DATE" :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</si>
  <si>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"ERR_35"
</t>
    </r>
    <r>
      <rPr>
        <sz val="9"/>
        <color rgb="FF000000"/>
        <rFont val="IBMPlexMono, Courier New"/>
      </rPr>
      <t xml:space="preserve">            ]
        }
    ]
}</t>
    </r>
  </si>
  <si>
    <t>TC_SCD_62</t>
  </si>
  <si>
    <t>Test/validate whether a "COMMERCIAL_ACTIVATION_EXPIRY_DATE" is valid format.</t>
  </si>
  <si>
    <t xml:space="preserve">1.Send generateToken api                                 2.Send Save CRM Data api                                         3.Enter "COMMERCIAL_ACTIVATION_EXPIRY_DATE" : "11/10/2025 ", </t>
  </si>
  <si>
    <t>TC_SCD_63</t>
  </si>
  <si>
    <t>Test/validate whether a "COMMERCIAL_ACTIVATION_EXPIRY_DATE" is empty, you need to check if the "COMMERCIAL_ACTIVATION_EXPIRY_DATE" contains any characters or if it is null.</t>
  </si>
  <si>
    <t xml:space="preserve">1.Send generateToken api                                 2.Send Save CRM Data api                                         3.gives Empty "COMMERCIAL_ACTIVATION_EXPIRY_DATE"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</si>
  <si>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"ERR_36"
</t>
    </r>
    <r>
      <rPr>
        <sz val="9"/>
        <color rgb="FF000000"/>
        <rFont val="IBMPlexMono, Courier New"/>
      </rPr>
      <t xml:space="preserve">            ]
        }
    ]
}</t>
    </r>
  </si>
  <si>
    <t>TC_SCD_64</t>
  </si>
  <si>
    <t>Test/validate whether a "MFG_YEAR" is valid format.</t>
  </si>
  <si>
    <t xml:space="preserve">1.Send generateToken api                                 2.Send Save CRM Data api                                         3.Enter "MFG_YEAR" : "2023 ", </t>
  </si>
  <si>
    <t>TC_SCD_65</t>
  </si>
  <si>
    <t>Test/validate whether a "MFG_YEAR" is empty, you need to check if the "MFG_YEAR" contains any characters or if it is null.</t>
  </si>
  <si>
    <t xml:space="preserve">1.Send generateToken api                                 2.Send Save CRM Data api                                         3.gives Empty "MFG_YEAR"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</si>
  <si>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"ERR_38"
</t>
    </r>
    <r>
      <rPr>
        <sz val="9"/>
        <color rgb="FF000000"/>
        <rFont val="IBMPlexMono, Courier New"/>
      </rPr>
      <t xml:space="preserve">            ]
        }
    ]
}</t>
    </r>
  </si>
  <si>
    <t>1.Send generateToken api                                                                        2.Send Save CRM Data api                                                          3.Enter                                                                                                       [
    {
        ""VIN_NO"": ""ACCDEV0323721229"",
        ""ICCID"": ""89916420534723879529"",
        ""UIN_NO"": ""ACON4NA202200082103"",
        ""DEVICE_IMEI"": ""868274067382103"",
        ""DEVICE_MAKE"": ""Accolade"",
        ""DEVICE_MODEL"": ""ACON4NA"",
        ""ENGINE_NO"": ""B6.7B6A250D02122M64259090"",
        ""REG_NUMBER"": ""PB09AZ2103"",
        ""REGISTERED_MOBILE_NUMBER"": ""9156419211"",
        ""VEHICLE_OWNER_FIRST_NAME"": ""Shital"",
        ""VEHICLE_OWNER_MIDDLE_NAME"": ""R"",
        ""VEHICLE_OWNER_LAST_NAME"": ""ABC"",
        ""ADDRESS_LINE_1"": ""ABC"",
        ""ADDRESS_LINE_2"": ""Pune"",
        ""VEHICLE_OWNER_CITY"": ""ABC"",
        ""VEHICLE_OWNER_DISTRICT"": ""Pune"",
        ""VEHICLE_OWNER_STATE"": ""Maharashtra"",
        ""VEHICLE_OWNER_COUNTRY"": ""India"",
        ""VEHICLE_OWNER_PINCODE"": ""411033"",
        ""VEHICLE_OWNER_REGISTERED_MOBILE"": ""1234567890"",
        ""POS_CODE"": ""123"",
        ""POA_DOC_NAME"": ""Adhar"",
        ""POA_DOC_NO"": ""1234"",
        ""POI_DOC_TYPE"": ""PAN"",
        ""POI_DOC_NO"": ""ABCD1234E"",
        ""RTO_OFFICE_CODE"": ""MP 29"",
        ""RTO_STATE"": ""Maharashtra"",
        ""PRIMARY_OPERATOR"": ""BSNL"",
        ""SECONDARY_OPERATOR"": ""BHA"",
        ""PRIMARY_MOBILE_NUMBER"": ""123456789012345"",
        ""SECONDARY_MOBILE_NUMBER"": ""123456789012345"",
        ""VEHICLE_MODEL"": ""TATA Ace"",
        ""DEALER_CODE"": ""123456"",
        ""COMMERCIAL_ACTIVATION_START_DATE"": ""11/10/2023"",
        ""COMMERCIAL_ACTIVATION_EXPIRY_DATE"": ""11/10/2025"",
        ""MFG_YEAR"": ""2023"",
        ""INVOICE_DATE"": ""12/10/2023""
    },
    {
        ""VIN_NO"": ""ACCDEV0323721229"",
        ""ICCID"": ""89916420534723879529"",
        ""UIN_NO"": ""ACON4NA202200082103"",
        ""DEVICE_IMEI"": ""868274067382103"",
        ""DEVICE_MAKE"": ""Accolade"",
        ""DEVICE_MODEL"": ""ACON4NA"",
        ""ENGINE_NO"": ""B6.7B6A250D02122M64259090"",
        ""REG_NUMBER"": ""PB09AZ2103"",
        ""REGISTERED_MOBILE_NUMBER"": ""9156419211"",
        ""VEHICLE_OWNER_FIRST_NAME"": ""Shital"",
        ""VEHICLE_OWNER_MIDDLE_NAME"": ""R"",
        ""VEHICLE_OWNER_LAST_NAME"": ""ABC"",
        ""ADDRESS_LINE_1"": ""ABC"",
        ""ADDRESS_LINE_2"": ""Pune"",
        ""VEHICLE_OWNER_CITY"": ""ABC"",
        ""VEHICLE_OWNER_DISTRICT"": ""Pune"",
        ""VEHICLE_OWNER_STATE"": ""Maharashtra"",
        ""VEHICLE_OWNER_COUNTRY"": ""India"",
        ""VEHICLE_OWNER_PINCODE"": ""411033"",
        ""VEHICLE_OWNER_REGISTERED_MOBILE"": ""1234567890"",
        ""POS_CODE"": ""123"",
        ""POA_DOC_NAME"": ""Adhar"",
        ""POA_DOC_NO"": ""1234"",
        ""POI_DOC_TYPE"": ""PAN"",
        ""POI_DOC_NO"": ""ABCD1234E"",
        ""RTO_OFFICE_CODE"": ""MP 29"",
        ""RTO_STATE"": ""Maharashtra"",
        ""PRIMARY_OPERATOR"": ""BSNL"",
        ""SECONDARY_OPERATOR"": ""BHA"",
        ""PRIMARY_MOBILE_NUMBER"": ""123456789012345"",
        ""SECONDARY_MOBILE_NUMBER"": ""123456789012345"",
        ""VEHICLE_MODEL"": ""TATA Ace"",
        ""DEALER_CODE"": ""123456"",
        ""COMMERCIAL_ACTIVATION_START_DATE"": ""11/10/2023"",
        ""COMMERCIAL_ACTIVATION_EXPIRY_DATE"": ""11/10/2025"",
        ""MFG_YEAR"": ""2023"",
        ""INVOICE_DATE"": ""12/10/2023""
    }
]"</t>
  </si>
  <si>
    <t>TC_SCD_66</t>
  </si>
  <si>
    <t>Test/validate whether "ALL PARAMETERS ARE THE SAME" in key-value pairs for 2 objects in a CRM API.</t>
  </si>
  <si>
    <t>1.Send generateToken api                                                                        2.Send Save CRM Data api                                                          3.Enter                                                                                                       [
    {
        "VIN_NO": "ACCDEV0323721229",
        "ICCID": "89916420534723879529",
        "UIN_NO": "ACON4NA202200082103",
        "DEVICE_IMEI": "868274067382103",
        "DEVICE_MAKE": "Accolade",
        "DEVICE_MODEL": "ACON4NA",
        "ENGINE_NO": "B6.7B6A250D02122M64259090",
        "REG_NUMBER": "PB09AZ2103",
        "REGISTERED_MOBILE_NUMBER": "9156419211",
        "VEHICLE_OWNER_FIRST_NAME": "Shital",
        "VEHICLE_OWNER_MIDDLE_NAME": "R",
        "VEHICLE_OWNER_LAST_NAME": "ABC",
        "ADDRESS_LINE_1": "ABC",
        "ADDRESS_LINE_2": "Pune",
        "VEHICLE_OWNER_CITY": "ABC",
        "VEHICLE_OWNER_DISTRICT": "Pune",
        "VEHICLE_OWNER_STATE": "Maharashtra",
        "VEHICLE_OWNER_COUNTRY": "India",
        "VEHICLE_OWNER_PINCODE": "411033",
        "VEHICLE_OWNER_REGISTERED_MOBILE": "1234567890",
        "POS_CODE": "123",
        "POA_DOC_NAME": "Adhar",
        "POA_DOC_NO": "1234",
        "POI_DOC_TYPE": "PAN",
        "POI_DOC_NO": "ABCD1234E",
        "RTO_OFFICE_CODE": "MP 29",
        "RTO_STATE": "Maharashtra",
        "PRIMARY_OPERATOR": "BSNL",
        "SECONDARY_OPERATOR": "BHA",
        "PRIMARY_MOBILE_NUMBER": "123456789012345",
        "SECONDARY_MOBILE_NUMBER": "123456789012345",
        "VEHICLE_MODEL": "TATA Ace",
        "DEALER_CODE": "123456",
        "COMMERCIAL_ACTIVATION_START_DATE": "11/10/2023",
        "COMMERCIAL_ACTIVATION_EXPIRY_DATE": "11/10/2025",
        "MFG_YEAR": "2023",
        "INVOICE_DATE": "12/10/2023"
    },
    {
        "VIN_NO": "ACCDEV0323721229",
        "ICCID": "89916420534723879529",
        "UIN_NO": "ACON4NA202200082103",
        "DEVICE_IMEI": "868274067382103",
        "DEVICE_MAKE": "Accolade",
        "DEVICE_MODEL": "ACON4NA",
        "ENGINE_NO": "B6.7B6A250D02122M64259090",
        "REG_NUMBER": "PB09AZ2103",
        "REGISTERED_MOBILE_NUMBER": "9156419211",
        "VEHICLE_OWNER_FIRST_NAME": "Shital",
        "VEHICLE_OWNER_MIDDLE_NAME": "R",
        "VEHICLE_OWNER_LAST_NAME": "ABC",
        "ADDRESS_LINE_1": "ABC",
        "ADDRESS_LINE_2": "Pune",
        "VEHICLE_OWNER_CITY": "ABC",
        "VEHICLE_OWNER_DISTRICT": "Pune",
        "VEHICLE_OWNER_STATE": "Maharashtra",
        "VEHICLE_OWNER_COUNTRY": "India",
        "VEHICLE_OWNER_PINCODE": "411033",
        "VEHICLE_OWNER_REGISTERED_MOBILE": "1234567890",
        "POS_CODE": "123",
        "POA_DOC_NAME": "Adhar",
        "POA_DOC_NO": "1234",
        "POI_DOC_TYPE": "PAN",
        "POI_DOC_NO": "ABCD1234E",
        "RTO_OFFICE_CODE": "MP 29",
        "RTO_STATE": "Maharashtra",
        "PRIMARY_OPERATOR": "BSNL",
        "SECONDARY_OPERATOR": "BHA",
        "PRIMARY_MOBILE_NUMBER": "123456789012345",
        "SECONDARY_MOBILE_NUMBER": "123456789012345",
        "VEHICLE_MODEL": "TATA Ace",
        "DEALER_CODE": "123456",
        "COMMERCIAL_ACTIVATION_START_DATE": "11/10/2023",
        "COMMERCIAL_ACTIVATION_EXPIRY_DATE": "11/10/2025",
        "MFG_YEAR": "2023",
        "INVOICE_DATE": "12/10/2023"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</si>
  <si>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"ERR_39"
</t>
    </r>
    <r>
      <rPr>
        <sz val="9"/>
        <color rgb="FF000000"/>
        <rFont val="IBMPlexMono, Courier New"/>
      </rPr>
      <t xml:space="preserve">            ]
        }
    ]
}</t>
    </r>
  </si>
  <si>
    <t>TC_SCD_67</t>
  </si>
  <si>
    <t>Test/validate whether "CHANGE REQUEST AFTER STAGE 2"</t>
  </si>
  <si>
    <t>1.Send generateToken api                                 2.Send Save CRM Data api                                         3.Enter                                          "RTO_OFFICE_CODE" : "MZ 11",                                      "RTO_STATE" : "MZ"</t>
  </si>
  <si>
    <r>
      <rPr>
        <sz val="9"/>
        <color rgb="FF000000"/>
        <rFont val="IBMPlexMono, Courier New"/>
      </rPr>
      <t xml:space="preserve">Reject Change Request with error message Cannot Change request after stage 2 is complete                                    {
    "status": true,
    "message": "Data fetched successfully",
    "data": [
        {
            "VIN_NO": "ACCDEV0323721231",
            "UIN_NO": "ACON4NA202200082103",
            "ICCID": "89916420534723879531",
            "DEVICE_IMEI": "868274067382103",
            "status": false,
            "message": "Data not saved",
            "VALIDATION_ERROR": [
                </t>
    </r>
    <r>
      <rPr>
        <b/>
        <sz val="9"/>
        <color rgb="FF000000"/>
        <rFont val="IBMPlexMono, Courier New"/>
      </rPr>
      <t xml:space="preserve">"ERR_40"
</t>
    </r>
    <r>
      <rPr>
        <sz val="9"/>
        <color rgb="FF000000"/>
        <rFont val="IBMPlexMono, Courier New"/>
      </rPr>
      <t xml:space="preserve">            ]
        }
    ]
}</t>
    </r>
  </si>
  <si>
    <t>TC_SCD_68</t>
  </si>
  <si>
    <t>Test/validate whether a "INVOICE_DATE" is valid format.</t>
  </si>
  <si>
    <t xml:space="preserve">1.Send generateToken api                                 2.Send Save CRM Data api                                         3.Enter "INVOICE_DATE" : "11/10/2023", </t>
  </si>
  <si>
    <t>TC_SCD_69</t>
  </si>
  <si>
    <t>Test/validate whether a "INVOICE_DATE" is empty, you need to check if the "INVOICE_DATE" contains any characters or if it is null.</t>
  </si>
  <si>
    <t xml:space="preserve">1.Send generateToken api                                 2.Send Save CRM Data api                                         3.gives Empty "INVOICE_DATE" : "", </t>
  </si>
  <si>
    <r>
      <rPr>
        <sz val="9"/>
        <color rgb="FF000000"/>
        <rFont val="IBMPlexMono, Courier New"/>
      </rPr>
      <t xml:space="preserve">{
    "status": true,
    "message": "Data fetched successfully",
    "data": [
        {
            "VIN_NO": "ACCDEV0323721231",
            "UIN_NO": "ACON4NA202200082103",
            "ICCID": "89916420534723879531",
            "DEVICE_IMEI": "868274067382103",
            "status": false,
            "message": "Data not saved",
            "VALIDATION_ERROR": [
               </t>
    </r>
    <r>
      <rPr>
        <b/>
        <sz val="9"/>
        <color rgb="FF000000"/>
        <rFont val="IBMPlexMono, Courier New"/>
      </rPr>
      <t xml:space="preserve"> "ERR_41" </t>
    </r>
    <r>
      <rPr>
        <sz val="9"/>
        <color rgb="FF000000"/>
        <rFont val="IBMPlexMono, Courier New"/>
      </rPr>
      <t xml:space="preserve">  
            ]
        }
    ]
}</t>
    </r>
  </si>
  <si>
    <t>TC_SCD_70</t>
  </si>
  <si>
    <t>Test/validate whether a "Ticket Cancelled Due to Change Request Device Change"</t>
  </si>
  <si>
    <t xml:space="preserve">1.Send generateToken api                                 2.Send Save CRM Data api                                         3.Enter                                                                 "ICCID" : "12345678901234567890",                           "UIN" : "ACON4NA102300012345",                               "DEVICE_IMEI" : "123456789012345",                             "PRIMARY_OPERATOR" : "BSNL",                                   "PRIMARY_MOBILE_NUMBER" : "123456789012345",                               "SECONDARY_OPERATOR " : "BHA" ,                           "SECONDARY_MOBILE_NUMBER" : "123456789012345",   </t>
  </si>
  <si>
    <r>
      <rPr>
        <sz val="9"/>
        <color rgb="FF000000"/>
        <rFont val="IBMPlexMono, Courier New"/>
      </rPr>
      <t xml:space="preserve">{
    "status": true,
    "message": "Data fetched successfully",
    "data": [
        {
            "Ticket_Handler": "",
            "Ticket_No": "TCKT_00104",
            "Ticket_Stage": "",
            "Ticket_Activity": "",
            "Ticket_Status": </t>
    </r>
    <r>
      <rPr>
        <b/>
        <sz val="9"/>
        <color rgb="FF000000"/>
        <rFont val="IBMPlexMono, Courier New"/>
      </rPr>
      <t>"STS_CO_20"</t>
    </r>
    <r>
      <rPr>
        <sz val="9"/>
        <color rgb="FF000000"/>
        <rFont val="IBMPlexMono, Courier New"/>
      </rPr>
      <t>,
            "Ticket_Remark": "",
            "VIN_NO": "ACCDEV0323721232",
            "ICCID": "89916420534723879532",
            "UIN_NO": "ACON4NA202200082103",
            "RTO_STATE": "MP",
            "RTO_OFFICE_CODE": "MP 29",
            "Process_End_Date_and_Time": "",
            "Certification_Registration_Date_and_Time": null,
            "Certification_Expiry_Date": null,
            "Certificate_File_Location": "",
            "Certificate_File_Names": []
        }
    ]
}</t>
    </r>
  </si>
  <si>
    <t>TC_SCD_71</t>
  </si>
  <si>
    <t>Test/validate whether a "Ticket Cancelled Due to Change Request Vehicle Owner Change"</t>
  </si>
  <si>
    <t>1.Send generateToken api                                 2.Send Save CRM Data api                                         3.Enter                                                                 "VEHICLE_OWNER_FIRST_NAME" : "ABC",                     "VEHICLE_OWNER_LAST_NAME" : "abc",                     "VEHICLE _OWNER_ADDRESS_LINE_1" : "ABC",        "VEHICLE_OWNER_CITY" : "ABC",                                  "VEHICLE_OWNER_REGISTERED_MOBILE" : "1234567890",                                                                  "POA DOC NAME" : "ADHAR",                                         "POA_DOC_NO" : "123456789012",                                "POI_DOC_TYPE" : "PAN",                                                "POI_DOC_NO" : "PAN123AB",</t>
  </si>
  <si>
    <r>
      <rPr>
        <sz val="9"/>
        <color rgb="FF000000"/>
        <rFont val="IBMPlexMono, Courier New"/>
      </rPr>
      <t xml:space="preserve">{
    "status": true,
    "message": "Data fetched successfully",
    "data": [
        {
            "Ticket_Handler": "Geeta Waghchaure",
            "Ticket_No": "TCKT_00106",
            "Ticket_Stage": "stage1",
            "Ticket_Activity": "FOTA / OTA  Activities",
            "Ticket_Status": </t>
    </r>
    <r>
      <rPr>
        <b/>
        <sz val="9"/>
        <color rgb="FF000000"/>
        <rFont val="IBMPlexMono, Courier New"/>
      </rPr>
      <t>"STS_CO_21"</t>
    </r>
    <r>
      <rPr>
        <sz val="9"/>
        <color rgb="FF000000"/>
        <rFont val="IBMPlexMono, Courier New"/>
      </rPr>
      <t>,
            "Ticket_Remark": "",
            "VIN_NO": "ACCDEV04230085277",
            "ICCID": "89916490634626389138",
            "UIN_NO": "ACON4NA202200089462",
            "RTO_STATE": "WB",
            "RTO_OFFICE_CODE": "WB 11",
            "Process_End_Date_and_Time": "",
            "Certification_Registration_Date_and_Time": null,
            "Certification_Expiry_Date": null,
            "Certificate_File_Location": "",
            "Certificate_File_Names": []
        }
    ]
}</t>
    </r>
  </si>
  <si>
    <t>TC_SCD_72</t>
  </si>
  <si>
    <t>Test/validate whether a "Ticket Cancelled Due to Change Request RTO or State Change"</t>
  </si>
  <si>
    <r>
      <rPr>
        <sz val="9"/>
        <color rgb="FF000000"/>
        <rFont val="IBMPlexMono, Courier New"/>
      </rPr>
      <t xml:space="preserve">{
    "status": true,
    "message": "Data fetched successfully",
    "data": [
        {
            "Ticket_Handler": "",
            "Ticket_No": "TCKT_00100",
            "Ticket_Stage": "",
            "Ticket_Activity": "",
            "Ticket_Status": </t>
    </r>
    <r>
      <rPr>
        <b/>
        <sz val="9"/>
        <color rgb="FF000000"/>
        <rFont val="IBMPlexMono, Courier New"/>
      </rPr>
      <t>"STS_CO_22"</t>
    </r>
    <r>
      <rPr>
        <sz val="9"/>
        <color rgb="FF000000"/>
        <rFont val="IBMPlexMono, Courier New"/>
      </rPr>
      <t>,
            "Ticket_Remark": "",
            "VIN_NO": "ACCDEV0323721229",
            "ICCID": "89916420534723879529",
            "UIN_NO": "ACON4NA202200082103",
            "RTO_STATE": "Maharashtra",
            "RTO_OFFICE_CODE": "MP 29",
            "Process_End_Date_and_Time": "",
            "Certification_Registration_Date_and_Time": null,
            "Certification_Expiry_Date": null,
            "Certificate_File_Location": "",
            "Certificate_File_Names": []
        }
    ]
}</t>
    </r>
  </si>
  <si>
    <t>TC_SCD_73</t>
  </si>
  <si>
    <t>Test/validate whether a "Ticket Cancelled as per Request"</t>
  </si>
  <si>
    <t xml:space="preserve">1.Send generateToken api                                 2.Send Save CRM Data api                                         3.Select Over All Remark  drop-down list option "Ticket Cancelled as  per Request"                                 </t>
  </si>
  <si>
    <r>
      <rPr>
        <sz val="9"/>
        <color rgb="FF000000"/>
        <rFont val="IBMPlexMono, Courier New"/>
      </rPr>
      <t xml:space="preserve">{
    "status": true,
    "message": "Data fetched successfully",
    "data": [
        {
            "Ticket_Handler": "Harshad Sase",
            "Ticket_No": "TCKT_00107",
            "Ticket_Stage": "stage1",
            "Ticket_Activity": "FOTA / OTA  Activities",
            "Ticket_Status": </t>
    </r>
    <r>
      <rPr>
        <b/>
        <sz val="9"/>
        <color rgb="FF000000"/>
        <rFont val="IBMPlexMono, Courier New"/>
      </rPr>
      <t>"STS_CO_23"</t>
    </r>
    <r>
      <rPr>
        <sz val="9"/>
        <color rgb="FF000000"/>
        <rFont val="IBMPlexMono, Courier New"/>
      </rPr>
      <t>,
            "Ticket_Remark": "",
            "VIN_NO": "ACCDEV0323721232",
            "ICCID": "89916420534723879532",
            "UIN_NO": "ACON4NA202200082104",
            "RTO_STATE": "MP",
            "RTO_OFFICE_CODE": "MP 29",
            "Process_End_Date_and_Time": "",
            "Certification_Registration_Date_and_Time": null,
            "Certification_Expiry_Date": null,
            "Certificate_File_Location": "",
            "Certificate_File_Names": []
        }
    ]
}</t>
    </r>
  </si>
  <si>
    <t>TC_SCD_74</t>
  </si>
  <si>
    <t>Test/validate whether a "Ticket Cancelled Due to Invoice Cancelled"</t>
  </si>
  <si>
    <t xml:space="preserve">1.Send generateToken api                                 2.Send Save CRM Data api                                         3.Select Over All Remark  drop-down list option "Ticket Cancelled Due to Invoice Cancelled"                                 </t>
  </si>
  <si>
    <r>
      <rPr>
        <sz val="9"/>
        <color rgb="FF000000"/>
        <rFont val="IBMPlexMono, Courier New"/>
      </rPr>
      <t xml:space="preserve">{
    "status": true,
    "message": "Data fetched successfully",
    "data": [
        {
            "Ticket_Handler": "Harshad Sase",
            "Ticket_No": "TCKT_00105",
            "Ticket_Stage": "stage1",
            "Ticket_Activity": "FOTA / OTA  Activities",
            "Ticket_Status": </t>
    </r>
    <r>
      <rPr>
        <b/>
        <sz val="9"/>
        <color rgb="FF000000"/>
        <rFont val="IBMPlexMono, Courier New"/>
      </rPr>
      <t>"STS_CO_24"</t>
    </r>
    <r>
      <rPr>
        <sz val="9"/>
        <color rgb="FF000000"/>
        <rFont val="IBMPlexMono, Courier New"/>
      </rPr>
      <t>,
            "Ticket_Remark": "",
            "VIN_NO": "ACCDEV0323721232",
            "ICCID": "89916420534723879532",
            "UIN_NO": "ACON4NA202200082104",
            "RTO_STATE": "MP",
            "RTO_OFFICE_CODE": "MP 29",
            "Process_End_Date_and_Time": "",
            "Certification_Registration_Date_and_Time": null,
            "Certification_Expiry_Date": null,
            "Certificate_File_Location": "",
            "Certificate_File_Names": []
        }
    ]
}</t>
    </r>
  </si>
  <si>
    <t>TC_SCD_75</t>
  </si>
  <si>
    <t>Test/validate whether a "Change required from CRM"</t>
  </si>
  <si>
    <t xml:space="preserve">1.Send generateToken api                                 2.Send Save CRM Data api                                         3.Select Over All Remark  drop-down list option "Change required from CRM"                                 </t>
  </si>
  <si>
    <r>
      <rPr>
        <sz val="9"/>
        <color rgb="FF000000"/>
        <rFont val="IBMPlexMono, Courier New"/>
      </rPr>
      <t xml:space="preserve">{
    "status": true,
    "message": "Data fetched successfully",
    "data": [
        {
            "Ticket_Handler": "Harshad Sase",
            "Ticket_No": "TCKT_00101",
            "Ticket_Stage": "stage1",
            "Ticket_Activity": "FOTA / OTA  Activities",
            "Ticket_Status": </t>
    </r>
    <r>
      <rPr>
        <b/>
        <sz val="9"/>
        <color rgb="FF000000"/>
        <rFont val="IBMPlexMono, Courier New"/>
      </rPr>
      <t>"STS_CO_25"</t>
    </r>
    <r>
      <rPr>
        <sz val="9"/>
        <color rgb="FF000000"/>
        <rFont val="IBMPlexMono, Courier New"/>
      </rPr>
      <t>,
            "Ticket_Remark": "",
            "VIN_NO": "ACCDEV0323721229",
            "ICCID": "89916420534723879529",
            "UIN_NO": "ACON4NA202200082103",
            "RTO_STATE": "MP",
            "RTO_OFFICE_CODE": "MP 29",
            "Process_End_Date_and_Time": "",
            "Certification_Registration_Date_and_Time": null,
            "Certification_Expiry_Date": null,
            "Certificate_File_Location": "",
            "Certificate_File_Names": []
        }
    ]
}</t>
    </r>
  </si>
  <si>
    <t>TC_SCD_76</t>
  </si>
  <si>
    <t>Test/validate whether a "Other" option select.</t>
  </si>
  <si>
    <t xml:space="preserve">1.Send generateToken api                                 2.Send Save CRM Data api                                         3.Select Over All Remark  drop-down list option "Other"                                 </t>
  </si>
  <si>
    <r>
      <rPr>
        <sz val="9"/>
        <color rgb="FF000000"/>
        <rFont val="IBMPlexMono, Courier New"/>
      </rPr>
      <t xml:space="preserve">{
    "status": true,
    "message": "Data fetched successfully",
    "data": [
        {
            "Ticket_Handler": "Not Assigned",
            "Ticket_No": "TCKT_00093",
            "Ticket_Stage": "stage1",
            "Ticket_Activity": "FOTA / OTA  Activities",
            "Ticket_Status": </t>
    </r>
    <r>
      <rPr>
        <b/>
        <sz val="9"/>
        <color rgb="FF000000"/>
        <rFont val="IBMPlexMono, Courier New"/>
      </rPr>
      <t>"STS_CO_26"</t>
    </r>
    <r>
      <rPr>
        <sz val="9"/>
        <color rgb="FF000000"/>
        <rFont val="IBMPlexMono, Courier New"/>
      </rPr>
      <t>,
            "Ticket_Remark": "",
            "VIN_NO": "ACCDEV0323721229",
            "ICCID": "89916420534723879529",
            "UIN_NO": "ACON4NA202200082103",
            "RTO_STATE": "Maharashtra",
            "RTO_OFFICE_CODE": "MP 29",
            "Process_End_Date_and_Time": "",
            "Certification_Registration_Date_and_Time": null,
            "Certification_Expiry_Date": null,
            "Certificate_File_Location": "",
            "Certificate_File_Names": []
        }
    ]
}</t>
    </r>
  </si>
  <si>
    <t>TC_SCD_77</t>
  </si>
  <si>
    <t>Test/validate whether a "FE has not Initiated the Process" option select.</t>
  </si>
  <si>
    <t xml:space="preserve">1.Send generateToken api                                 2.Send Save CRM Data api                                           3.Check Get Status API                                </t>
  </si>
  <si>
    <r>
      <rPr>
        <sz val="9"/>
        <color rgb="FF000000"/>
        <rFont val="IBMPlexMono, Courier New"/>
      </rPr>
      <t xml:space="preserve">{
    "status": true,
    "message": "Data fetched successfully",
    "data": [
        {
            "Ticket_Handler": "Not Assigned",
            "Ticket_No": "",
            "Ticket_Stage": "",
            "Ticket_Activity": "",
            "Ticket_Status": </t>
    </r>
    <r>
      <rPr>
        <b/>
        <sz val="9"/>
        <color rgb="FF000000"/>
        <rFont val="IBMPlexMono, Courier New"/>
      </rPr>
      <t>"STS_CO_27"</t>
    </r>
    <r>
      <rPr>
        <sz val="9"/>
        <color rgb="FF000000"/>
        <rFont val="IBMPlexMono, Courier New"/>
      </rPr>
      <t>,
            "Ticket_Remark": "",
            "VIN_NO": "ACCDEV0323721229",
            "ICCID": "89916420534723879529",
            "UIN_NO": "ACON4NA202200082103",
            "RTO_STATE": "Maharashtra",
            "RTO_OFFICE_CODE": "MP 29",
            "Process_End_Date_and_Time": "",
            "Certification_Registration_Date_and_Time": null,
            "Certification_Expiry_Date": null,
            "Certificate_File_Location": "",
            "Certificate_File_Names": []
        }
    ]
}</t>
    </r>
  </si>
  <si>
    <t>{
    "status": true,
    "message": "Data fetched successfully",
    "data": [
        {
            "Ticket_Handler": "",
            "Ticket_Stage": "",
            "Ticket_Activity": "",
            "Ticket_Remark": "",
            "VIN_NO": "ACCDEV0323721233",
            "ICCID": "89916420534723879533",
            "UIN_NO": "ACON4NA202200082104",
            "RTO_STATE": "MP",
            "RTO_OFFICE_CODE": "MP 29",
            "Process_End_Date_and_Time": "",
            "Certification_Registration_Date_and_Time": null,
            "Certification_Expiry_Date": null,
            "Certificate_File_Location": "",
            "Certificate_File_Names": []
        }
    ]
}</t>
  </si>
  <si>
    <t>TC_SCD_78</t>
  </si>
  <si>
    <t>Test/validate whether a "CRM" send data and change req without send FE data.</t>
  </si>
  <si>
    <t>1. Send CRM 
2. Get API to show STS_27
3. These same CRM change the RTO State (Change req in RTO state) &amp; send CRM
4. Get API show STS_02 and generate new Ticket</t>
  </si>
  <si>
    <t>Get API to show STS_27 status code</t>
  </si>
  <si>
    <t>TC_SCD_79</t>
  </si>
  <si>
    <t>Test/validate whether an Institutional Sales 
through creating a Ticket and these all same
information send CRM.</t>
  </si>
  <si>
    <t>1. Institutional sales create a Ticket.
2. these Ticket all information sent to CRM.</t>
  </si>
  <si>
    <t>In that case CRM sends error 39 duplicate 
information</t>
  </si>
  <si>
    <t>TC_SCD_80</t>
  </si>
  <si>
    <t>Test/validate whether when the user pushes CRM API with different two information.</t>
  </si>
  <si>
    <t>Step 1: Push CRM API 2 data objects with different VIN_NO.
Step 2: Perform a GET API status check, and the response should show "Ticket_Status": "STS_CO_27".
Step 3: Push CRM data with a change in RTO state on the same VIN NO.
Step 4: Check the status using the GET API. pushing FE API data.
Step 5: Check the status using the GET API. The response should show "Ticket_Status": "STS_CO_02".
Step 6: Push FE API data with the same 
Step 7: Check the status using the GET API for "Ticket No": "AEPL-240104-39", "Ticket No": "AEPL-240104-40". :</t>
  </si>
  <si>
    <t>In that case, GET API gives the Status code 27 FE has not Initiated. and wait FE responce.</t>
  </si>
  <si>
    <t xml:space="preserve">Tested By: Shital S               </t>
  </si>
  <si>
    <t>POST Data (saveFleetedgeData API)</t>
  </si>
  <si>
    <t>REQUEST_TYPE</t>
  </si>
  <si>
    <t>TC_SFD_01</t>
  </si>
  <si>
    <t>POST</t>
  </si>
  <si>
    <t>Test/Validate when no data is fired from saveFleetedgeData API</t>
  </si>
  <si>
    <t>1.Send generateToken api                                                              2.Send empty saveFleetedgeData api</t>
  </si>
  <si>
    <t>{
    "status": false,
    "message": "No data found in the request!! Please Check and Retrigger.",
    "data": []
}</t>
  </si>
  <si>
    <t>TC_SFD_02</t>
  </si>
  <si>
    <t>Test/Validate when correct data is fired from saveFleetedgeData API</t>
  </si>
  <si>
    <t>1.Send generateToken api                                    2.Send all the correct field data with saveFleetedgeData api</t>
  </si>
  <si>
    <t>{
    "status": true,
    "message": "Data Fetched Successfully",
    "data": [
        {
            "VIN_NO": "MAT771072NMJ0064705",
            "ICCID": "8991102105467612244F",
            "status": true,
            "Ticket_No": "AEPL-240723-9",
            "message": "Data Saved Successfully!!",
            "VALIDATION_ERROR": []
        }
    ]
}</t>
  </si>
  <si>
    <t>TC_SFD_03</t>
  </si>
  <si>
    <t>1.Send generateToken api                                       2.Send empty saveFleetedgeData api.              3. Enter "VIN_NO":"ACCDEV03237212545",</t>
  </si>
  <si>
    <t>TC_SFD_04</t>
  </si>
  <si>
    <t>1.Send generateToken api                                       2.Send empty saveFleetedgeData api.              3.Enter "VIN_NO":"",</t>
  </si>
  <si>
    <r>
      <rPr>
        <sz val="11"/>
        <color rgb="FF000000"/>
        <rFont val="Calibri"/>
        <scheme val="minor"/>
      </rPr>
      <t xml:space="preserve">{
    "status": true,
    "message": "Data Fetched Successfully",
    "data": [
        {
            "VIN_NO": "",
            "ICCID": "8991102105467612244F",
            "status": false,
            "Ticket_No": "",
            "message": "Data not saved",
            "VALIDATION_ERROR": [
                </t>
    </r>
    <r>
      <rPr>
        <b/>
        <sz val="11"/>
        <color rgb="FFFF0000"/>
        <rFont val="Calibri"/>
        <scheme val="minor"/>
      </rPr>
      <t xml:space="preserve">"ERR_01"
</t>
    </r>
    <r>
      <rPr>
        <sz val="11"/>
        <color rgb="FF000000"/>
        <rFont val="Calibri"/>
        <scheme val="minor"/>
      </rPr>
      <t xml:space="preserve">            ]
        }
    ]
}</t>
    </r>
  </si>
  <si>
    <t>TC_SFD_05</t>
  </si>
  <si>
    <t>Test/validate whether a "ICCID" is valid format.</t>
  </si>
  <si>
    <t>1.Send generateToken api                                       2.Send empty saveFleetedgeData api.              3.Enter "ICCID":"8991102105467612244F",</t>
  </si>
  <si>
    <t>TC_SFD_06</t>
  </si>
  <si>
    <t>Test/validate whether a "ICCID" is empty, you need to check if the "ICCID" contains any characters or if it is null.</t>
  </si>
  <si>
    <t>1.Send generateToken api                                       2.Send empty saveFleetedgeData api.              3.Enter "ICCID":"",</t>
  </si>
  <si>
    <r>
      <rPr>
        <sz val="11"/>
        <color rgb="FF000000"/>
        <rFont val="Calibri"/>
        <scheme val="minor"/>
      </rPr>
      <t xml:space="preserve">{
    "status": true,
    "message": "Data Fetched Successfully",
    "data": [
        {
            "VIN_NO": "MAT771072NMJ0064705",
            "ICCID": "",
            "status": false,
            "Ticket_No": "",
            "message": "Data not saved",
            "VALIDATION_ERROR": [
               </t>
    </r>
    <r>
      <rPr>
        <b/>
        <sz val="11"/>
        <color rgb="FFFF0000"/>
        <rFont val="Calibri"/>
        <scheme val="minor"/>
      </rPr>
      <t xml:space="preserve"> "ERR_03"
</t>
    </r>
    <r>
      <rPr>
        <sz val="11"/>
        <color rgb="FF000000"/>
        <rFont val="Calibri"/>
        <scheme val="minor"/>
      </rPr>
      <t xml:space="preserve">            ]
        }
    ]
}</t>
    </r>
  </si>
  <si>
    <t>TC_SFD_07</t>
  </si>
  <si>
    <t>Test/ validate whether an "ICCID" is not present in the database,</t>
  </si>
  <si>
    <r>
      <rPr>
        <sz val="11"/>
        <color rgb="FF000000"/>
        <rFont val="Calibri"/>
        <scheme val="minor"/>
      </rPr>
      <t>1.Send generateToken api                                       2.Send empty saveFleetedgeData api.              3</t>
    </r>
    <r>
      <rPr>
        <sz val="11"/>
        <color rgb="FFFF0000"/>
        <rFont val="Calibri"/>
        <scheme val="minor"/>
      </rPr>
      <t>. Enter "ICCID":"89911021054676122441",</t>
    </r>
  </si>
  <si>
    <r>
      <rPr>
        <sz val="11"/>
        <color rgb="FF000000"/>
        <rFont val="Calibri"/>
        <scheme val="minor"/>
      </rPr>
      <t xml:space="preserve">{
    "status": true,
    "message": "Data Fetched Successfully",
    "data": [
        {
            "VIN_NO": "MAT771072NMJ0064705",
            "ICCID": "89911021054676122441",
            "status": false,
            "Ticket_No": "",
            "message": "Data not saved",
            "VALIDATION_ERROR": [
               </t>
    </r>
    <r>
      <rPr>
        <b/>
        <sz val="11"/>
        <color rgb="FFFF0000"/>
        <rFont val="Calibri"/>
        <scheme val="minor"/>
      </rPr>
      <t xml:space="preserve"> "ERR_04"
</t>
    </r>
    <r>
      <rPr>
        <sz val="11"/>
        <color rgb="FF000000"/>
        <rFont val="Calibri"/>
        <scheme val="minor"/>
      </rPr>
      <t xml:space="preserve">            ]
        }
    ]
}</t>
    </r>
  </si>
  <si>
    <t>TC_SFD_08</t>
  </si>
  <si>
    <t>Test/validate whether a "REQUEST_TYPE" is valid format.</t>
  </si>
  <si>
    <t>1.Send generateToken api                                       2.Send empty saveFleetedgeData api.              3.Enter "REQUEST_TYPE":"New",</t>
  </si>
  <si>
    <t xml:space="preserve">{
    "status": true,
    "message": "Data Fetched Successfully",
    "data": [
        {
            "VIN_NO": "MAT771072NMJ0064705",
            "ICCID": "8991102105467612244F",
            "status": true,
            "Ticket_No": "AEPL-240723-9",
            "message": "Data Saved Successfully!!",
            "VALIDATION_ERROR": []
        }
    ]
}
</t>
  </si>
  <si>
    <t>TC_SFD_09</t>
  </si>
  <si>
    <t>Test/validate whether a "REQUEST_TYPE" is empty, you need to check if the "REQUEST_TYPE" contains any characters or if it is null.</t>
  </si>
  <si>
    <t>1.Send generateToken api                                       2.Send empty saveFleetedgeData api.              3. Enter "REQUEST_TYPE":"",</t>
  </si>
  <si>
    <r>
      <rPr>
        <sz val="11"/>
        <color rgb="FF000000"/>
        <rFont val="Calibri"/>
        <scheme val="minor"/>
      </rPr>
      <t xml:space="preserve">{
    "status": true,
    "message": "Data Fetched Successfully",
    "data": [
        {
            "VIN_NO": "MAT771072NMJ0064705",
            "ICCID": "8991102105467612244F",
            "status": false,
            "Ticket_No": "",
            "message": "Data not saved",
            "VALIDATION_ERROR": [
                </t>
    </r>
    <r>
      <rPr>
        <b/>
        <sz val="11"/>
        <color rgb="FFFF0000"/>
        <rFont val="Calibri"/>
        <scheme val="minor"/>
      </rPr>
      <t xml:space="preserve">"ERR_07"
</t>
    </r>
    <r>
      <rPr>
        <sz val="11"/>
        <color rgb="FF000000"/>
        <rFont val="Calibri"/>
        <scheme val="minor"/>
      </rPr>
      <t xml:space="preserve">            ]
        }
    ]
}</t>
    </r>
  </si>
  <si>
    <t>TC_SFD_10</t>
  </si>
  <si>
    <t>Test/validate whether a "CERTIFICATE_VALIDITY_DURATION_IN_YEAR" is valid format.</t>
  </si>
  <si>
    <t>1.Send generateToken api                                       2.Send empty saveFleetedgeData api.              3. Enter "CERTIFICATE_VALIDITY_DURATION_IN_YEAR":2,</t>
  </si>
  <si>
    <t>TC_SFD_11</t>
  </si>
  <si>
    <t>Test/validate whether a "CERTIFICATE_VALIDITY_DURATION_IN_YEAR" is empty, you need to check if the "CERTIFICATE_VALIDITY_DURATION_IN_YEAR" contains any characters or if it is null.</t>
  </si>
  <si>
    <t>1.Send generateToken api                                       2.Send empty saveFleetedgeData api.              3. Enter "CERTIFICATE_VALIDITY_DURATION_IN_YEAR": ,</t>
  </si>
  <si>
    <r>
      <rPr>
        <sz val="11"/>
        <color rgb="FF000000"/>
        <rFont val="Calibri"/>
        <scheme val="minor"/>
      </rPr>
      <t xml:space="preserve">{
    "status": true,
    "message": "Data Fetched Successfully",
    "data": [
        {
            "VIN_NO": "MAT771072NMJ0064705",
            "ICCID": "8991102105467612244F",
            "status": false,
            "Ticket_No": "",
            "message": "Data not saved",
            "VALIDATION_ERROR": [
               </t>
    </r>
    <r>
      <rPr>
        <b/>
        <sz val="11"/>
        <color rgb="FFFF0000"/>
        <rFont val="Calibri"/>
        <scheme val="minor"/>
      </rPr>
      <t xml:space="preserve"> "ERR_08"
</t>
    </r>
    <r>
      <rPr>
        <sz val="11"/>
        <color rgb="FF000000"/>
        <rFont val="Calibri"/>
        <scheme val="minor"/>
      </rPr>
      <t xml:space="preserve">            ]
        }
    ]
}</t>
    </r>
  </si>
  <si>
    <t>TC_SFD_12</t>
  </si>
  <si>
    <t>1.Send generateToken api                                       2.Send empty saveFleetedgeData api.              3. Enter "RTO_OFFICE_CODE":"MH 23" ,</t>
  </si>
  <si>
    <t>TC_SFD_13</t>
  </si>
  <si>
    <t>1.Send generateToken api                                       2.Send empty saveFleetedgeData api.              3. Enter "RTO_OFFICE_CODE": ,</t>
  </si>
  <si>
    <r>
      <rPr>
        <sz val="11"/>
        <color rgb="FF000000"/>
        <rFont val="Calibri"/>
        <scheme val="minor"/>
      </rPr>
      <t xml:space="preserve">{
    "status": true,
    "message": "Data Fetched Successfully",
    "data": [
        {
            "VIN_NO": "MAT771072NMJ0064705",
            "ICCID": "8991102105467612244F",
            "status": false,
            "Ticket_No": "",
            "message": "Data not saved",
            "VALIDATION_ERROR": [
                </t>
    </r>
    <r>
      <rPr>
        <b/>
        <sz val="11"/>
        <color rgb="FFFF0000"/>
        <rFont val="Calibri"/>
        <scheme val="minor"/>
      </rPr>
      <t xml:space="preserve">"ERR_06"
</t>
    </r>
    <r>
      <rPr>
        <sz val="11"/>
        <color rgb="FF000000"/>
        <rFont val="Calibri"/>
        <scheme val="minor"/>
      </rPr>
      <t xml:space="preserve">            ]
        }
    ]
}</t>
    </r>
  </si>
  <si>
    <t>TC_SFD_14</t>
  </si>
  <si>
    <t>1.Send generateToken api                                       2.Send empty saveFleetedgeData api.              3. Enter "RTO_STATE": "MH",</t>
  </si>
  <si>
    <t>TC_SFD_15</t>
  </si>
  <si>
    <t>1.Send generateToken api                                       2.Send empty saveFleetedgeData api.              3. Enter "RTO_STATE": ,</t>
  </si>
  <si>
    <r>
      <rPr>
        <sz val="11"/>
        <color rgb="FF000000"/>
        <rFont val="Calibri"/>
        <scheme val="minor"/>
      </rPr>
      <t xml:space="preserve">{
    "status": true,
    "message": "Data Fetched Successfully",
    "data": [
        {
            "VIN_NO": "MAT771072NMJ0064705",
            "ICCID": "8991102105467612244F",
            "status": false,
            "Ticket_No": "",
            "message": "Data not saved",
            "VALIDATION_ERROR": [
               </t>
    </r>
    <r>
      <rPr>
        <b/>
        <sz val="11"/>
        <color rgb="FFFF0000"/>
        <rFont val="Calibri"/>
        <scheme val="minor"/>
      </rPr>
      <t xml:space="preserve"> "ERR_05"
</t>
    </r>
    <r>
      <rPr>
        <sz val="11"/>
        <color rgb="FF000000"/>
        <rFont val="Calibri"/>
        <scheme val="minor"/>
      </rPr>
      <t xml:space="preserve">            ]
        }
    ]
}</t>
    </r>
  </si>
  <si>
    <t>TC_SFD_16</t>
  </si>
  <si>
    <t>1.Send generateToken api                                       2.Send empty saveFleetedgeData api.              3. Enter "COMMERCIAL_ACTIVATION_START_DATE": "2024/07/23",</t>
  </si>
  <si>
    <t>TC_SFD_17</t>
  </si>
  <si>
    <t>1.Send generateToken api                                       2.Send empty saveFleetedgeData api.              3. Enter "COMMERCIAL_ACTIVATION_START_DATE": ,</t>
  </si>
  <si>
    <r>
      <rPr>
        <sz val="11"/>
        <color rgb="FF000000"/>
        <rFont val="Calibri"/>
        <scheme val="minor"/>
      </rPr>
      <t xml:space="preserve">{
    "status": true,
    "message": "Data Fetched Successfully",
    "data": [
        {
            "VIN_NO": "MAT771072NMJ0064705",
            "ICCID": "8991102105467612244F",
            "status": false,
            "Ticket_No": "",
            "message": "Data not saved",
            "VALIDATION_ERROR": [
                </t>
    </r>
    <r>
      <rPr>
        <b/>
        <sz val="11"/>
        <color rgb="FFFF0000"/>
        <rFont val="Calibri"/>
        <scheme val="minor"/>
      </rPr>
      <t xml:space="preserve">"ERR_13"
</t>
    </r>
    <r>
      <rPr>
        <sz val="11"/>
        <color rgb="FF000000"/>
        <rFont val="Calibri"/>
        <scheme val="minor"/>
      </rPr>
      <t xml:space="preserve">            ]
        }
    ]
}</t>
    </r>
  </si>
  <si>
    <t>TC_SFD_18</t>
  </si>
  <si>
    <t>1.Send generateToken api                                       2.Send empty saveFleetedgeData api.              3. Enter "COMMERCIAL_ACTIVATION_EXPIRY_DATE": "2026/07/24",</t>
  </si>
  <si>
    <t>TC_SFD_19</t>
  </si>
  <si>
    <t>1.Send generateToken api                                       2.Send empty saveFleetedgeData api.              3. Enter "COMMERCIAL_ACTIVATION_EXPIRY_DATE":,</t>
  </si>
  <si>
    <r>
      <rPr>
        <sz val="11"/>
        <color rgb="FF000000"/>
        <rFont val="Calibri"/>
        <scheme val="minor"/>
      </rPr>
      <t xml:space="preserve">{
    "status": true,
    "message": "Data Fetched Successfully",
    "data": [
        {
            "VIN_NO": "MAT771072NMJ0064705",
            "ICCID": "8991102105467612244F",
            "status": false,
            "Ticket_No": "",
            "message": "Data not saved",
            "VALIDATION_ERROR": [
                </t>
    </r>
    <r>
      <rPr>
        <b/>
        <sz val="11"/>
        <color rgb="FFFF0000"/>
        <rFont val="Calibri"/>
        <scheme val="minor"/>
      </rPr>
      <t xml:space="preserve">"ERR_14"
</t>
    </r>
    <r>
      <rPr>
        <sz val="11"/>
        <color rgb="FF000000"/>
        <rFont val="Calibri"/>
        <scheme val="minor"/>
      </rPr>
      <t xml:space="preserve">            ]
        }
    ]
}</t>
    </r>
  </si>
  <si>
    <t>TC_SFD_20</t>
  </si>
  <si>
    <t>Test/validate whether the 'COMMERCIAL_ACTIVATION_START_DATE' is not greater than the 'COMMERCIAL_ACTIVATION_EXPIRY_DATE'.</t>
  </si>
  <si>
    <t>1.Send generateToken api                                       2.Send empty saveFleetedgeData api.                3. Enter "COMMERCIAL_ACTIVATION_START_DATE": "2027/07/23",                                                     4. Enter "COMMERCIAL_ACTIVATION_EXPIRY_DATE":"2024/07/23",</t>
  </si>
  <si>
    <r>
      <rPr>
        <sz val="11"/>
        <color rgb="FF000000"/>
        <rFont val="Calibri"/>
        <scheme val="minor"/>
      </rPr>
      <t xml:space="preserve">{
    "status": true,
    "message": "Data Fetched Successfully",
    "data": [
        {
            "VIN_NO": "MAT771072NMJ0064705",
            "ICCID": "8991102105467612244F",
            "status": false,
            "Ticket_No": "",
            "message": "Data not saved",
            "VALIDATION_ERROR": [
                </t>
    </r>
    <r>
      <rPr>
        <b/>
        <sz val="11"/>
        <color rgb="FFFF0000"/>
        <rFont val="Calibri"/>
        <scheme val="minor"/>
      </rPr>
      <t xml:space="preserve">"ERR_15"
</t>
    </r>
    <r>
      <rPr>
        <sz val="11"/>
        <color rgb="FF000000"/>
        <rFont val="Calibri"/>
        <scheme val="minor"/>
      </rPr>
      <t xml:space="preserve">            ]
        }
    ]
}</t>
    </r>
  </si>
  <si>
    <t>TC_SFD_21</t>
  </si>
  <si>
    <t>Test/validate whether the difference between the 'COMMERCIAL_ACTIVATION_START_DATE' and the 'COMMERCIAL_ACTIVATION_EXPIRY_DATE' is equal to 2 years.</t>
  </si>
  <si>
    <t>1.Send generateToken api                                       2.Send empty saveFleetedgeData api.                3. Enter "COMMERCIAL_ACTIVATION_START_DATE": "2024/07/23",                                                     4. Enter "COMMERCIAL_ACTIVATION_EXPIRY_DATE":"2026/07/23",</t>
  </si>
  <si>
    <r>
      <rPr>
        <sz val="11"/>
        <color rgb="FF000000"/>
        <rFont val="Calibri"/>
        <scheme val="minor"/>
      </rPr>
      <t xml:space="preserve">{
    "status": true,
    "message": "Data Fetched Successfully",
    "data": [
        {
            "VIN_NO": "MAT771072NMJ0064705",
            "ICCID": "8991102105467612244F",
            "status": false,
            "Ticket_No": "",
            "message": "Data not saved",
            "VALIDATION_ERROR": [
                </t>
    </r>
    <r>
      <rPr>
        <b/>
        <sz val="11"/>
        <color rgb="FFFF0000"/>
        <rFont val="Calibri"/>
        <scheme val="minor"/>
      </rPr>
      <t xml:space="preserve">"ERR_16"
</t>
    </r>
    <r>
      <rPr>
        <sz val="11"/>
        <color rgb="FF000000"/>
        <rFont val="Calibri"/>
        <scheme val="minor"/>
      </rPr>
      <t xml:space="preserve">            ]
        }
    ]
}</t>
    </r>
  </si>
  <si>
    <t>TC_SFD_22</t>
  </si>
  <si>
    <t xml:space="preserve">Test/validate whether "ALL PARAMETERS ARE THE SAME" in key-value pairs for 2 objects in a FE API.
</t>
  </si>
  <si>
    <t xml:space="preserve">1.Send generateToken api                                       2.Send empty saveFleetedgeData api.              </t>
  </si>
  <si>
    <t>{
    "status": false,
    "message": "Multiple Chassis found in the request!! Please Check and Retrigger.",
    "data": []
}</t>
  </si>
  <si>
    <t>TC_SFD_23</t>
  </si>
  <si>
    <t>Test/validate whether the FE API sends data successfully and can resend the same data a second time.</t>
  </si>
  <si>
    <t xml:space="preserve">1.Send generateToken api                                       2.Send saveFleetedgeData api.                        3.Send same saveFleetedgeData api.             </t>
  </si>
  <si>
    <t>{
    "status": true,
    "message": "Data Fetched Successfully",
    "data": [
        {
            "VIN_NO": "MAT771072NMJ0064708",
            "ICCID": "8991102105467612244F",
            "status": false,
            "Ticket_No": "AEPL-240724-6",
            "message": "Already unclosed ticket exits for this VIN.",
            "VALIDATION_ERROR": []
        }
    ]
}</t>
  </si>
  <si>
    <t>TC_SFD_24</t>
  </si>
  <si>
    <t>Test/validate whether the Ticket is Closed and Completed, and whether the same data is sent on the FE API.</t>
  </si>
  <si>
    <t>1.Send generateToken api                                       2.Send saveFleetedgeData api.                        3.Send same saveFleetedgeData api.                  4. Enter "REQUEST_TYPE":"New",</t>
  </si>
  <si>
    <t>{
    "status": true,
    "message": "Data Fetched Successfully",
    "data": [
        {
            "VIN_NO": "MAT771072NMJ0064708",
            "ICCID": "8991102105467612244F",
            "status": true,
            "Ticket_No": "AEPL-240724-5",
            "message": "Data Saved Successfully!!",
            "VALIDATION_ERROR": []
        }
    ]
}                                                                                              New Ticket is created.</t>
  </si>
  <si>
    <t>TC_SFD_25</t>
  </si>
  <si>
    <t>1.Send generateToken api                                       2.Send saveFleetedgeData api.                        3.Send same saveFleetedgeData api.                  4. Enter "REQUEST_TYPE":"Renew",</t>
  </si>
  <si>
    <t>TC_SFD_26</t>
  </si>
  <si>
    <t>Test/validate whether a "FE has send data and CRM not Initiated API.</t>
  </si>
  <si>
    <t xml:space="preserve">1.Send generateToken api                                       2.Send saveFleetedgeData api.                        </t>
  </si>
  <si>
    <r>
      <t xml:space="preserve">{
    "status": true,
    "message": "Data fetched successfully",
    "data": [
        {
            "VIN_NO": "MAT771072NMJ00647012",
            "ICCID": "89916490634628943700",
            "UIN_NO": "NA",
            "Ticket_No": "AEPL-240724-10",
            "Ticket_Stage": "Stage 1",
            "Ticket_Activity": "FOTA / OTA  Activities",
          </t>
    </r>
    <r>
      <rPr>
        <b/>
        <sz val="9"/>
        <color rgb="FFFF0000"/>
        <rFont val="Times New Roman"/>
      </rPr>
      <t xml:space="preserve">  "Ticket_Status": "STS_CO_19",
</t>
    </r>
    <r>
      <rPr>
        <sz val="9"/>
        <color rgb="FF000000"/>
        <rFont val="Times New Roman"/>
      </rPr>
      <t xml:space="preserve">            "Ticket_Remark": "",
            "Ticket_Handler": "Shivam Mohite",
            "RTO_STATE": "OR",
            "RTO_OFFICE_CODE": "OR 46",
            "Process_End_Date_and_Time": "",
            "Certification_Registration_Date_and_Time": "",
            "Certification_Expiry_Date": "",
            "Certificate_File_Location": "",
            "Certificate_File_Names": []
        }
    ]
}</t>
    </r>
  </si>
  <si>
    <t>TC_SFD_27</t>
  </si>
  <si>
    <t>Test/validate whether the FE API sends data successfully and the CRM data is sent after the change request is triggered.</t>
  </si>
  <si>
    <t xml:space="preserve">1.Send generateToken api                                       2.Send saveFleetedgeData api.                           3.Send CRM data API.                                                4.Send Change Request in CRM data API.                  </t>
  </si>
  <si>
    <t>After the change request, a new ticket is generated according to the ticket number sequence following the creation of the first ticket.</t>
  </si>
  <si>
    <t>The first ticket is created, and after the change request, a new ticket is generated as per the ticket number sequence.</t>
  </si>
  <si>
    <t>TC_SFD_28</t>
  </si>
  <si>
    <t>Test/validate whether the FE API sends data successfully, and whether CRM data is sent after the change request is triggered. Additionally, ensure that the newly generated ticket carries the certificate duration as per the old ticket.</t>
  </si>
  <si>
    <t>The certificate validity year is carried forward according to the old ticket.</t>
  </si>
  <si>
    <t xml:space="preserve">Tested By: Shital S    </t>
  </si>
  <si>
    <t xml:space="preserve">Date:-	</t>
  </si>
  <si>
    <t>Save_GET_Data(GET API)</t>
  </si>
  <si>
    <t>Condition</t>
  </si>
  <si>
    <t>TC_SGD_01</t>
  </si>
  <si>
    <t>GET Ticket API</t>
  </si>
  <si>
    <t>Ticket_No</t>
  </si>
  <si>
    <t>Test/validate User should give Ticket no, VIN No, ICCID No.</t>
  </si>
  <si>
    <t>1. send CRM API.
2. send Fleetage API then create ticket no.
3. then add Ticket No:"AEPL-231030-00361"
4. add VIN No:""ACCDEV04230085097""
5. add ICCID No:""89916490634626389138""</t>
  </si>
  <si>
    <t>{
    "status": true,
    "message": "Data fetched successfully",
    "data": [
        {
            "VIN_NO": "MAT771072NMJ00647014",
            "ICCID": "89916490634628943700",
            "UIN_NO": "ACON4NA202200006264",
            "Ticket_No": "AEPL-240724-12",
            "Ticket_Stage": "Stage 1",
            "Ticket_Activity": "FOTA / OTA  Activities",
            "Ticket_Status": "STS_CO_02",
            "Ticket_Remark": "",
            "Ticket_Handler": "Shivam Mohite",
            "RTO_STATE": "OR",
            "RTO_OFFICE_CODE": "OR 46",
            "Process_End_Date_and_Time": "",
            "Certification_Registration_Date_and_Time": "",
            "Certification_Expiry_Date": "",
            "Certificate_File_Location": "",
            "Certificate_File_Names": []
        }
    ]
}</t>
  </si>
  <si>
    <t>TC_SGD_02</t>
  </si>
  <si>
    <t>Test/validate when the user add a special character in Ticket No.</t>
  </si>
  <si>
    <t>1. send CRM API.
2. send Fleetage API then create ticket no.
3. add Ticket No:"AEPL-231030-00361@".
4. add VIN No:"ACCDEV04230085097"
5. add ICCID No:"89916490634626389138"</t>
  </si>
  <si>
    <t>{
    "status": false,
    "message": "No Data Found",
    "data": []
}</t>
  </si>
  <si>
    <t>TC_SGD_03</t>
  </si>
  <si>
    <t>Test/validate User give Empty  Ticket no.</t>
  </si>
  <si>
    <t>1. send CRM API.
2. send Fleetage API then create ticket no.
3. add Empty Ticket No:" ".
4. add VIN No:"ACCDEV04230085097"
5. add ICCID No:"89916490634626389138"</t>
  </si>
  <si>
    <t>TC_SGD_04</t>
  </si>
  <si>
    <t>Test/validate User gives invalid Space Ticket no.</t>
  </si>
  <si>
    <r>
      <rPr>
        <sz val="11"/>
        <color rgb="FF000000"/>
        <rFont val="Calibri"/>
        <scheme val="minor"/>
      </rPr>
      <t>1. send CRM API.
2. send Fleetage API then create ticket no.
3. add invalid space Ticket No:</t>
    </r>
    <r>
      <rPr>
        <b/>
        <sz val="11"/>
        <color rgb="FF000000"/>
        <rFont val="Calibri"/>
        <scheme val="minor"/>
      </rPr>
      <t xml:space="preserve">"AEPL-231030-00361".
</t>
    </r>
    <r>
      <rPr>
        <sz val="11"/>
        <color rgb="FF000000"/>
        <rFont val="Calibri"/>
        <scheme val="minor"/>
      </rPr>
      <t>4. add VIN No:"ACCDEV04230085097"
5. add ICCID No:"89916490634626389138"</t>
    </r>
  </si>
  <si>
    <t>TC_SGD_05</t>
  </si>
  <si>
    <t>Test/validate User gives invalid length Ticket no.</t>
  </si>
  <si>
    <r>
      <rPr>
        <sz val="11"/>
        <color rgb="FF000000"/>
        <rFont val="Calibri"/>
        <scheme val="minor"/>
      </rPr>
      <t>1. send CRM API.
2. send Fleetage API then create ticket no.
3. add invalid length Ticket No:</t>
    </r>
    <r>
      <rPr>
        <b/>
        <sz val="11"/>
        <color rgb="FF000000"/>
        <rFont val="Calibri"/>
        <scheme val="minor"/>
      </rPr>
      <t xml:space="preserve">"AEPL-231030-0036134".
</t>
    </r>
    <r>
      <rPr>
        <sz val="11"/>
        <color rgb="FF000000"/>
        <rFont val="Calibri"/>
        <scheme val="minor"/>
      </rPr>
      <t>4. add VIN No:"ACCDEV04230085097"
5. add ICCID No:"89916490634626389138"</t>
    </r>
  </si>
  <si>
    <t>TC_SGD_06</t>
  </si>
  <si>
    <t>Test/validate User gives an invalid character in Ticket no.</t>
  </si>
  <si>
    <r>
      <rPr>
        <sz val="11"/>
        <color rgb="FF000000"/>
        <rFont val="Calibri"/>
        <scheme val="minor"/>
      </rPr>
      <t>1. send CRM API.
2. send Fleetage API then create ticket no.
3. add invalid Ticket No:</t>
    </r>
    <r>
      <rPr>
        <b/>
        <sz val="11"/>
        <color rgb="FF000000"/>
        <rFont val="Calibri"/>
        <scheme val="minor"/>
      </rPr>
      <t xml:space="preserve">"AEPL-231030-00361a".
</t>
    </r>
    <r>
      <rPr>
        <sz val="11"/>
        <color rgb="FF000000"/>
        <rFont val="Calibri"/>
        <scheme val="minor"/>
      </rPr>
      <t>4. add VIN No:"ACCDEV04230085097"
5. add ICCID No:"89916490634626389138"</t>
    </r>
  </si>
  <si>
    <t>TC_SGD_07</t>
  </si>
  <si>
    <t>Test/validate User gives invalid length in Ticket no.</t>
  </si>
  <si>
    <r>
      <rPr>
        <sz val="11"/>
        <color rgb="FF000000"/>
        <rFont val="Calibri"/>
        <scheme val="minor"/>
      </rPr>
      <t>1. send CRM API.
2. send Fleetage API then create ticket no.
3. add invalid Ticket No:</t>
    </r>
    <r>
      <rPr>
        <b/>
        <sz val="11"/>
        <color rgb="FF000000"/>
        <rFont val="Calibri"/>
        <scheme val="minor"/>
      </rPr>
      <t xml:space="preserve">"AEPL-231030-00361".
</t>
    </r>
    <r>
      <rPr>
        <sz val="11"/>
        <color rgb="FF000000"/>
        <rFont val="Calibri"/>
        <scheme val="minor"/>
      </rPr>
      <t>4. add VIN No:"ACCDEV04230085097"
5. add ICCID No:"89916490634626389138"</t>
    </r>
  </si>
  <si>
    <t>TC_SGD_08</t>
  </si>
  <si>
    <t>VIN_No</t>
  </si>
  <si>
    <t>Test/validate when user add special charater in VIN No.</t>
  </si>
  <si>
    <r>
      <rPr>
        <sz val="11"/>
        <color rgb="FF000000"/>
        <rFont val="Calibri"/>
        <scheme val="minor"/>
      </rPr>
      <t>1. send CRM API.
2. send Fleetage API then create ticket no.
3. add Ticket No:"AEPL-231030-00361".
4. add VIN No:</t>
    </r>
    <r>
      <rPr>
        <b/>
        <sz val="11"/>
        <color rgb="FF000000"/>
        <rFont val="Calibri"/>
        <scheme val="minor"/>
      </rPr>
      <t>"ACCDEV04230085097@"</t>
    </r>
    <r>
      <rPr>
        <sz val="11"/>
        <color rgb="FF000000"/>
        <rFont val="Calibri"/>
        <scheme val="minor"/>
      </rPr>
      <t>,
5. add ICCID No:"89916490634626389138"</t>
    </r>
  </si>
  <si>
    <t>TC_SGD_09</t>
  </si>
  <si>
    <t>Test/validate User gives empty VIN No.</t>
  </si>
  <si>
    <t>1. send CRM API.
2. send Fleetage API then create ticket no.
3. add Ticket No:"AEPL-231030-00361",
4. VIN No:"",
5. add ICCID No:"89916490634626389138"</t>
  </si>
  <si>
    <t>TC_SGD_10</t>
  </si>
  <si>
    <t>Test/validate User give space in VIN No .</t>
  </si>
  <si>
    <t>1. send CRM API.
2. send Fleetage API then create ticket no.
3. add Ticket No:"AEPL-231030-00361".
4. add VIN No:"ACCDEV04230 085097"
5. add ICCID No:"89916490634626389138"</t>
  </si>
  <si>
    <t>TC_SGD_11</t>
  </si>
  <si>
    <t>Test/validate Use add invalid length in VIN No.</t>
  </si>
  <si>
    <t>1. send CRM API.
2. send Fleetage API then create ticket no.
3. add  Ticket No:"AEPL-231030-00361".
4. add VIN No:"ACCDEV042300850971"
5. add ICCID No:"89916490634626389138"</t>
  </si>
  <si>
    <t>TC_SGD_12</t>
  </si>
  <si>
    <t>Test/validate User when the user enters  less than 16Number in VIN No.</t>
  </si>
  <si>
    <t>1. send CRM API.
2. send Fleetage API then create ticket no.
3. add Ticket No:"AEPL-231030-00361".
4. add VIN No:"ACCDEV0423008509"
5. add ICCID No:"89916490634626389138"</t>
  </si>
  <si>
    <t>TC_SGD_13</t>
  </si>
  <si>
    <t>ICCID</t>
  </si>
  <si>
    <t>Test/validate when user add special charater in ICCID No.</t>
  </si>
  <si>
    <t>1. send CRM API.
2. send Fleetage API then create ticket no.
3. add Ticket No:"AEPL-231030-00361".
4. add VIN No:"ACCDEV04230085097"
5. add ICCID No:"89916490634626389138@"</t>
  </si>
  <si>
    <t>TC_SGD_14</t>
  </si>
  <si>
    <t>Test/validate User gives empty ICCID No.</t>
  </si>
  <si>
    <t>1. send CRM API.
2. send Fleetage API then create ticket no.
3. add Ticket No:" AEPL-231030-00361".
4. VIN No:"ACCDEV04230085097"
5. add ICCID No:""</t>
  </si>
  <si>
    <t>TC_SGD_15</t>
  </si>
  <si>
    <t>Test/validate User give space in ICCID No .</t>
  </si>
  <si>
    <t>1. send CRM API.
2. send Fleetage API then create ticket no.
3. add Ticket No:"AEPL-231030-00361".
4. add VIN No:"ACCDEV04230085097"
5. add ICCID No:"8991649063462638913 8"</t>
  </si>
  <si>
    <t>TC_SGD_16</t>
  </si>
  <si>
    <t>Test/validate Use add invalid length in ICCID No.</t>
  </si>
  <si>
    <t>1. send CRM API.
2. send Fleetage API then create ticket no.
3. add invalid length Ticket No:"AEPL-231030-00361".
4. add VIN No:"ACCDEV04230085097"
5. add ICCID No:"899164906346263891381"</t>
  </si>
  <si>
    <t>TC_SGD_17</t>
  </si>
  <si>
    <t>Test/validate User when the user enters  less than 20 Digits in ICCID No.</t>
  </si>
  <si>
    <t>1. send CRM API.
2. send Fleetage API then create ticket no.
3. add Ticket No:"AEPL-231030-00361".
4. add VIN No:"ACCDEV0423008509"
5. add ICCID No:"8991649063462638913"</t>
  </si>
  <si>
    <t>TC_SGD_18</t>
  </si>
  <si>
    <t>Stage 1</t>
  </si>
  <si>
    <t>Test/validate when User add Ticket No,
VIN No, and ICCID No.</t>
  </si>
  <si>
    <t xml:space="preserve">1. send CRM API.
2. send Fleetage API then create ticket no.
3. add Ticket No:"AEPL-231030-00361".
4. add VIN No:"ACCDEV04230085110"
5. add ICCID No:"89916490634626389138"
</t>
  </si>
  <si>
    <r>
      <rPr>
        <sz val="11"/>
        <color rgb="FF000000"/>
        <rFont val="Calibri"/>
        <scheme val="minor"/>
      </rPr>
      <t xml:space="preserve">{
    "status": true,
    "message": "Data fetched successfully",
    "data": [
        {
            "VIN_NO": "MAT771072NMJ00647014",
            "ICCID": "89916490634628943700",
            "UIN_NO": "ACON4NA202200006264",
            "Ticket_No": "AEPL-240724-12",
           </t>
    </r>
    <r>
      <rPr>
        <b/>
        <sz val="11"/>
        <color rgb="FF2F75B5"/>
        <rFont val="Calibri"/>
        <scheme val="minor"/>
      </rPr>
      <t xml:space="preserve"> "Ticket_Stage": "Stage 1",
            "Ticket_Activity": "FOTA / OTA  Activities",
            "Ticket_Status": "STS_CO_02",
            "Ticket_Remark": "",
</t>
    </r>
    <r>
      <rPr>
        <sz val="11"/>
        <color rgb="FF000000"/>
        <rFont val="Calibri"/>
        <scheme val="minor"/>
      </rPr>
      <t xml:space="preserve">            "Ticket_Handler": "Shivam Mohite",
            "RTO_STATE": "OR",
            "RTO_OFFICE_CODE": "OR 46",
            "Process_End_Date_and_Time": "",
            "Certification_Registration_Date_and_Time": "",
            "Certification_Expiry_Date": "",
            "Certificate_File_Location": "",
            "Certificate_File_Names": []
        }
    ]
}</t>
    </r>
  </si>
  <si>
    <t>TC_SGD_19</t>
  </si>
  <si>
    <t>Test/validate what happens when the User completes 'Dealer Request / Vehicle Ignition On' in Stage1 -&gt; FOTA / OTA  Activities.</t>
  </si>
  <si>
    <t>1. send CRM API.
2. send Fleetage API then create ticket no.
3. add Ticket No:"AEPL-231030-00361".
4. add VIN No:"ACCDEV04230085110"
5. add ICCID No:"89916490634626389138"
6. My activation page stage1 "Dealer Request / Vehicle Ignition On" in Stage1 -&gt; FOTA / OTA  Activities.
7. Over all Remark:"In Progress"</t>
  </si>
  <si>
    <r>
      <rPr>
        <sz val="11"/>
        <color rgb="FF000000"/>
        <rFont val="Calibri"/>
        <scheme val="minor"/>
      </rPr>
      <t xml:space="preserve">{
    "status": true,
    "message": "Data fetched successfully",
    "data": [
        {
            "VIN_NO": "MAT771072NMJ00647014",
            "ICCID": "89916490634628943700",
            "UIN_NO": "ACON4NA202200006264",
            "Ticket_No": "AEPL-240724-12",
           </t>
    </r>
    <r>
      <rPr>
        <b/>
        <sz val="11"/>
        <color rgb="FF2F75B5"/>
        <rFont val="Calibri"/>
        <scheme val="minor"/>
      </rPr>
      <t xml:space="preserve"> "Ticket_Stage": "Stage 1",
            "Ticket_Activity": "FOTA / OTA  Activities",
            "Ticket_Status": "STS_CO_05",
            "Ticket_Remark": "A",
</t>
    </r>
    <r>
      <rPr>
        <sz val="11"/>
        <color rgb="FF000000"/>
        <rFont val="Calibri"/>
        <scheme val="minor"/>
      </rPr>
      <t xml:space="preserve">            "Ticket_Handler": "Shivam Mohite",
            "RTO_STATE": "OR",
            "RTO_OFFICE_CODE": "OR 46",
            "Process_End_Date_and_Time": "",
            "Certification_Registration_Date_and_Time": "",
            "Certification_Expiry_Date": "",
            "Certificate_File_Location": "",
            "Certificate_File_Names": []
        }
    ]
}</t>
    </r>
  </si>
  <si>
    <t>TC_SGD_20</t>
  </si>
  <si>
    <t>Test/validate what happens when the User completes 'GSM Network Availability On' in Stage1 -&gt; FOTA / OTA  Activities.</t>
  </si>
  <si>
    <t>1. send CRM API.
2. send Fleetage API then create ticket no.
3. add Ticket No:"AEPL-231030-00361".
4. add VIN No:"ACCDEV04230085110"
5. add ICCID No:"89916490634626389138"
6. My activation page stage1 'GSM Network Availability On'gives completed in Stage1 -&gt; FOTA / OTA  Activities.
7.Over all Remark:"In Progress"</t>
  </si>
  <si>
    <r>
      <rPr>
        <sz val="11"/>
        <color rgb="FF000000"/>
        <rFont val="Calibri"/>
        <scheme val="minor"/>
      </rPr>
      <t xml:space="preserve">{
    "status": true,
    "message": "Data fetched successfully",
    "data": [
        {
            "VIN_NO": "MAT771072NMJ00647014",
            "ICCID": "89916490634628943700",
            "UIN_NO": "ACON4NA202200006264",
            "Ticket_No": "AEPL-240724-12",
           </t>
    </r>
    <r>
      <rPr>
        <b/>
        <sz val="11"/>
        <color rgb="FF2F75B5"/>
        <rFont val="Calibri"/>
        <scheme val="minor"/>
      </rPr>
      <t xml:space="preserve"> "Ticket_Stage": "Stage 1",
            "Ticket_Activity": "",
            "Ticket_Status": "STS_CO_05",
            "Ticket_Remark": "B",
</t>
    </r>
    <r>
      <rPr>
        <sz val="11"/>
        <color rgb="FF000000"/>
        <rFont val="Calibri"/>
        <scheme val="minor"/>
      </rPr>
      <t xml:space="preserve">            "Ticket_Handler": "Shivam Mohite",
            "RTO_STATE": "OR",
            "RTO_OFFICE_CODE": "OR 46",
            "Process_End_Date_and_Time": "",
            "Certification_Registration_Date_and_Time": "",
            "Certification_Expiry_Date": "",
            "Certificate_File_Location": "",
            "Certificate_File_Names": []
        }
    ]
}</t>
    </r>
  </si>
  <si>
    <r>
      <rPr>
        <sz val="11"/>
        <color rgb="FF000000"/>
        <rFont val="Calibri"/>
        <scheme val="minor"/>
      </rPr>
      <t xml:space="preserve">{
    "status": true,
    "message": "Data fetched successfully",
    "data": [
        {
            "VIN_NO": "MAT771072NMJ00647014",
            "ICCID": "89916490634628943700",
            "UIN_NO": "ACON4NA202200006264",
            "Ticket_No": "AEPL-240724-12",
           </t>
    </r>
    <r>
      <rPr>
        <b/>
        <sz val="11"/>
        <color rgb="FF2F75B5"/>
        <rFont val="Calibri"/>
        <scheme val="minor"/>
      </rPr>
      <t xml:space="preserve"> "Ticket_Stage": "Stage 1",
            "Ticket_Activity": "FOTA / OTA  Activities",
            "Ticket_Status": "STS_CO_05",
            "Ticket_Remark": "B",
</t>
    </r>
    <r>
      <rPr>
        <sz val="11"/>
        <color rgb="FF000000"/>
        <rFont val="Calibri"/>
        <scheme val="minor"/>
      </rPr>
      <t xml:space="preserve">            "Ticket_Handler": "Shivam Mohite",
            "RTO_STATE": "OR",
            "RTO_OFFICE_CODE": "OR 46",
            "Process_End_Date_and_Time": "",
            "Certification_Registration_Date_and_Time": "",
            "Certification_Expiry_Date": "",
            "Certificate_File_Location": "",
            "Certificate_File_Names": []
        }
    ]
}</t>
    </r>
  </si>
  <si>
    <t>TC_SGD_21</t>
  </si>
  <si>
    <t>Test/validate what happens when the User completes 'GPS Fix availability On' in Stage1 -&gt; FOTA / OTA  Activities.</t>
  </si>
  <si>
    <t>1. send CRM API.
2. send Fleetage API then create ticket no.
3. add Ticket No:"AEPL-231030-00361".
4. add VIN No:"ACCDEV04230085110"
5. add ICCID No:"89916490634626389138"
6. My activation page stage1 'GPS Fix availability On'gives completed in Stage1 -&gt; FOTA / OTA  Activities.
7.Over all Remark:"In Progress".</t>
  </si>
  <si>
    <r>
      <rPr>
        <sz val="11"/>
        <color rgb="FF000000"/>
        <rFont val="Calibri"/>
        <scheme val="minor"/>
      </rPr>
      <t xml:space="preserve">{
    "status": true,
    "message": "Data fetched successfully",
    "data": [
        {
            "VIN_NO": "MAT771072NMJ00647014",
            "ICCID": "89916490634628943700",
            "UIN_NO": "ACON4NA202200006264",
            "Ticket_No": "AEPL-240724-12",
           </t>
    </r>
    <r>
      <rPr>
        <b/>
        <sz val="11"/>
        <color rgb="FF2F75B5"/>
        <rFont val="Calibri"/>
        <scheme val="minor"/>
      </rPr>
      <t xml:space="preserve"> "Ticket_Stage": "Stage 1",
            "Ticket_Activity": "FOTA / OTA  Activities",
            "Ticket_Status": "STS_CO_05",
            "Ticket_Remark": "C",
</t>
    </r>
    <r>
      <rPr>
        <sz val="11"/>
        <color rgb="FF000000"/>
        <rFont val="Calibri"/>
        <scheme val="minor"/>
      </rPr>
      <t xml:space="preserve">            "Ticket_Handler": "Shivam Mohite",
            "RTO_STATE": "OR",
            "RTO_OFFICE_CODE": "OR 46",
            "Process_End_Date_and_Time": "",
            "Certification_Registration_Date_and_Time": "",
            "Certification_Expiry_Date": "",
            "Certificate_File_Location": "",
            "Certificate_File_Names": []
        }
    ]
}</t>
    </r>
  </si>
  <si>
    <t>TC_SGD_22</t>
  </si>
  <si>
    <t>Stage 2</t>
  </si>
  <si>
    <t>Test/validate what happens when the User completes 'Vahan Portal Availability' in Stage2 -&gt; Vahan Certification.</t>
  </si>
  <si>
    <t>1. send CRM API.
2. send Fleetage API then create ticket no.
3. add Ticket No:"AEPL-231030-00361".
4. add VIN No:"ACCDEV04230085110"
5. add ICCID No:"89916490634626389138"
6. My activation page stage2 'Vahan Portal Availability On Stage2 -&gt; Vahan Certification.
7.Over all Remark:"In Progress".</t>
  </si>
  <si>
    <r>
      <rPr>
        <sz val="11"/>
        <color rgb="FF000000"/>
        <rFont val="Calibri"/>
        <scheme val="minor"/>
      </rPr>
      <t xml:space="preserve">{
    "status": true,
    "message": "Data fetched successfully",
    "data": [
        {
            "VIN_NO": "MAT771072NMJ00647014",
            "ICCID": "89916490634628943700",
            "UIN_NO": "ACON4NA202200006264",
            "Ticket_No": "AEPL-240724-12",
           </t>
    </r>
    <r>
      <rPr>
        <b/>
        <sz val="11"/>
        <color rgb="FF2F75B5"/>
        <rFont val="Calibri"/>
        <scheme val="minor"/>
      </rPr>
      <t xml:space="preserve"> "Ticket_Stage": "Stage 2",
            "Ticket_Activity": "Vahan Certification",
            "Ticket_Status": "STS_CO_05",
            "Ticket_Remark": "D",
</t>
    </r>
    <r>
      <rPr>
        <sz val="11"/>
        <color rgb="FF000000"/>
        <rFont val="Calibri"/>
        <scheme val="minor"/>
      </rPr>
      <t xml:space="preserve">            "Ticket_Handler": "Shivam Mohite",
            "RTO_STATE": "OR",
            "RTO_OFFICE_CODE": "OR 46",
            "Process_End_Date_and_Time": "",
            "Certification_Registration_Date_and_Time": "",
            "Certification_Expiry_Date": "",
            "Certificate_File_Location": "",
            "Certificate_File_Names": []
        }
    ]
}</t>
    </r>
  </si>
  <si>
    <t>TC_SGD_23</t>
  </si>
  <si>
    <t>Test/validate what happens when the User completes 'Vehicle Data availability on Vahan' in Stage2 -&gt; Vahan Certification.</t>
  </si>
  <si>
    <t>1. send CRM API.
2. send Fleetage API then create ticket no.
3. add Ticket No:"AEPL-231030-00361".
4. add VIN No:"ACCDEV04230085110"
5. add ICCID No:"89916490634626389138"
6. My activation page stage2  'Vehicle Data' On Stage2 -&gt; Vahan Certification.
7.Over all Remark:"In Progress".</t>
  </si>
  <si>
    <r>
      <rPr>
        <sz val="11"/>
        <color rgb="FF000000"/>
        <rFont val="Calibri"/>
        <scheme val="minor"/>
      </rPr>
      <t xml:space="preserve">{
    "status": true,
    "message": "Data fetched successfully",
    "data": [
        {
            "VIN_NO": "MAT771072NMJ00647014",
            "ICCID": "89916490634628943700",
            "UIN_NO": "ACON4NA202200006264",
            "Ticket_No": "AEPL-240724-12",
           </t>
    </r>
    <r>
      <rPr>
        <b/>
        <sz val="11"/>
        <color rgb="FF2F75B5"/>
        <rFont val="Calibri"/>
        <scheme val="minor"/>
      </rPr>
      <t xml:space="preserve"> "Ticket_Stage": "Stage 2",
            "Ticket_Activity": "Vahan Certification",
            "Ticket_Status": "STS_CO_05",
            "Ticket_Remark": "E",
</t>
    </r>
    <r>
      <rPr>
        <sz val="11"/>
        <color rgb="FF000000"/>
        <rFont val="Calibri"/>
        <scheme val="minor"/>
      </rPr>
      <t xml:space="preserve">            "Ticket_Handler": "Shivam Mohite",
            "RTO_STATE": "OR",
            "RTO_OFFICE_CODE": "OR 46",
            "Process_End_Date_and_Time": "",
            "Certification_Registration_Date_and_Time": "",
            "Certification_Expiry_Date": "",
            "Certificate_File_Location": "",
            "Certificate_File_Names": []
        }
    ]
}</t>
    </r>
  </si>
  <si>
    <t>TC_SGD_24</t>
  </si>
  <si>
    <t>Stage 3</t>
  </si>
  <si>
    <t>Test/validate what happens when the User completes 'Backend Portal Availability on Vahan' in Stage3 -&gt; AIS-140 Certification.</t>
  </si>
  <si>
    <t>1. send CRM API.
2. send Fleetage API then create ticket no.
3. add Ticket No:"AEPL-231030-00361".
4. add VIN No:"ACCDEV04230085110"
5. add ICCID No:"89916490634626389138"
6. My activation page stage3  'Backend Portal Availability' On Stage3 -&gt;AIS-140 Certification.
7.Over all Remark:"In Progress".</t>
  </si>
  <si>
    <r>
      <rPr>
        <sz val="11"/>
        <color rgb="FF000000"/>
        <rFont val="Calibri"/>
        <scheme val="minor"/>
      </rPr>
      <t xml:space="preserve">{
    "status": true,
    "message": "Data fetched successfully",
    "data": [
        {
            "VIN_NO": "MAT771072NMJ00647014",
            "ICCID": "89916490634628943700",
            "UIN_NO": "ACON4NA202200006264",
            "Ticket_No": "AEPL-240724-12",
           </t>
    </r>
    <r>
      <rPr>
        <b/>
        <sz val="11"/>
        <color rgb="FF2F75B5"/>
        <rFont val="Calibri"/>
        <scheme val="minor"/>
      </rPr>
      <t xml:space="preserve"> "Ticket_Stage": "Stage 3",
            "Ticket_Activity": "AIS-140 Certification",
            "Ticket_Status": "STS_CO_05",
            "Ticket_Remark": "F",
</t>
    </r>
    <r>
      <rPr>
        <sz val="11"/>
        <color rgb="FF000000"/>
        <rFont val="Calibri"/>
        <scheme val="minor"/>
      </rPr>
      <t xml:space="preserve">            "Ticket_Handler": "Shivam Mohite",
            "RTO_STATE": "OR",
            "RTO_OFFICE_CODE": "OR 46",
            "Process_End_Date_and_Time": "",
            "Certification_Registration_Date_and_Time": "",
            "Certification_Expiry_Date": "",
            "Certificate_File_Location": "",
            "Certificate_File_Names": []
        }
    ]
}</t>
    </r>
  </si>
  <si>
    <t>TC_SGD_25</t>
  </si>
  <si>
    <t>Test/validate what happens when the User completes 'Panic Event Confirmation' in Stage3 -&gt; AIS-140 Certification.</t>
  </si>
  <si>
    <t>1. send CRM API.
2. send Fleetage API then create ticket no.
3. add Ticket No:"AEPL-231030-00361".
4. add VIN No:"ACCDEV04230085110"
5. add ICCID No:"89916490634626389138"
6. My activation page stage3  'Panic Event Confirmation' On Stage3 -&gt;AIS-140 Certification.
7.Over all Remark:"In Progress".</t>
  </si>
  <si>
    <r>
      <rPr>
        <sz val="11"/>
        <color rgb="FF000000"/>
        <rFont val="Calibri"/>
        <scheme val="minor"/>
      </rPr>
      <t xml:space="preserve">{
    "status": true,
    "message": "Data fetched successfully",
    "data": [
        {
            "VIN_NO": "MAT771072NMJ00647014",
            "ICCID": "89916490634628943700",
            "UIN_NO": "ACON4NA202200006264",
            "Ticket_No": "AEPL-240724-12",
           </t>
    </r>
    <r>
      <rPr>
        <b/>
        <sz val="11"/>
        <color rgb="FF2F75B5"/>
        <rFont val="Calibri"/>
        <scheme val="minor"/>
      </rPr>
      <t xml:space="preserve"> "Ticket_Stage": "Stage 3",
            "Ticket_Activity": "AIS-140 Certification",
            "Ticket_Status": "STS_CO_05",
            "Ticket_Remark": "G",
</t>
    </r>
    <r>
      <rPr>
        <sz val="11"/>
        <color rgb="FF000000"/>
        <rFont val="Calibri"/>
        <scheme val="minor"/>
      </rPr>
      <t xml:space="preserve">            "Ticket_Handler": "Shivam Mohite",
            "RTO_STATE": "OR",
            "RTO_OFFICE_CODE": "OR 46",
            "Process_End_Date_and_Time": "",
            "Certification_Registration_Date_and_Time": "",
            "Certification_Expiry_Date": "",
            "Certificate_File_Location": "",
            "Certificate_File_Names": []
        }
    ]
}</t>
    </r>
  </si>
  <si>
    <t>TC_SGD_26</t>
  </si>
  <si>
    <t>Test/validate what happens when the User completes 'OTP / Live Location Fetching' in Stage3 -&gt; AIS-140 Certification.</t>
  </si>
  <si>
    <t>1. send CRM API.
2. send Fleetage API then create ticket no.
3. add Ticket No:"AEPL-231030-00361".
4. add VIN No:"ACCDEV04230085110"
5. add ICCID No:"89916490634626389138"
6. My activation page stage3  'OTP / Live Location Fetching' On Stage3 -&gt;AIS-140 Certification.
7.Over all Remark:"In Progress".</t>
  </si>
  <si>
    <r>
      <rPr>
        <sz val="11"/>
        <color rgb="FF000000"/>
        <rFont val="Calibri"/>
        <scheme val="minor"/>
      </rPr>
      <t xml:space="preserve">{
    "status": true,
    "message": "Data fetched successfully",
    "data": [
        {
            "VIN_NO": "MAT771072NMJ00647014",
            "ICCID": "89916490634628943700",
            "UIN_NO": "ACON4NA202200006264",
            "Ticket_No": "AEPL-240724-12",
           </t>
    </r>
    <r>
      <rPr>
        <b/>
        <sz val="11"/>
        <color rgb="FF2F75B5"/>
        <rFont val="Calibri"/>
        <scheme val="minor"/>
      </rPr>
      <t xml:space="preserve"> "Ticket_Stage": "Stage 3",
            "Ticket_Activity": "AIS-140 Certification",
            "Ticket_Status": "STS_CO_05",
            "Ticket_Remark": "H",
</t>
    </r>
    <r>
      <rPr>
        <sz val="11"/>
        <color rgb="FF000000"/>
        <rFont val="Calibri"/>
        <scheme val="minor"/>
      </rPr>
      <t xml:space="preserve">            "Ticket_Handler": "Shivam Mohite",
            "RTO_STATE": "OR",
            "RTO_OFFICE_CODE": "OR 46",
            "Process_End_Date_and_Time": "",
            "Certification_Registration_Date_and_Time": "",
            "Certification_Expiry_Date": "",
            "Certificate_File_Location": "",
            "Certificate_File_Names": []
        }
    ]
}</t>
    </r>
  </si>
  <si>
    <t>TC_SGD_27</t>
  </si>
  <si>
    <t>Stage 4</t>
  </si>
  <si>
    <t>Test/validate what happens when the User completes 'AEPL' in Stage4 -&gt; Certificate Generation / Submission.</t>
  </si>
  <si>
    <t>1. send CRM API.
2. send Fleetage API then create ticket no.
3. add Ticket No:"AEPL-231030-00361".
4. add VIN No:"ACCDEV04230085110"
5. add ICCID No:"89916490634626389138"
6. My activation page stage3  'AEPL' On Stage3 -&gt;Certificate Generation / Submission.
7.Over all Remark:"In Progress".</t>
  </si>
  <si>
    <r>
      <rPr>
        <sz val="11"/>
        <color rgb="FF000000"/>
        <rFont val="Calibri"/>
        <scheme val="minor"/>
      </rPr>
      <t xml:space="preserve">{
    "status": true,
    "message": "Data fetched successfully",
    "data": [
        {
            "VIN_NO": "MAT771072NMJ00647014",
            "ICCID": "89916490634628943700",
            "UIN_NO": "ACON4NA202200006264",
            "Ticket_No": "AEPL-240724-12",
           </t>
    </r>
    <r>
      <rPr>
        <b/>
        <sz val="11"/>
        <color rgb="FF2F75B5"/>
        <rFont val="Calibri"/>
        <scheme val="minor"/>
      </rPr>
      <t xml:space="preserve"> "Ticket_Stage": "Stage 4",
            "Ticket_Activity": "Certificate Generation/Submission",
            "Ticket_Status": "STS_CO_05",
            "Ticket_Remark": "I",
</t>
    </r>
    <r>
      <rPr>
        <sz val="11"/>
        <color rgb="FF000000"/>
        <rFont val="Calibri"/>
        <scheme val="minor"/>
      </rPr>
      <t xml:space="preserve">            "Ticket_Handler": "Shivam Mohite",
            "RTO_STATE": "OR",
            "RTO_OFFICE_CODE": "OR 46",
            "Process_End_Date_and_Time": "",
            "Certification_Registration_Date_and_Time": "",
            "Certification_Expiry_Date": "",
            "Certificate_File_Location": "",
            "Certificate_File_Names": []
        }
    ]
}</t>
    </r>
  </si>
  <si>
    <t>TC_SGD_28</t>
  </si>
  <si>
    <t>Test/validate what happens when the Stage 4 is completed we gives Over all Remark - Ticket Complete and Close</t>
  </si>
  <si>
    <t>1. send CRM API.
2. send Fleetage API then create ticket no.
3. add Ticket No:"AEPL-231030-00361".
4. add VIN No:"ACCDEV04230085110"
5. add ICCID No:"89916490634626389138"
6. My activation page after stage4.
7.Over all Remark:"Ticket Complete and Close".</t>
  </si>
  <si>
    <r>
      <rPr>
        <sz val="9"/>
        <color rgb="FF000000"/>
        <rFont val="Times New Roman"/>
      </rPr>
      <t xml:space="preserve">{
    "status": true,
    "message": "Data fetched successfully",
    "data": [
        {
            "VIN_NO": "MAT771072NMJ00647014",
            "ICCID": "89916490634628943700",
            "UIN_NO": "ACON4NA202200006264",
            "Ticket_No": "AEPL-240724-12",
         </t>
    </r>
    <r>
      <rPr>
        <b/>
        <sz val="9"/>
        <color rgb="FF2F75B5"/>
        <rFont val="Times New Roman"/>
      </rPr>
      <t xml:space="preserve">   "Ticket_Stage": "Stage 4",
            "Ticket_Activity": "Certificate Generation / Submission",
            "Ticket_Status": "STS_CO_18",
            "Ticket_Remark": "I",
</t>
    </r>
    <r>
      <rPr>
        <sz val="9"/>
        <color rgb="FF000000"/>
        <rFont val="Times New Roman"/>
      </rPr>
      <t xml:space="preserve">            "Ticket_Handler": "Shivam Mohite",
            "RTO_STATE": "OR",
            "RTO_OFFICE_CODE": "OR 46",
            "Process_End_Date_and_Time": "2024-07-26T05:38:46.520Z",
           </t>
    </r>
    <r>
      <rPr>
        <b/>
        <sz val="9"/>
        <color rgb="FF2F75B5"/>
        <rFont val="Times New Roman"/>
      </rPr>
      <t xml:space="preserve"> "Certification_Registration_Date_and_Time": "2024-07-23T18:30:00.000Z",
            "Certification_Expiry_Date": "2026-07-23T18:30:00.000Z",
            "Certificate_File_Location": "/July_2024/MAT771072NMJ00647014_AEPL-240724-12/",
</t>
    </r>
    <r>
      <rPr>
        <sz val="9"/>
        <color rgb="FF000000"/>
        <rFont val="Times New Roman"/>
      </rPr>
      <t xml:space="preserve">            "Certificate_File_Names": [
              </t>
    </r>
    <r>
      <rPr>
        <b/>
        <sz val="9"/>
        <color rgb="FF2F75B5"/>
        <rFont val="Times New Roman"/>
      </rPr>
      <t xml:space="preserve">  "MAT771072NMJ00647014_AEPL-240724-12_VLTD.pdf",
                "MAT771072NMJ00647014_AEPL-240724-12_HPDT.pdf",
                "MAT771072NMJ00647014_AEPL-240724-12_Topic For MQTT.pdf"
</t>
    </r>
    <r>
      <rPr>
        <sz val="9"/>
        <color rgb="FF000000"/>
        <rFont val="Times New Roman"/>
      </rPr>
      <t xml:space="preserve">            ]
        }
    ]
}</t>
    </r>
  </si>
  <si>
    <t>TC_SGD_29</t>
  </si>
  <si>
    <t>Test/validate what happens when the Stage 4 is completed we gives certificate start and expiry date and upload certificate</t>
  </si>
  <si>
    <t>1. send CRM API.
2. send Fleetage API then create ticket no.
3. add Ticket No:"AEPL-240104-8".
4. add VIN No:"MHTA4G17025O62865"
5. add ICCID No:"89916420534722029080"
6. My activation page after stage4.
7. fill certificate start and expiray date.
8. upload certificate 
9. Over all Remark:"Ticket Complete and Close".</t>
  </si>
  <si>
    <r>
      <rPr>
        <sz val="11"/>
        <color rgb="FF000000"/>
        <rFont val="Calibri"/>
        <scheme val="minor"/>
      </rPr>
      <t xml:space="preserve">{
    "status": true,
    "message": "Data fetched successfully",
    "data": [
        {
            "VIN_NO": "MAT771072NMJ00647014",
            "ICCID": "89916490634628943700",
            "UIN_NO": "ACON4NA202200006264",
            "Ticket_No": "AEPL-240724-12",
        </t>
    </r>
    <r>
      <rPr>
        <b/>
        <sz val="11"/>
        <color rgb="FF2F75B5"/>
        <rFont val="Calibri"/>
        <scheme val="minor"/>
      </rPr>
      <t xml:space="preserve">    "Ticket_Stage": "Stage 4",
            "Ticket_Activity": "Certificate Generation / Submission",
            "Ticket_Status": "STS_CO_05",
            "Ticket_Remark": "I",
</t>
    </r>
    <r>
      <rPr>
        <sz val="11"/>
        <color rgb="FF000000"/>
        <rFont val="Calibri"/>
        <scheme val="minor"/>
      </rPr>
      <t xml:space="preserve">            "Ticket_Handler": "Shivam Mohite",
            "RTO_STATE": "OR",
            "RTO_OFFICE_CODE": "OR 46",
            "Process_End_Date_and_Time": "",
           </t>
    </r>
    <r>
      <rPr>
        <b/>
        <sz val="11"/>
        <color rgb="FF2F75B5"/>
        <rFont val="Calibri"/>
        <scheme val="minor"/>
      </rPr>
      <t xml:space="preserve"> "Certification_Registration_Date_and_Time": "2024-07-23T18:30:00.000Z",
</t>
    </r>
    <r>
      <rPr>
        <sz val="11"/>
        <color rgb="FF000000"/>
        <rFont val="Calibri"/>
        <scheme val="minor"/>
      </rPr>
      <t xml:space="preserve">            "Certification_Expiry_Date": "2026-07-23T18:30:00.000Z",
            "Certificate_File_Location": "",
            "Certificate_File_Names": []
        }
    ]
}</t>
    </r>
  </si>
  <si>
    <t>TC_SGD_30</t>
  </si>
  <si>
    <t>Test/validate what happens when the all stage is completed we gives Over all Remark - Ticket Complete and Close</t>
  </si>
  <si>
    <t>1. send CRM API.
2. send Fleetage API then create ticket no.
3. add Ticket No:"AEPL-231030-00361".
4. add VIN No:"ACCDEV04230085110"
5. add ICCID No:"89916490634626389138"
6. My activation page after stage4.
7.Over all Remark:"Ticket Complete and Close".
8. S3 Bucket.</t>
  </si>
  <si>
    <t>TC_SGD_31</t>
  </si>
  <si>
    <t>Test/validate what happens when we send first Fleetage and then send CRM</t>
  </si>
  <si>
    <t xml:space="preserve">1. send Fleetage API and create Ticket No.
2. send CRM API .
3. add Ticket No:"AEPL-231030-00361".
4. add VIN No:"ACCDEV04230085110"
5. add ICCID No:"89916490634626389138"
</t>
  </si>
  <si>
    <t>TC_SGD_32</t>
  </si>
  <si>
    <t>Test/validate what happens when we send only Fleetage.</t>
  </si>
  <si>
    <t xml:space="preserve">1. send Fleetage API and create Ticket No.
2. add Ticket No:"AEPL-231030-00361".
3. add VIN No:"ACCDEV04230085110"
4. add ICCID No:"89916490634626389138"
</t>
  </si>
  <si>
    <r>
      <rPr>
        <sz val="11"/>
        <color rgb="FF000000"/>
        <rFont val="Calibri"/>
        <scheme val="minor"/>
      </rPr>
      <t xml:space="preserve">{
    "status": true,
    "message": "Data fetched successfully",
    "data": [
        {
            "VIN_NO": "MAT771072NMJ00647015",
            "ICCID": "89916490634628943700",
            "UIN_NO": "NA",
            "Ticket_No": "AEPL-240726-1",
            </t>
    </r>
    <r>
      <rPr>
        <b/>
        <sz val="11"/>
        <color rgb="FF2F75B5"/>
        <rFont val="Calibri"/>
        <scheme val="minor"/>
      </rPr>
      <t xml:space="preserve">"Ticket_Stage": "Stage 1",
            "Ticket_Activity": "FOTA / OTA  Activities",
            "Ticket_Status": "STS_CO_19",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</si>
  <si>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TC_SGD_33</t>
  </si>
  <si>
    <t>Test/validate what happens when we send only CRM.</t>
  </si>
  <si>
    <t xml:space="preserve">1. send CRM API .
2. add VIN No:"ACCDEV04230085110"
4. add ICCID No:"89916490634626389138"
</t>
  </si>
  <si>
    <r>
      <rPr>
        <sz val="11"/>
        <color rgb="FF000000"/>
        <rFont val="Calibri"/>
        <scheme val="minor"/>
      </rPr>
      <t xml:space="preserve">{
    "status": true,
    "message": "Data fetched successfully",
    "data": [
        {
            "VIN_NO": "MAT771072NMJ00647016",
            "ICCID": "89916490634628943700",
            "UIN_NO": "ACON4NA202200006264",
            "Ticket_No": "",
         </t>
    </r>
    <r>
      <rPr>
        <b/>
        <sz val="11"/>
        <color rgb="FF2F75B5"/>
        <rFont val="Calibri"/>
        <scheme val="minor"/>
      </rPr>
      <t xml:space="preserve">   "Ticket_Stage": "",
            "Ticket_Activity": "",
            "Ticket_Status": "STS_CO_27",
            "Ticket_Remark": "",
</t>
    </r>
    <r>
      <rPr>
        <sz val="11"/>
        <color rgb="FF000000"/>
        <rFont val="Calibri"/>
        <scheme val="minor"/>
      </rPr>
      <t xml:space="preserve">            "Ticket_Handler": "Not Assigned",
            "RTO_STATE": "OR",
            "RTO_OFFICE_CODE": "OR 46",
            "Process_End_Date_and_Time": "",
            "Certification_Registration_Date_and_Time": "",
            "Certification_Expiry_Date": "",
            "Certificate_File_Location": "",
            "Certificate_File_Names": []
        }
    ]
}</t>
    </r>
  </si>
  <si>
    <t>TC_SGD_34</t>
  </si>
  <si>
    <t>Test/validate what happens when we generated newly ticket.</t>
  </si>
  <si>
    <t xml:space="preserve">1. send CRM API .
2. send Fleetage API. 
</t>
  </si>
  <si>
    <r>
      <rPr>
        <sz val="11"/>
        <color rgb="FF000000"/>
        <rFont val="Calibri"/>
        <scheme val="minor"/>
      </rPr>
      <t xml:space="preserve">My activation page Ticket status show :Assigned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"STS_CO_02",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</si>
  <si>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TC_SGD_35</t>
  </si>
  <si>
    <t>Test/validate what happens when we generated newly ticket that state as not assigned.</t>
  </si>
  <si>
    <t xml:space="preserve">1. send CRM API .
2. send Fleetage API. 
3. send Get API.
</t>
  </si>
  <si>
    <r>
      <rPr>
        <sz val="11"/>
        <color rgb="FF000000"/>
        <rFont val="Calibri"/>
        <scheme val="minor"/>
      </rPr>
      <t xml:space="preserve">My activation page Ticket status show :Not Assigned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"STS_CO_01",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</si>
  <si>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TC_SGD_36</t>
  </si>
  <si>
    <t>Test/validate what happens when FOTA is started .</t>
  </si>
  <si>
    <t xml:space="preserve">1. send CRM API .
2. send Fleetage API. </t>
  </si>
  <si>
    <r>
      <rPr>
        <sz val="11"/>
        <color rgb="FF000000"/>
        <rFont val="Calibri"/>
        <scheme val="minor"/>
      </rPr>
      <t xml:space="preserve">My activation page Ticket status show : Started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"STS_CO_03",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</si>
  <si>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TC_SGD_37</t>
  </si>
  <si>
    <t>Test/validate what happens when single user assigned one state multiple ticket.</t>
  </si>
  <si>
    <t xml:space="preserve">1. send CRM API .
2. send Fleetage API. 
</t>
  </si>
  <si>
    <r>
      <rPr>
        <sz val="11"/>
        <color rgb="FF000000"/>
        <rFont val="Calibri"/>
        <scheme val="minor"/>
      </rPr>
      <t xml:space="preserve">My activation page Ticket status show : Not Assigned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"STS_CO_04",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</si>
  <si>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TC_SGD_38</t>
  </si>
  <si>
    <t>Test/validate what happens when FOTA is completed and we completed one by one stage.</t>
  </si>
  <si>
    <t>1. Open My activation page ticket 
when FOTA is completed we start stage 1 all conditions are completed.
2. This time overall Remark is "in progress".</t>
  </si>
  <si>
    <t>TC_SGD_39</t>
  </si>
  <si>
    <t>Test/validate what happens when vehicle is not avilable</t>
  </si>
  <si>
    <t>1. send CRM data.
2. send Fleetage data.
3. open My Activation page see over all remark is "On Hold Due to Vehicle is not Available".</t>
  </si>
  <si>
    <r>
      <rPr>
        <sz val="11"/>
        <color rgb="FF000000"/>
        <rFont val="Calibri"/>
        <scheme val="minor"/>
      </rPr>
      <t xml:space="preserve">My activation page Ticket status show : On Hold Vehicle is not Available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"STS_CO_07",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</si>
  <si>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TC_SGD_40</t>
  </si>
  <si>
    <t>Test/validate what happens when vehicle is not started.</t>
  </si>
  <si>
    <t>1. send CRM data.
2. send Fleetage data.
3. open My Activation page see over all remark is "On Hold Due to Ignition Not ON".</t>
  </si>
  <si>
    <r>
      <rPr>
        <sz val="11"/>
        <color rgb="FF000000"/>
        <rFont val="Calibri"/>
        <scheme val="minor"/>
      </rPr>
      <t xml:space="preserve">My activation page Ticket status show : On Hold Due to Ignition Not ON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"STS_CO_08",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</si>
  <si>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TC_SGD_41</t>
  </si>
  <si>
    <t>Test/validate what happens when GSM network is not available.</t>
  </si>
  <si>
    <t>1. send CRM data.
2. send Fleetage data.
3. open My Activation page see over all remark is "On Hold Due to GSM Network Not Available".</t>
  </si>
  <si>
    <r>
      <rPr>
        <sz val="11"/>
        <color rgb="FF000000"/>
        <rFont val="Calibri"/>
        <scheme val="minor"/>
      </rPr>
      <t xml:space="preserve">My activation page Ticket status show : On Hold Due GSM N/W not Available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"STS_CO_09",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</si>
  <si>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TC_SGD_42</t>
  </si>
  <si>
    <t>Test/validate what happens when GPS is invalid.</t>
  </si>
  <si>
    <t>1. send CRM data.
2. send Fleetage data.
3. open My Activation page see over all remark is "On Hold Due to Invalid GPS".</t>
  </si>
  <si>
    <r>
      <rPr>
        <sz val="11"/>
        <color rgb="FF000000"/>
        <rFont val="Calibri"/>
        <scheme val="minor"/>
      </rPr>
      <t xml:space="preserve">My activation page Ticket status show : On Hold Due Invalid GPS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"STS_CO_10",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</si>
  <si>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TC_SGD_43</t>
  </si>
  <si>
    <t>Test/validate what happens when vahan portal down.</t>
  </si>
  <si>
    <t>1. send CRM data.
2. send Fleetage data.
3. open My Activation page see over all remark is "On Hold Due to Vahan Portal Down".</t>
  </si>
  <si>
    <r>
      <rPr>
        <sz val="11"/>
        <color rgb="FF000000"/>
        <rFont val="Calibri"/>
        <scheme val="minor"/>
      </rPr>
      <t xml:space="preserve">My activation page Ticket status show : On Hold Due Vahan Portal Down .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"STS_CO_11",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</si>
  <si>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TC_SGD_44</t>
  </si>
  <si>
    <t>Test/validate what happens when On Hold Due to Data not Available on VAHAN.</t>
  </si>
  <si>
    <t>1. send CRM data.
2. send Fleetage data.
3. open My Activation page see over all remark is "On Hold Due to Data not Available on VAHAN".</t>
  </si>
  <si>
    <r>
      <rPr>
        <sz val="11"/>
        <color rgb="FF000000"/>
        <rFont val="Calibri"/>
        <scheme val="minor"/>
      </rPr>
      <t xml:space="preserve">My activation page Ticket status show : On Hold Due Data Not Available On Vahan Portal .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"STS_CO_12",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</si>
  <si>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TC_SGD_45</t>
  </si>
  <si>
    <t>Test/validate what happens when On Hold Due to Backend Portal Down.</t>
  </si>
  <si>
    <t>1. send CRM data.
2. send Fleetage data.
3. open My Activation page see over all remark is "On Hold Due to Backend Portal Down".</t>
  </si>
  <si>
    <r>
      <rPr>
        <sz val="11"/>
        <color rgb="FF000000"/>
        <rFont val="Calibri"/>
        <scheme val="minor"/>
      </rPr>
      <t xml:space="preserve">My activation page Ticket status show :On Hold Due Backend Portal down.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"STS_CO_13",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</si>
  <si>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TC_SGD_46</t>
  </si>
  <si>
    <t>Test/validate what happens when On Hold Due to Panic Event Not Confirmed.</t>
  </si>
  <si>
    <t>1. send CRM data.
2. send Fleetage data.
3. open My Activation page see over all remark is "On Hold Due to Panic Event Not Confirmed".</t>
  </si>
  <si>
    <r>
      <rPr>
        <sz val="11"/>
        <color rgb="FF000000"/>
        <rFont val="Calibri"/>
        <scheme val="minor"/>
      </rPr>
      <t xml:space="preserve">My activation page Ticket status show :On Hold Due to Panic Event Not Confirmed.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"STS_CO_14",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</si>
  <si>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TC_SGD_47</t>
  </si>
  <si>
    <t>Test/validate what happens when On Hold Due to OTP not being received.</t>
  </si>
  <si>
    <t>1. send CRM data.
2. send Fleetage data.
3. open My Activation page see over all remark is "On Hold Due to OTP not being received".</t>
  </si>
  <si>
    <r>
      <rPr>
        <sz val="11"/>
        <color rgb="FF000000"/>
        <rFont val="Calibri"/>
        <scheme val="minor"/>
      </rPr>
      <t xml:space="preserve">My activation page Ticket status show :On Hold Due to OTP not being received.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"STS_CO_15",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</si>
  <si>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TC_SGD_48</t>
  </si>
  <si>
    <t>Test/validate what happens when On Hold Due to Live Location Pending from Backend.</t>
  </si>
  <si>
    <t>1. send CRM data.
2. send Fleetage data.
3. open My Activation page see over all remark is "On Hold Due to Live Location Pending from  Backend".</t>
  </si>
  <si>
    <r>
      <rPr>
        <sz val="11"/>
        <color rgb="FF000000"/>
        <rFont val="Calibri"/>
        <scheme val="minor"/>
      </rPr>
      <t xml:space="preserve">My activation page Ticket status show :On Hold Due to Live Location Pending from  Backend.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"STS_CO_16",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</si>
  <si>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TC_SGD_49</t>
  </si>
  <si>
    <t>Test/validate what happens when On Hold Due to Waiting for RTO Approval.</t>
  </si>
  <si>
    <t>1. send CRM data.
2. send Fleetage data.
3. open My Activation page see over all remark is "On Hold Due to Wating for RTO Approval".</t>
  </si>
  <si>
    <r>
      <rPr>
        <sz val="11"/>
        <color rgb="FF000000"/>
        <rFont val="Calibri"/>
        <scheme val="minor"/>
      </rPr>
      <t xml:space="preserve">My activation page Ticket status show :On Hold Due to Wating for RTO Approval.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"STS_CO_17",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</si>
  <si>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TC_SGD_50</t>
  </si>
  <si>
    <t>Test/validate what happens when ticket we upload certificate and complete all stage and ticket is complete and close.</t>
  </si>
  <si>
    <t>1. send CRM data.
2. send Fleetage data.
3. open My Activation page see over all remark is "Ticket Completed and closed".</t>
  </si>
  <si>
    <t>TC_SGD_51</t>
  </si>
  <si>
    <t>Test/validate what happens when we send only Fleetage API .</t>
  </si>
  <si>
    <t>1. send Fleetage data.
3. GEt API Ticket status :Ticket Generated but Data Not Received from CRM</t>
  </si>
  <si>
    <t>TC_SGD_52</t>
  </si>
  <si>
    <t>Test/validate what happens when we device change request .</t>
  </si>
  <si>
    <t>1. send CRM data.
2. send Fleetage data.
3. device change request 
4. change information under device change request
5. and  send CRM.</t>
  </si>
  <si>
    <r>
      <rPr>
        <sz val="11"/>
        <color rgb="FF000000"/>
        <rFont val="Calibri"/>
        <scheme val="minor"/>
      </rPr>
      <t xml:space="preserve">Prievious Ticket status :"Ticket Cancelled Due to Change Request Device Change"  and generate new Ticket with new information.                               {
    "status": true,
    "message": "Data fetched successfully",
    "data": [
        {
            "VIN_NO": "1000",
            "ICCID": "89916490634626393163",
            "UIN_NO": "ACON4NA032300012090",
            "Ticket_No": "AEPL-240719-31",
            "Ticket_Stage": "Stage 1",
            "Ticket_Activity": "FOTA / OTA  Activities",
           </t>
    </r>
    <r>
      <rPr>
        <b/>
        <sz val="11"/>
        <color rgb="FF2F75B5"/>
        <rFont val="Calibri"/>
        <scheme val="minor"/>
      </rPr>
      <t xml:space="preserve"> "Ticket_Status": "STS_CO_20",
</t>
    </r>
    <r>
      <rPr>
        <sz val="11"/>
        <color rgb="FF000000"/>
        <rFont val="Calibri"/>
        <scheme val="minor"/>
      </rPr>
      <t xml:space="preserve">            "Ticket_Remark": "",
            "Ticket_Handler": "Supriya Pawar",
            "RTO_STATE": "HP",
            "RTO_OFFICE_CODE": "HP 12",
            "Process_End_Date_and_Time": "2024-07-19T11:50:56.771Z",
            "Certification_Registration_Date_and_Time": "",
            "Certification_Expiry_Date": "",
            "Certificate_File_Location": "",
            "Certificate_File_Names": []
        }
    ]
}</t>
    </r>
  </si>
  <si>
    <t>TC_SGD_53</t>
  </si>
  <si>
    <t>Test/validate what happens when we vehicle owner change request .</t>
  </si>
  <si>
    <t>1. send CRM data.
2. send Fleetage data.
3. vehicle owner change request. 
4. change information under vehicle owner change request.
5. and  send CRM.</t>
  </si>
  <si>
    <r>
      <rPr>
        <sz val="11"/>
        <color rgb="FF000000"/>
        <rFont val="Calibri"/>
        <scheme val="minor"/>
      </rPr>
      <t xml:space="preserve">Prievious Ticket Status :"Ticket Cancelled Due to Change Request Vehicle Owner Chnage" and generate new Ticket with new information.                   {
    "status": true,
    "message": "Data fetched successfully",
    "data": [
        {
            "VIN_NO": "MAT771072NMJ0064702",
            "ICCID": "8991102105467612244F",
            "UIN_NO": "ACON4NA202200006264",
            "Ticket_No": "AEPL-240723-2",
            "Ticket_Stage": "Stage 1",
            "Ticket_Activity": "FOTA / OTA  Activities",
           </t>
    </r>
    <r>
      <rPr>
        <b/>
        <sz val="11"/>
        <color rgb="FF2F75B5"/>
        <rFont val="Calibri"/>
        <scheme val="minor"/>
      </rPr>
      <t xml:space="preserve"> "Ticket_Status": "STS_CO_21",
</t>
    </r>
    <r>
      <rPr>
        <sz val="11"/>
        <color rgb="FF000000"/>
        <rFont val="Calibri"/>
        <scheme val="minor"/>
      </rPr>
      <t xml:space="preserve">            "Ticket_Remark": "",
            "Ticket_Handler": "Shivam Mohite",
            "RTO_STATE": "OR",
            "RTO_OFFICE_CODE": "OR 46",
            "Process_End_Date_and_Time": "2024-07-23T13:10:41.875Z",
            "Certification_Registration_Date_and_Time": "",
            "Certification_Expiry_Date": "",
            "Certificate_File_Location": "",
            "Certificate_File_Names": []
        }
    ]
}</t>
    </r>
  </si>
  <si>
    <t>TC_SGD_54</t>
  </si>
  <si>
    <t>Test/validate what happens when we state change request .</t>
  </si>
  <si>
    <t>1. send CRM data.
2. send Fleetage data.
3. state change request. 
4. change information under state change request.
5. and  send CRM.</t>
  </si>
  <si>
    <r>
      <rPr>
        <sz val="11"/>
        <color rgb="FF000000"/>
        <rFont val="Calibri"/>
        <scheme val="minor"/>
      </rPr>
      <t xml:space="preserve">Prievious Ticket status :"Ticket Cancelled Due to Change Request RTO or State Change"  and generate new Ticket with new information.                     {
    "status": true,
    "message": "Data fetched successfully",
    "data": [
        {
            "VIN_NO": "MAT771072NMJ0064702",
            "ICCID": "8991102105467612244F",
            "UIN_NO": "ACON4NA202200006264",
            "Ticket_No": "AEPL-240723-3",
            "Ticket_Stage": "Stage 1",
            "Ticket_Activity": "FOTA / OTA  Activities",
          </t>
    </r>
    <r>
      <rPr>
        <b/>
        <sz val="11"/>
        <color rgb="FF2F75B5"/>
        <rFont val="Calibri"/>
        <scheme val="minor"/>
      </rPr>
      <t xml:space="preserve">  "Ticket_Status": "STS_CO_22",
</t>
    </r>
    <r>
      <rPr>
        <sz val="11"/>
        <color rgb="FF000000"/>
        <rFont val="Calibri"/>
        <scheme val="minor"/>
      </rPr>
      <t xml:space="preserve">            "Ticket_Remark": "",
            "Ticket_Handler": "Shivam Mohite",
            "RTO_STATE": "OR",
            "RTO_OFFICE_CODE": "OR 46",
            "Process_End_Date_and_Time": "2024-07-23T13:18:25.350Z",
            "Certification_Registration_Date_and_Time": "",
            "Certification_Expiry_Date": "",
            "Certificate_File_Location": "",
            "Certificate_File_Names": []
        }
    ]
}</t>
    </r>
  </si>
  <si>
    <t>TC_SGD_55</t>
  </si>
  <si>
    <t>Test/validate what happens when we cancel ticket due to request.</t>
  </si>
  <si>
    <t>1. send CRM data.
2. send Fleetage data.
3. open My Activation page but due request we cancel ticket "Ticket Cancel as per request"</t>
  </si>
  <si>
    <r>
      <rPr>
        <sz val="11"/>
        <color rgb="FF000000"/>
        <rFont val="Calibri"/>
        <scheme val="minor"/>
      </rPr>
      <t xml:space="preserve">{
    "status": true,
    "message": "Data fetched successfully",
    "data": [
        {
            "VIN_NO": "MAT771072NMJ0064702",
            "ICCID": "8991102105467612244F",
            "UIN_NO": "ACON4NA202200006264",
            "Ticket_No": "AEPL-240723-4",
            "Ticket_Stage": "Stage 1",
            "Ticket_Activity": "FOTA / OTA  Activities",
         </t>
    </r>
    <r>
      <rPr>
        <b/>
        <sz val="11"/>
        <color rgb="FF2F75B5"/>
        <rFont val="Calibri"/>
        <scheme val="minor"/>
      </rPr>
      <t xml:space="preserve">   "Ticket_Status": "STS_CO_23",
</t>
    </r>
    <r>
      <rPr>
        <sz val="11"/>
        <color rgb="FF000000"/>
        <rFont val="Calibri"/>
        <scheme val="minor"/>
      </rPr>
      <t xml:space="preserve">            "Ticket_Remark": "",
            "Ticket_Handler": "Anand Sonawane",
            "RTO_STATE": "MH",
            "RTO_OFFICE_CODE": "MH 46",
            "Process_End_Date_and_Time": "2024-07-23T13:20:53.697Z",
            "Certification_Registration_Date_and_Time": "",
            "Certification_Expiry_Date": "",
            "Certificate_File_Location": "",
            "Certificate_File_Names": []
        }
    ]
}</t>
    </r>
  </si>
  <si>
    <t>TC_SGD_56</t>
  </si>
  <si>
    <t>Test/validate what happens when we cancel ticket due invoice change.</t>
  </si>
  <si>
    <t xml:space="preserve">1. send CRM data.
2. send Fleetage data.
3. invoice change request. 
4. change information under invoice change request.
</t>
  </si>
  <si>
    <r>
      <rPr>
        <sz val="11"/>
        <color rgb="FF000000"/>
        <rFont val="Calibri"/>
        <scheme val="minor"/>
      </rPr>
      <t xml:space="preserve">Prievious Ticket status :"Ticket Cancelled Due to Invoice Cancelled"  and generate new Ticket with new information.                                                        {
    "status": true,
    "message": "Data fetched successfully",
    "data": [
        {
            "VIN_NO": "MAT771072NMJ0064702",
            "ICCID": "8991102105467612244F",
            "UIN_NO": "ACON4NA202200006264",
            "Ticket_No": "AEPL-240723-4",
            "Ticket_Stage": "Stage 1",
            "Ticket_Activity": "FOTA / OTA  Activities",
         </t>
    </r>
    <r>
      <rPr>
        <b/>
        <sz val="11"/>
        <color rgb="FF2F75B5"/>
        <rFont val="Calibri"/>
        <scheme val="minor"/>
      </rPr>
      <t xml:space="preserve">   "Ticket_Status": "STS_CO_24",
</t>
    </r>
    <r>
      <rPr>
        <sz val="11"/>
        <color rgb="FF000000"/>
        <rFont val="Calibri"/>
        <scheme val="minor"/>
      </rPr>
      <t xml:space="preserve">            "Ticket_Remark": "",
            "Ticket_Handler": "Anand Sonawane",
            "RTO_STATE": "MH",
            "RTO_OFFICE_CODE": "MH 46",
            "Process_End_Date_and_Time": "2024-07-23T13:20:53.697Z",
            "Certification_Registration_Date_and_Time": "",
            "Certification_Expiry_Date": "",
            "Certificate_File_Location": "",
            "Certificate_File_Names": []
        }
    ]
}</t>
    </r>
  </si>
  <si>
    <t>Invoice Cancelleation not working.</t>
  </si>
  <si>
    <t>TC_SGD_57</t>
  </si>
  <si>
    <t>Test/validate what happens when CRM side change request.</t>
  </si>
  <si>
    <t xml:space="preserve">1. send CRM data.
2. send Fleetage data.
3.and change required from CRM side. 
</t>
  </si>
  <si>
    <r>
      <rPr>
        <sz val="11"/>
        <color rgb="FF000000"/>
        <rFont val="Calibri"/>
        <scheme val="minor"/>
      </rPr>
      <t xml:space="preserve">{
    "status": true,
    "message": "Data fetched successfully",
    "data": [
        {
            "VIN_NO": "MAT771072NMJ0064703",
            "ICCID": "8991102105467612244F",
            "UIN_NO": "ACON4NA202200006264",
            "Ticket_No": "AEPL-240723-6",
            "Ticket_Stage": "Stage 1",
            "Ticket_Activity": "FOTA / OTA  Activities",
            </t>
    </r>
    <r>
      <rPr>
        <b/>
        <sz val="11"/>
        <color rgb="FF2F75B5"/>
        <rFont val="Calibri"/>
        <scheme val="minor"/>
      </rPr>
      <t xml:space="preserve">"Ticket_Status": "STS_CO_25",
</t>
    </r>
    <r>
      <rPr>
        <sz val="11"/>
        <color rgb="FF000000"/>
        <rFont val="Calibri"/>
        <scheme val="minor"/>
      </rPr>
      <t xml:space="preserve">            "Ticket_Remark": "",
            "Ticket_Handler": "Anand Sonawane",
            "RTO_STATE": "MH",
            "RTO_OFFICE_CODE": "MH 46",
            "Process_End_Date_and_Time": "",
            "Certification_Registration_Date_and_Time": "",
            "Certification_Expiry_Date": "",
            "Certificate_File_Location": "",
            "Certificate_File_Names": []
        }
    ]
}</t>
    </r>
  </si>
  <si>
    <t>TC_SGD_58</t>
  </si>
  <si>
    <t>Test/validate what happens when we make any other process.</t>
  </si>
  <si>
    <t xml:space="preserve">1. send CRM data.
2. send Fleetage data.
3. open My Activation page and we change some other process
</t>
  </si>
  <si>
    <r>
      <rPr>
        <sz val="11"/>
        <color rgb="FF000000"/>
        <rFont val="Calibri"/>
        <scheme val="minor"/>
      </rPr>
      <t xml:space="preserve">{
    "status": true,
    "message": "Data fetched successfully",
    "data": [
        {
            "VIN_NO": "MAT771072NMJ0064704",
            "ICCID": "8991102105467612244F",
            "UIN_NO": "ACON4NA202200006264",
            "Ticket_No": "AEPL-240723-8",
            "Ticket_Stage": "Stage 1",
            "Ticket_Activity": "FOTA / OTA  Activities",
           </t>
    </r>
    <r>
      <rPr>
        <b/>
        <sz val="11"/>
        <color rgb="FF2F75B5"/>
        <rFont val="Calibri"/>
        <scheme val="minor"/>
      </rPr>
      <t xml:space="preserve"> "Ticket_Status": "STS_CO_26",
</t>
    </r>
    <r>
      <rPr>
        <sz val="11"/>
        <color rgb="FF000000"/>
        <rFont val="Calibri"/>
        <scheme val="minor"/>
      </rPr>
      <t xml:space="preserve">            "Ticket_Remark": "",
            "Ticket_Handler": "Anand Sonawane",
            "RTO_STATE": "MH",
            "RTO_OFFICE_CODE": "MH 46",
            "Process_End_Date_and_Time": "",
            "Certification_Registration_Date_and_Time": "",
            "Certification_Expiry_Date": "",
            "Certificate_File_Location": "",
            "Certificate_File_Names": []
        }
    ]
}</t>
    </r>
  </si>
  <si>
    <t>TC_SGD_59</t>
  </si>
  <si>
    <t>Test/validate what happens when FE has not Initiated the Process.</t>
  </si>
  <si>
    <t xml:space="preserve">1. send CRM data.
2. send GET API 
</t>
  </si>
  <si>
    <t>TC_SGD_60</t>
  </si>
  <si>
    <t>Ticket Completed
and Closed</t>
  </si>
  <si>
    <t>Test/validate what happens when all stage is completed and over all reamrk is "Ticke completed and closed".</t>
  </si>
  <si>
    <t xml:space="preserve">1. send CRM data.
2. send Fleetage data.
3. open My Activation Page and completed  stage one by one.
4. upload certificate in stage 4.
4 over all reamark is : "Ticket completed and closed". 
</t>
  </si>
  <si>
    <r>
      <rPr>
        <sz val="9"/>
        <color rgb="FF000000"/>
        <rFont val="Calibri"/>
        <scheme val="minor"/>
      </rPr>
      <t xml:space="preserve">{
    "status": true,
    "message": "Data fetched successfully",
    "data": [
        {
            "VIN_NO": "MAT771072NMJ00647014",
            "ICCID": "89916490634628943700",
            "UIN_NO": "ACON4NA202200006264",
            "Ticket_No": "AEPL-240724-12",
           </t>
    </r>
    <r>
      <rPr>
        <b/>
        <sz val="9"/>
        <color rgb="FF2F75B5"/>
        <rFont val="Calibri"/>
        <scheme val="minor"/>
      </rPr>
      <t xml:space="preserve"> "Ticket_Stage": "Stage 4",
            "Ticket_Activity": "Certificate Generation / Submission",
            "Ticket_Status": "STS_CO_18",
            "Ticket_Remark": "I",
</t>
    </r>
    <r>
      <rPr>
        <sz val="9"/>
        <color rgb="FF000000"/>
        <rFont val="Calibri"/>
        <scheme val="minor"/>
      </rPr>
      <t xml:space="preserve">            "Ticket_Handler": "Shivam Mohite",
            "RTO_STATE": "OR",
            "RTO_OFFICE_CODE": "OR 46",
            "Process_End_Date_and_Time": "2024-07-26T05:38:46.520Z",
            "Certification_Registration_Date_and_Time": "2024-07-23T18:30:00.000Z",
            "Certification_Expiry_Date": "2026-07-23T18:30:00.000Z",
            "Certificate_File_Location": "/July_2024/MAT771072NMJ00647014_AEPL-240724-12/",
            "Certificate_File_Names": [
                "MAT771072NMJ00647014_AEPL-240724-12_VLTD.pdf",
                "MAT771072NMJ00647014_AEPL-240724-12_HPDT.pdf",
                "MAT771072NMJ00647014_AEPL-240724-12_Topic For MQTT.pdf"
            ]
        }
    ]
}
</t>
    </r>
  </si>
  <si>
    <t>TC_SGD_61</t>
  </si>
  <si>
    <t>Test/validate what happens when Ticket Complete and closed and CRM send new Data.</t>
  </si>
  <si>
    <t xml:space="preserve">1. send CRM data.
2. send Fleetage data.
3. open My Activation Page and completed  stage one by one.
4. upload certificate in stage 4.
4 over all reamark is : "Ticket completed and closed". 
5. CRM update information and send data. </t>
  </si>
  <si>
    <r>
      <rPr>
        <sz val="11"/>
        <color rgb="FF000000"/>
        <rFont val="Calibri"/>
        <scheme val="minor"/>
      </rPr>
      <t xml:space="preserve">The ticketing tool should save the data and wait for FE to initiate the process.                                                                                                                      {
    "status": true,
    "message": "Data fetched successfully",
    "data": [
        {
            "VIN_NO": "MAT771072NMJ00647016",
            "ICCID": "89916490634628943700",
            "UIN_NO": "ACON4NA202200006264",
            "Ticket_No": "",
         </t>
    </r>
    <r>
      <rPr>
        <b/>
        <sz val="11"/>
        <color rgb="FF2F75B5"/>
        <rFont val="Calibri"/>
        <scheme val="minor"/>
      </rPr>
      <t xml:space="preserve">   "Ticket_Stage": "",
            "Ticket_Activity": "",
            "Ticket_Status": "STS_CO_27",
            "Ticket_Remark": "",
</t>
    </r>
    <r>
      <rPr>
        <sz val="11"/>
        <color rgb="FF000000"/>
        <rFont val="Calibri"/>
        <scheme val="minor"/>
      </rPr>
      <t xml:space="preserve">            "Ticket_Handler": "Not Assigned",
            "RTO_STATE": "OR",
            "RTO_OFFICE_CODE": "OR 46",
            "Process_End_Date_and_Time": "",
            "Certification_Registration_Date_and_Time": "",
            "Certification_Expiry_Date": "",
            "Certificate_File_Location": "",
            "Certificate_File_Names": []
        }
    ]
}</t>
    </r>
  </si>
  <si>
    <t>TC_SGD_62</t>
  </si>
  <si>
    <t>Invoice Cancellation</t>
  </si>
  <si>
    <t>Test/validate what happens when the Ticket is in process and the Ticket is canceled by invoice cancel and CRM sent new data.</t>
  </si>
  <si>
    <t>1. send CRM data.
2. send Fleetage data.
3. open My Activation Page click action icon
4. open Ticket and complet stage one.
5. Ticket Cancellation due to Invoice cancellation
6. new data being sent by CRM .</t>
  </si>
  <si>
    <t>TC_SGD_63</t>
  </si>
  <si>
    <t>Manual Cancellation 
as per request</t>
  </si>
  <si>
    <t>Test/validate what happens when the Ticket is in Manual Cancellation as per request.</t>
  </si>
  <si>
    <t>1. send CRM data.
2. send Fleetage data.
3. open My Activation Page click action icon
4. open Ticket and complet stage one.
5. Ticket Cancellation as per request.
6. new data being sent by CRM .</t>
  </si>
  <si>
    <t>TC_SGD_64</t>
  </si>
  <si>
    <t>FE Not Initiate Data</t>
  </si>
  <si>
    <t>Test/validate what happens when Ticket Complete and closed and FE send new Data.</t>
  </si>
  <si>
    <t xml:space="preserve">1. send CRM data.
2. send Fleetage data.
3. open My Activation Page and completed  stage one by one.
4. upload certificate in stage 4.
4 over all reamark is : "Ticket completed and closed". 
5. FE Request type is "Renew" and send data. </t>
  </si>
  <si>
    <r>
      <rPr>
        <sz val="11"/>
        <color rgb="FF000000"/>
        <rFont val="Calibri"/>
        <scheme val="minor"/>
      </rPr>
      <t xml:space="preserve">The ticketing tool should save the data and wait for CRM to initiate the process.                                                                                                                      {
    "status": true,
    "message": "Data fetched successfully",
    "data": [
        {
            "VIN_NO": "MAT771072NMJ00647015",
            "ICCID": "89916490634628943700",
            "UIN_NO": "NA",
            "Ticket_No": "AEPL-240726-1",
            "Ticket_Stage": "Stage 1",
            "Ticket_Activity": "FOTA / OTA  Activities",
           </t>
    </r>
    <r>
      <rPr>
        <b/>
        <sz val="11"/>
        <color rgb="FF2F75B5"/>
        <rFont val="Calibri"/>
        <scheme val="minor"/>
      </rPr>
      <t xml:space="preserve"> "Ticket_Status": "STS_CO_19",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</si>
  <si>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TC_SGD_65</t>
  </si>
  <si>
    <t>Test/validate what happens when the Ticket is in process and the Ticket is canceled by invoice cancel and FE sent new data.</t>
  </si>
  <si>
    <t>1. send CRM data.
2. send Fleetage data.
3. open My Activation Page click action icon
4. open Ticket and complet stage one.
5. Ticket Cancellation due to Invoice cancellation
6. new data being sent by FE .</t>
  </si>
  <si>
    <t>TC_SGD_66</t>
  </si>
  <si>
    <t>Certificate Generation/Expiry Date</t>
  </si>
  <si>
    <t>Test/validate whether the 'Certificate Generation Date' is available through the API.</t>
  </si>
  <si>
    <t xml:space="preserve">1. send CRM data.
2. send Fleetage data.
3. open My Activation Page click action icon
4. open Ticket and complete all stage.
5. Enter Certificate generation date.
</t>
  </si>
  <si>
    <r>
      <rPr>
        <sz val="9"/>
        <color rgb="FF000000"/>
        <rFont val="Calibri"/>
        <scheme val="minor"/>
      </rPr>
      <t xml:space="preserve">{
    "status": true,
    "message": "Data fetched successfully",
    "data": [
        {
            "VIN_NO": "MAT771072NMJ00647014",
            "ICCID": "89916490634628943700",
            "UIN_NO": "ACON4NA202200006264",
            "Ticket_No": "AEPL-240724-12",
            "Ticket_Stage": "Stage 4",
            "Ticket_Activity": "Certificate Generation / Submission",
            "Ticket_Status": "STS_CO_18",
            "Ticket_Remark": "I",
            "Ticket_Handler": "Shivam Mohite",
            "RTO_STATE": "OR",
            "RTO_OFFICE_CODE": "OR 46",
            "Process_End_Date_and_Time": "2024-07-26T05:38:46.520Z",
           </t>
    </r>
    <r>
      <rPr>
        <b/>
        <sz val="9"/>
        <color rgb="FF2F75B5"/>
        <rFont val="Calibri"/>
        <scheme val="minor"/>
      </rPr>
      <t xml:space="preserve"> "Certification_Registration_Date_and_Time": "2024-07-23T18:30:00.000Z",
</t>
    </r>
    <r>
      <rPr>
        <sz val="9"/>
        <color rgb="FF000000"/>
        <rFont val="Calibri"/>
        <scheme val="minor"/>
      </rPr>
      <t xml:space="preserve">            "Certification_Expiry_Date": "2026-07-23T18:30:00.000Z",
            "Certificate_File_Location": "/July_2024/MAT771072NMJ00647014_AEPL-240724-12/",
            "Certificate_File_Names": [
                "MAT771072NMJ00647014_AEPL-240724-12_VLTD.pdf",
                "MAT771072NMJ00647014_AEPL-240724-12_HPDT.pdf",
                "MAT771072NMJ00647014_AEPL-240724-12_Topic For MQTT.pdf"
            ]
        }
    ]
}
</t>
    </r>
  </si>
  <si>
    <t>TC_SGD_67</t>
  </si>
  <si>
    <t>Test/validate whether the 'Certificate Expiry Date' is available through the API.</t>
  </si>
  <si>
    <t xml:space="preserve">1. send CRM data.
2. send Fleetage data.
3. open My Activation Page click action icon
4. open Ticket and complete all stage.
5. Enter Certificate Expiry date.
</t>
  </si>
  <si>
    <r>
      <rPr>
        <sz val="9"/>
        <color rgb="FF000000"/>
        <rFont val="Calibri"/>
        <scheme val="minor"/>
      </rPr>
      <t xml:space="preserve">{
    "status": true,
    "message": "Data fetched successfully",
    "data": [
        {
            "VIN_NO": "MAT771072NMJ00647014",
            "ICCID": "89916490634628943700",
            "UIN_NO": "ACON4NA202200006264",
            "Ticket_No": "AEPL-240724-12",
            "Ticket_Stage": "Stage 4",
            "Ticket_Activity": "Certificate Generation / Submission",
            "Ticket_Status": "STS_CO_18",
            "Ticket_Remark": "I",
            "Ticket_Handler": "Shivam Mohite",
            "RTO_STATE": "OR",
            "RTO_OFFICE_CODE": "OR 46",
            "Process_End_Date_and_Time": "2024-07-26T05:38:46.520Z",
           </t>
    </r>
    <r>
      <rPr>
        <b/>
        <sz val="9"/>
        <color rgb="FF2F75B5"/>
        <rFont val="Calibri"/>
        <scheme val="minor"/>
      </rPr>
      <t xml:space="preserve"> "Certification_Registration_Date_and_Time": "2024-07-23T18:30:00.000Z",
</t>
    </r>
    <r>
      <rPr>
        <sz val="9"/>
        <color rgb="FF000000"/>
        <rFont val="Calibri"/>
        <scheme val="minor"/>
      </rPr>
      <t xml:space="preserve">           </t>
    </r>
    <r>
      <rPr>
        <b/>
        <sz val="9"/>
        <color rgb="FF2F75B5"/>
        <rFont val="Calibri"/>
        <scheme val="minor"/>
      </rPr>
      <t xml:space="preserve"> "Certification_Expiry_Date": "2026-07-23T18:30:00.000Z",
</t>
    </r>
    <r>
      <rPr>
        <sz val="9"/>
        <color rgb="FF000000"/>
        <rFont val="Calibri"/>
        <scheme val="minor"/>
      </rPr>
      <t xml:space="preserve">            "Certificate_File_Location": "/July_2024/MAT771072NMJ00647014_AEPL-240724-12/",
            "Certificate_File_Names": [
                "MAT771072NMJ00647014_AEPL-240724-12_VLTD.pdf",
                "MAT771072NMJ00647014_AEPL-240724-12_HPDT.pdf",
                "MAT771072NMJ00647014_AEPL-240724-12_Topic For MQTT.pdf"
            ]
        }
    ]
}
</t>
    </r>
  </si>
  <si>
    <t>TC_SGD_68</t>
  </si>
  <si>
    <t>Certificate Link</t>
  </si>
  <si>
    <t>Test/validate whether the 'Uploaded Vahan Certificate' link is available through the API.</t>
  </si>
  <si>
    <t xml:space="preserve">1. send CRM data.
2. send Fleetage data.
3. open My Activation Page click action icon
4. open Ticket and complete all stage.
5. Upload Vahan Certificate.
</t>
  </si>
  <si>
    <r>
      <rPr>
        <sz val="9"/>
        <color rgb="FF000000"/>
        <rFont val="Calibri"/>
        <scheme val="minor"/>
      </rPr>
      <t xml:space="preserve">{
    "status": true,
    "message": "Data fetched successfully",
    "data": [
        {
            "VIN_NO": "MAT771072NMJ00647014",
            "ICCID": "89916490634628943700",
            "UIN_NO": "ACON4NA202200006264",
            "Ticket_No": "AEPL-240724-12",
            "Ticket_Stage": "Stage 4",
            "Ticket_Activity": "Certificate Generation / Submission",
            "Ticket_Status": "STS_CO_18",
            "Ticket_Remark": "I",
            "Ticket_Handler": "Shivam Mohite",
            "RTO_STATE": "OR",
            "RTO_OFFICE_CODE": "OR 46",
            "Process_End_Date_and_Time": "2024-07-26T05:38:46.520Z",
            "Certification_Registration_Date_and_Time": "2024-07-23T18:30:00.000Z",
            "Certification_Expiry_Date": "2026-07-23T18:30:00.000Z",
            "Certificate_File_Location": "/July_2024/MAT771072NMJ00647014_AEPL-240724-12/",
            "Certificate_File_Names": [
                </t>
    </r>
    <r>
      <rPr>
        <b/>
        <sz val="9"/>
        <color rgb="FF2F75B5"/>
        <rFont val="Calibri"/>
        <scheme val="minor"/>
      </rPr>
      <t xml:space="preserve">"MAT771072NMJ00647014_AEPL-240724-12_VLTD.pdf",
</t>
    </r>
    <r>
      <rPr>
        <sz val="9"/>
        <color rgb="FF000000"/>
        <rFont val="Calibri"/>
        <scheme val="minor"/>
      </rPr>
      <t xml:space="preserve">                "MAT771072NMJ00647014_AEPL-240724-12_HPDT.pdf",
                "MAT771072NMJ00647014_AEPL-240724-12_Topic For MQTT.pdf"
            ]
        }
    ]
}
</t>
    </r>
  </si>
  <si>
    <t>TC_SGD_69</t>
  </si>
  <si>
    <t>Test/validate whether the 'Uploaded Backend Certificate' link is available through the API.</t>
  </si>
  <si>
    <t xml:space="preserve">1. send CRM data.
2. send Fleetage data.
3. open My Activation Page click action icon
4. open Ticket and complete all stage.
5. Upload Backend Certificate.
</t>
  </si>
  <si>
    <r>
      <rPr>
        <sz val="9"/>
        <color rgb="FF000000"/>
        <rFont val="Calibri"/>
        <scheme val="minor"/>
      </rPr>
      <t xml:space="preserve">{
    "status": true,
    "message": "Data fetched successfully",
    "data": [
        {
            "VIN_NO": "MAT771072NMJ00647014",
            "ICCID": "89916490634628943700",
            "UIN_NO": "ACON4NA202200006264",
            "Ticket_No": "AEPL-240724-12",
            "Ticket_Stage": "Stage 4",
            "Ticket_Activity": "Certificate Generation / Submission",
            "Ticket_Status": "STS_CO_18",
            "Ticket_Remark": "I",
            "Ticket_Handler": "Shivam Mohite",
            "RTO_STATE": "OR",
            "RTO_OFFICE_CODE": "OR 46",
            "Process_End_Date_and_Time": "2024-07-26T05:38:46.520Z",
            "Certification_Registration_Date_and_Time": "2024-07-23T18:30:00.000Z",
            "Certification_Expiry_Date": "2026-07-23T18:30:00.000Z",
            "Certificate_File_Location": "/July_2024/MAT771072NMJ00647014_AEPL-240724-12/",
            "Certificate_File_Names": [
                "MAT771072NMJ00647014_AEPL-240724-12_VLTD.pdf",
                </t>
    </r>
    <r>
      <rPr>
        <b/>
        <sz val="9"/>
        <color rgb="FF2F75B5"/>
        <rFont val="Calibri"/>
        <scheme val="minor"/>
      </rPr>
      <t xml:space="preserve">"MAT771072NMJ00647014_AEPL-240724-12_HPDT.pdf",
</t>
    </r>
    <r>
      <rPr>
        <sz val="9"/>
        <color rgb="FF000000"/>
        <rFont val="Calibri"/>
        <scheme val="minor"/>
      </rPr>
      <t xml:space="preserve">                "MAT771072NMJ00647014_AEPL-240724-12_Topic For MQTT.pdf"
            ]
        }
    ]
}
</t>
    </r>
  </si>
  <si>
    <t>TC_SGD_70</t>
  </si>
  <si>
    <t>Test/validate whether the 'Uploaded Other Certificate' link is available through the API.</t>
  </si>
  <si>
    <t xml:space="preserve">1. send CRM data.
2. send Fleetage data.
3. open My Activation Page click action icon
4. open Ticket and complete all stage.
5. Upload Other Certificate.
</t>
  </si>
  <si>
    <r>
      <rPr>
        <sz val="9"/>
        <color rgb="FF000000"/>
        <rFont val="Calibri"/>
        <scheme val="minor"/>
      </rPr>
      <t xml:space="preserve">{
    "status": true,
    "message": "Data fetched successfully",
    "data": [
        {
            "VIN_NO": "MAT771072NMJ00647014",
            "ICCID": "89916490634628943700",
            "UIN_NO": "ACON4NA202200006264",
            "Ticket_No": "AEPL-240724-12",
            "Ticket_Stage": "Stage 4",
            "Ticket_Activity": "Certificate Generation / Submission",
            "Ticket_Status": "STS_CO_18",
            "Ticket_Remark": "I",
            "Ticket_Handler": "Shivam Mohite",
            "RTO_STATE": "OR",
            "RTO_OFFICE_CODE": "OR 46",
            "Process_End_Date_and_Time": "2024-07-26T05:38:46.520Z",
            "Certification_Registration_Date_and_Time": "2024-07-23T18:30:00.000Z",
            "Certification_Expiry_Date": "2026-07-23T18:30:00.000Z",
            "Certificate_File_Location": "/July_2024/MAT771072NMJ00647014_AEPL-240724-12/",
            "Certificate_File_Names": [
                "MAT771072NMJ00647014_AEPL-240724-12_VLTD.pdf",
                "MAT771072NMJ00647014_AEPL-240724-12_HPDT.pdf",
               </t>
    </r>
    <r>
      <rPr>
        <b/>
        <sz val="9"/>
        <color rgb="FF2F75B5"/>
        <rFont val="Calibri"/>
        <scheme val="minor"/>
      </rPr>
      <t xml:space="preserve"> "MAT771072NMJ00647014_AEPL-240724-12_Topic For MQTT.pdf"
</t>
    </r>
    <r>
      <rPr>
        <sz val="9"/>
        <color rgb="FF000000"/>
        <rFont val="Calibri"/>
        <scheme val="minor"/>
      </rPr>
      <t xml:space="preserve">            ]
        }
    ]
}
</t>
    </r>
  </si>
  <si>
    <t>TC_CR_01</t>
  </si>
  <si>
    <t>Support Account login</t>
  </si>
  <si>
    <t>Ticket Cancellation all condition visible Only manager Account not show in support account</t>
  </si>
  <si>
    <t>1. User Email Address. 
2. User word.
3. Click sign in.
4. Vahan Regi.
5. go to My Ticket.
6. click Ticket View icon.
7. Over all  Status.</t>
  </si>
  <si>
    <t>When we login to the support account and go to the ticket view icon the overall status can not show the cancel Ticket condition.</t>
  </si>
  <si>
    <t>TC_CR_02</t>
  </si>
  <si>
    <t>Change_Request_Device_Change</t>
  </si>
  <si>
    <t>Test/ validate change request device changed 
DATA ICCID,UIN,IMEI,Primery Operator,Primery mobile no Secondary Operator, Secondary mobile no.</t>
  </si>
  <si>
    <t>1. In CRM API we can change any one DATA ICCID, UIN, IMEI,Primery Operator, Primery mobile no, Secondary Operator, Secondary mobile no.</t>
  </si>
  <si>
    <t xml:space="preserve"> The Old Ticket is Cancelled as per device change and generate a new Ticket.</t>
  </si>
  <si>
    <t>TC_CR_03</t>
  </si>
  <si>
    <t>Test/ validate a ticket created after Stage 1 Completed the device is changed</t>
  </si>
  <si>
    <t>1.Sign in the page by giving its username and word.     2.Click on Vahan Regi.tab                                                                3.Click on My Activation     
4. Completed Stage 1</t>
  </si>
  <si>
    <t>Update the API for TB1, save the data in TB2, create a new ticket, and make the old ticket visible with a cancellation reason indicating a Device change.</t>
  </si>
  <si>
    <t>API Update TB1, Save Data TB2, create a New Ticket and Visible the old ticket</t>
  </si>
  <si>
    <t>TC_CR_04</t>
  </si>
  <si>
    <t>Test/ validate a ticket created after Stage 2 Completed the device is changed</t>
  </si>
  <si>
    <t xml:space="preserve">1.Sign in the page by giving its username and word.     2.Click on Vahan Regi.tab                                                                3.Click on My Activation     
4. Completed Stage 1
5. Completed Stage 2
</t>
  </si>
  <si>
    <t>Reject Change Request with error message(ERR_40) Cannot Change request after stage 2 is completed</t>
  </si>
  <si>
    <t>TC_CR_05</t>
  </si>
  <si>
    <t>Test/ validate a ticket created after Stage 3 Completed  the device is changed</t>
  </si>
  <si>
    <t>1.Sign in the page by giving its username and word.     2.Click on Vahan Regi.tab                                                                3.Click on My Activation     
4. Completed Stage 1
5. Completed Stage 2
6. Completed Stage 3</t>
  </si>
  <si>
    <t>Reject Change Request with error message(ERR_40) Cannot Change request after stage 3 is completed</t>
  </si>
  <si>
    <t>TC_CR_06</t>
  </si>
  <si>
    <t>Test/ validate a ticket created after Stage 4 Completed the device is changed</t>
  </si>
  <si>
    <t>1.Sign in the page by giving its username and word.     2.Click on Vahan Regi.tab                                                                3.Click on My Activation     
4. Completed Stage 1
5. Completed Stage 2
6. Completed Stage 3
7. Completed Stage 4</t>
  </si>
  <si>
    <t>Reject Change Request with error message(ERR_40) Cannot Change request after stage 4 is completed</t>
  </si>
  <si>
    <t>TC_CR_07</t>
  </si>
  <si>
    <t>Change_Request_Vehicle_Owner_Change</t>
  </si>
  <si>
    <t>Test/ validate change request Vehicle Owner change Vehicle owner first name, vehicle owner last name,Vehicle Owner Adress line 1, Vehicle owner city, Vehicle Owner Registerd mob no,POA Doc Name, POA Doc No, POI Doc Name, POI Doc No.</t>
  </si>
  <si>
    <t>1. In CRM API we can change any one DATA Vehicle owner first name, vehicle owner last name,Vehicle Owner Adress line 1, Vehicle owner city, Vehicle Owner Registerd mob no,POA Doc Name, POA Doc No, POI Doc Name, POI Doc No.</t>
  </si>
  <si>
    <t>Old Ticket is Cancelled as per the Vehicle Owner change.</t>
  </si>
  <si>
    <t>TC_CR_08</t>
  </si>
  <si>
    <t>Test/ validate a ticket created after Stage 1 Completed the Vehicle Owner is changed</t>
  </si>
  <si>
    <t>1.Sign in the page by giving its username and word.     2.Click on Vahan Regi.tab                                                                3.Click on My Activation     
4.Completed Stage 1</t>
  </si>
  <si>
    <t>Update the API for TB1, save the data in TB2, create a new ticket, and make the old ticket visible with a cancellation reason indicating a change in the vehicle owner.</t>
  </si>
  <si>
    <t>TC_CR_09</t>
  </si>
  <si>
    <t>Test/ validate a ticket created after Stage 2 the Vehicle Owner is changed</t>
  </si>
  <si>
    <t>1.Sign in the page by giving its username and word.     2.Click on Vahan Regi.tab                                                                3.Click on My Activation     
4.Completed Stage 1
5.Completed Stage 2</t>
  </si>
  <si>
    <t>Reject the change request with error message (ERR_40): Cannot modify request after Stage 2 completion.</t>
  </si>
  <si>
    <t>TC_CR_10</t>
  </si>
  <si>
    <t>Test/ validate a ticket created after Stage 3 the Vehicle Owner is changed</t>
  </si>
  <si>
    <t>1.Sign in the page by giving its username and word.     2.Click on Vahan Regi.tab                                                                3.Click on My Activation     
4. Completed Stage 1
5. Completed Stage 2
6.COmpleted Stage 3</t>
  </si>
  <si>
    <t>Reject the change request with error message (ERR_40): Cannot modify request after Stage 3 completion.</t>
  </si>
  <si>
    <t>TC_CR_11</t>
  </si>
  <si>
    <t>Test/ validate a ticket created after Stage 4 the Vehicle Owner is changed</t>
  </si>
  <si>
    <t xml:space="preserve">1.Sign in the page by giving its username and word.     2.Click on Vahan Regi.tab                                                                3.Click on My Activation     
4. Completed Stage 1
5. Completed Stage 2
6.COmpleted Stage 3
7.Completed Stage 4
</t>
  </si>
  <si>
    <t>Reject the change request with error message (ERR_40): Cannot modify request after Stage 4 completion.</t>
  </si>
  <si>
    <t>TC_CR_12</t>
  </si>
  <si>
    <t>Change_Request_RTO/State_Change</t>
  </si>
  <si>
    <t>Test/ validate change request RTO/State change request RTO Office code, RTO state.</t>
  </si>
  <si>
    <t>1. In CRM API we can change any one DATA RTO/State change request 
RTO Office code, RTO state .</t>
  </si>
  <si>
    <t xml:space="preserve"> Old Ticket should be Cancelled as per the  RTO State change.</t>
  </si>
  <si>
    <t xml:space="preserve"> Old Ticket is Cancelled as per the  RTO State change.</t>
  </si>
  <si>
    <t>TC_CR_13</t>
  </si>
  <si>
    <t>Test/ validate a ticket created after Stage 1 the RTO_CODE/RTO_OFFICE  is changed</t>
  </si>
  <si>
    <t xml:space="preserve">1.Sign in the page by giving its username and word.     2.Click on Vahan Regi.tab                                                                3.Click on My Activation     
4.Completed Stage 1
</t>
  </si>
  <si>
    <t>Update the API for TB1, save the data in TB2, create a new ticket, and make the old ticket visible with a cancellation reason indicating a change in the RTO State.</t>
  </si>
  <si>
    <t>TC_CR_14</t>
  </si>
  <si>
    <t>Test/ validate a ticket created after Stage 2 the RTO_CODE/RTO_OFFICE is changed</t>
  </si>
  <si>
    <t>1.Sign in the page by giving its username and word.     2.Click on Vahan Regi.tab                                                                3.Click on My Activation     
4. Completed Stage 1
5. Completed Stage 2</t>
  </si>
  <si>
    <t>TC_CR_15</t>
  </si>
  <si>
    <t>Test/ validate a ticket created after Stage 3 the RTO_CODE/RTO_OFFICE  is changed</t>
  </si>
  <si>
    <t>TC_CR_16</t>
  </si>
  <si>
    <t>Test/ validate a ticket created after Stage 4 the RTO_CODE/RTO_OFFICE is changed</t>
  </si>
  <si>
    <t>TC_CR_17</t>
  </si>
  <si>
    <t>Change_Request_Invoice_Cancelled</t>
  </si>
  <si>
    <t>Test/ validate a ticket created after Stage 1 the Invoice Cancelled change request</t>
  </si>
  <si>
    <t>Update the API , save the data, and cancel the current ticket with a cancellation reason indicating an invoice change.</t>
  </si>
  <si>
    <t>TC_CR_18</t>
  </si>
  <si>
    <t>Test/ validate a ticket created after Stage 2 the Invoice Cancelled change request</t>
  </si>
  <si>
    <t>Update the API for TB1, save the data in TB2, and cancel the current ticket with a cancellation reason indicating an invoice change.</t>
  </si>
  <si>
    <t>Ticket cancelled and Ticket "Update" button visible.</t>
  </si>
  <si>
    <t>TC_CR_19</t>
  </si>
  <si>
    <t>Test/ validate a ticket created after Stage 3 the Invoice Cancelled change request</t>
  </si>
  <si>
    <t>1.Sign in the page by giving its username and word.     2.Click on Vahan Regi.tab                                                                3.Click on My Activation     
4.Completed Stage 1
5.Completed Stage 2
6. Completed Stage 3</t>
  </si>
  <si>
    <t>Ticket cancelled and Ticket "Update" button is visible in Manager account.</t>
  </si>
  <si>
    <t>TC_CR_20</t>
  </si>
  <si>
    <t>Test/ validate a ticket created after Stage 4 the Invoice Cancelled change request</t>
  </si>
  <si>
    <t>1.Sign in the page by giving its username and word.     2.Click on Vahan Regi.tab                                                                3.Click on My Activation     
4.Completed Stage 1
5.Completed Stage 2
6. Completed Stage 3
7. Completed Stage 4</t>
  </si>
  <si>
    <t>TC_CR_21</t>
  </si>
  <si>
    <t xml:space="preserve">Test/ validate In Invoice cancellation/ Ticket cancellation as per request 
- and then we change the RTO/ vehicle owner name/ Device information 
- and send CRM
- that case new Ticket is generated.
</t>
  </si>
  <si>
    <t xml:space="preserve">1. Ticket cancellation in Invoice.
2. then we change the RTO state.
3. Send CRM.
</t>
  </si>
  <si>
    <t>if device has the following ticket status ( Invoice cancel, Ticket cancel as per request)  then for that device new ticket only be created when request comes from both CRM and FE API</t>
  </si>
  <si>
    <t>TC_CR_22</t>
  </si>
  <si>
    <t>Change_Request_Ticket_Cancel_as_per_request</t>
  </si>
  <si>
    <t>Test/ validate a ticket created after Stage 1 Ticket cancel as per request</t>
  </si>
  <si>
    <t>Update the API for TB1, save the data in TB2, and cancel the current ticket with a cancellation reason Ticket cancel as per request.</t>
  </si>
  <si>
    <t>TC_CR_23</t>
  </si>
  <si>
    <t>Test/ validate a ticket created after Stage 2 Ticket cancel as per request</t>
  </si>
  <si>
    <t>TC_CR_24</t>
  </si>
  <si>
    <t>TC_CR_25</t>
  </si>
  <si>
    <t xml:space="preserve">Tested By:Sharukh A              </t>
  </si>
  <si>
    <t>Institutional Sales</t>
  </si>
  <si>
    <t>TC_IS_01</t>
  </si>
  <si>
    <t xml:space="preserve">Test/Validate Institutional Sales tab is accessible to the user </t>
  </si>
  <si>
    <t xml:space="preserve">1.log in to QA server                                                       2. Click on Vahan Regi and select My Activations                                                        3. Click on Institutional Sales button                                        </t>
  </si>
  <si>
    <t>User should be able to access Institutional Sales tab .</t>
  </si>
  <si>
    <t>User is able to access Institutional Sales tab .</t>
  </si>
  <si>
    <t>TC_IS_02</t>
  </si>
  <si>
    <t>Test/validate whether the Institutional Sales tab is clickable or not.</t>
  </si>
  <si>
    <t>The Institutional Sales tab should be clickable.</t>
  </si>
  <si>
    <t>The Institutional Sales tab is clickable.</t>
  </si>
  <si>
    <t>TC_IS_03</t>
  </si>
  <si>
    <t>Test/validate that clicking on the Institutional Sales tab opens the web page displaying Institutional Sales.</t>
  </si>
  <si>
    <t>After clicking on the Institutional Sales tab, the web page should open.</t>
  </si>
  <si>
    <t>After clicking on the Institutional Sales tab, the web page open.</t>
  </si>
  <si>
    <t>TC_IS_04</t>
  </si>
  <si>
    <t>Test/validate that the user sees a sample CSV file after clicking on it, and that it downloads correctly.</t>
  </si>
  <si>
    <t xml:space="preserve">1.log in to QA server                                                       2. Click on Vahan Regi and select My Activations                                                        3. Click on Institutional Sales button              4.Click on "Sample.csv" file                                   </t>
  </si>
  <si>
    <t>After clicking on the sample.csv file should be download.</t>
  </si>
  <si>
    <t>After clicking on the sample.csv file is download.</t>
  </si>
  <si>
    <t>TC_IS_05</t>
  </si>
  <si>
    <t>Test/Validate that the sample template CSV includes all the required headers.</t>
  </si>
  <si>
    <t>The user should be able to confirm that the downloaded sample template CSV file includes all the required headers.</t>
  </si>
  <si>
    <t>The user is able to confirm that the downloaded sample template CSV file includes all the required headers.</t>
  </si>
  <si>
    <t>TC_IS_06</t>
  </si>
  <si>
    <t>Test/Validate that the user is able to view and click the 'Choose File' button.</t>
  </si>
  <si>
    <t xml:space="preserve">1.log in to QA server                                                       2. Click on Vahan Regi and select My Activations                                                        3. Click on Institutional Sales button.            4.Click on "Choose File" button.                                 </t>
  </si>
  <si>
    <t>The Choose File button should be clickable.</t>
  </si>
  <si>
    <t>The Choose File button is clickable.</t>
  </si>
  <si>
    <t>TC_IS_07</t>
  </si>
  <si>
    <t>Test/Validate that a new window appears for file selection after clicking on 'Choose File.</t>
  </si>
  <si>
    <t>After clicking 'Choose File,' a new window should appear for file selection.</t>
  </si>
  <si>
    <t>After clicking 'Choose File,' a new window appear for file selection.</t>
  </si>
  <si>
    <t>TC_IS_08</t>
  </si>
  <si>
    <t>Test/Validate that the user can successfully select a file in the system with a .csv file extension.</t>
  </si>
  <si>
    <t>After clicking "ABC.csv" file is selected this file name and uploaded .csv file name should be  matched.</t>
  </si>
  <si>
    <t>After clicking "ABC.csv" file is selected this file name and uploaded .csv file name is matched.</t>
  </si>
  <si>
    <t>TC_IS_09</t>
  </si>
  <si>
    <t>Test/validate whether the user can view the enabled "Upload" button on the Institutional Sales Page.</t>
  </si>
  <si>
    <t>The user should be view that the upload button is enabled.</t>
  </si>
  <si>
    <t>The user is able to view that the upload button is enabled.</t>
  </si>
  <si>
    <t>TC_IS_10</t>
  </si>
  <si>
    <t>Test/validate whether the "Upload" button is clickable or not.</t>
  </si>
  <si>
    <t xml:space="preserve">1.log in to QA server                                                       2. Click on Vahan Regi and select My Activations                                                        3. Click on Institutional Sales button.            4.Click on "Choose File" button.                       5.Click on "Upload" button.                               </t>
  </si>
  <si>
    <t>The "Upload" button should be clickable.</t>
  </si>
  <si>
    <t>The "Upload" button is clickable.</t>
  </si>
  <si>
    <t>TC_IS_11</t>
  </si>
  <si>
    <t>After clicking the "Upload" button, the user can see Institutional Sales Data Upload details.</t>
  </si>
  <si>
    <t>After clicking the 'Upload' button, the user should be able to view details related to the Institutional Sales Data upload.</t>
  </si>
  <si>
    <t>After clicking the 'Upload' button, the user is able to view details related to the Institutional Sales Data upload.</t>
  </si>
  <si>
    <t>TC_IS_12</t>
  </si>
  <si>
    <t>Test/Validate that the user is able to view columns such as Sr. No, VIN NO, TICKET NO, Status, and Errors after completing the upload process.</t>
  </si>
  <si>
    <t>User should be view columns such as Sr. No, VIN NO, TICKET NO, Status, and Errors after completing the upload process.</t>
  </si>
  <si>
    <t>User should is able to view columns such as Sr. No, VIN NO, TICKET NO, Status, and Errors after completing the upload process.</t>
  </si>
  <si>
    <t>TC_IS_13</t>
  </si>
  <si>
    <t>Test/Validate that after successfully uploading the Institutional Sales CSV file, a ticket is generated for each row.</t>
  </si>
  <si>
    <t>User uploading the Institutional Sales CSV file, a ticket  should be generated for each row.</t>
  </si>
  <si>
    <t>User uploading the Institutional Sales CSV file, a ticket is generated for each row.</t>
  </si>
  <si>
    <t>TC_IS_14</t>
  </si>
  <si>
    <t>Test/Validate that after adding the Institutional Sales CSV file, the user is able to view field-wise error responses for every row on the UI.</t>
  </si>
  <si>
    <t>After adding the Institutional Sales CSV file, the user should be view field-wise error responses for every row on the UI.</t>
  </si>
  <si>
    <t>After adding the Institutional Sales CSV file, the user is able to view field-wise error responses for every row on the UI.</t>
  </si>
  <si>
    <t>TC_IS_15</t>
  </si>
  <si>
    <t>Test/Validate that after adding the Institutional Sales CSV file, the validation error displayed should be in plain text, providing the actual error description rather than an error code.</t>
  </si>
  <si>
    <t>After adding the Institutional Sales CSV file, the validation error displayed should be in plain text, providing the actual error description rather than an error code.</t>
  </si>
  <si>
    <t>After adding the Institutional Sales CSV file, the validation error displayed  in plain text, providing the actual error description rather than an error code.</t>
  </si>
  <si>
    <t>TC_IS_16</t>
  </si>
  <si>
    <t>Test/Validate that, upon adding the Institutional Sales CSV file, the user is able to view field-specific error responses for each row on the UI.</t>
  </si>
  <si>
    <t>User adding the Institutional Sales CSV file, the user should be view field-specific error responses for each row on the UI.</t>
  </si>
  <si>
    <t>User adding the Institutional Sales CSV file, the user is able to view field-specific error responses for each row on the UI.</t>
  </si>
  <si>
    <t>TC_IS_17</t>
  </si>
  <si>
    <t>Test/Validate that after adding the Institutional Sales CSV file, the validation error responses are downloadable in CSV format.</t>
  </si>
  <si>
    <t xml:space="preserve">1.log in to QA server                                                       2. Click on Vahan Regi and select My Activations                                                        3. Click on Institutional Sales button.            4.Click on "Choose File" button.                       5.Click on "Upload" button.                           6.Click on "Download " button.                          </t>
  </si>
  <si>
    <t>User adding the Institutional Sales CSV file, the validation error responses should be downloadable in CSV format.</t>
  </si>
  <si>
    <t>User adding the Institutional Sales CSV file, the validation error responses are downloadable in CSV format.</t>
  </si>
  <si>
    <t>TC_IS_18</t>
  </si>
  <si>
    <t>Test/Validate that the Institutional Sales CSV file allows the addition of the following data in its required field: Device Information [VIN_NO].</t>
  </si>
  <si>
    <t xml:space="preserve">1.log in to QA server                                                       2. Click on Vahan Regi and select My Activations                                                        3. Click on Institutional Sales button.            4.Click on "Choose File" button.                       5.Click on "Upload" button.                                                </t>
  </si>
  <si>
    <t>The sample template CSV should be allow the addition of the following data in its required field: Device Information [VIN_NO].</t>
  </si>
  <si>
    <t>The sample template CSV  allow the addition of the following data in its required field: Device Information [VIN_NO].</t>
  </si>
  <si>
    <t>TC_IS_19</t>
  </si>
  <si>
    <t>Test/Validate that the required field 'Device Information [VIN_NO]' incorporates the following validations: Data Type Check, Range Check, Format Check, and Not Null Check.</t>
  </si>
  <si>
    <t xml:space="preserve">1.log in to QA server                                                       2. Click on Vahan Regi and select My Activations                                                        3. Click on Institutional Sales button.            4.Click on "Choose File" button.                       5.Click on "Upload" button.                                                   </t>
  </si>
  <si>
    <t>The required field 'Device Information [VIN_NO]' should include the following validations: Data Type Check, Range Check, Format Check, and Not Null Check.</t>
  </si>
  <si>
    <t>The required field 'Device Information [VIN_NO]' is include the following validations: Data Type Check, Range Check, Format Check, and Not Null Check.</t>
  </si>
  <si>
    <t>TC_IS_20</t>
  </si>
  <si>
    <t>Test/Validate that the Institutional Sales CSV file allows the addition of the following data in its required field: Device Information [ICCID].</t>
  </si>
  <si>
    <t>The sample template CSV should be allow the addition of the following data in its required field: Device Information [ICCID].</t>
  </si>
  <si>
    <t>The sample template CSV  allow the addition of the following data in its required field: Device Information [ICCID].</t>
  </si>
  <si>
    <t>TC_IS_21</t>
  </si>
  <si>
    <t>Test/Validate that the required field 'Device Information [ICCID]' incorporates the following validations: Data Type Check, Range Check, Format Check, and Not Null Check.</t>
  </si>
  <si>
    <t xml:space="preserve">1.log in to QA server                                                       2. Click on Vahan Regi and select My Activations                                                        3. Click on Institutional Sales button.            4.Click on "Choose File" button.                       5.Click on "Upload" button.                                                    </t>
  </si>
  <si>
    <t>The required field 'Device Information [ICCID]' should include the following validations: Data Type Check, Range Check, Format Check, and Not Null Check.</t>
  </si>
  <si>
    <t>The required field 'Device Information [ICCID]' is include the following validations: Data Type Check, Range Check, Format Check, and Not Null Check.</t>
  </si>
  <si>
    <t>TC_IS_22</t>
  </si>
  <si>
    <t>Test/Validate that the Institutional Sales CSV file allows the addition of the following data in its required field: Device Information [UIN_NO].</t>
  </si>
  <si>
    <t>The sample template CSV should be allow the addition of the following data in its required field: Device Information [ UIN_NO].</t>
  </si>
  <si>
    <t>The sample template CSV  allow the addition of the following data in its required field: Device Information [UIN_NO].</t>
  </si>
  <si>
    <t>TC_IS_23</t>
  </si>
  <si>
    <t>Test/Validate that the required field 'Device Information [UIN_NO]' incorporates the following validations: Data Type Check, Range Check, Format Check, and Not Null Check.</t>
  </si>
  <si>
    <t>The required field 'Device Information [UIN_NO]' should include the following validations: Data Type Check, Range Check, Format Check, and Not Null Check.</t>
  </si>
  <si>
    <t>The required field 'Device Information [UIN_NO]' is include the following validations: Data Type Check, Range Check, Format Check, and Not Null Check.</t>
  </si>
  <si>
    <t>TC_IS_24</t>
  </si>
  <si>
    <t>Test/Validate that the Institutional Sales CSV file allows the addition of the following data in its required field: Device Information [DEVICE_IMEI].</t>
  </si>
  <si>
    <t>The sample template CSV should be allow the addition of the following data in its required field: Device Information [DEVICE_IMEI].</t>
  </si>
  <si>
    <t>The sample template CSV  allow the addition of the following data in its required field: Device Information [DEVICE_IMEI].</t>
  </si>
  <si>
    <t>TC_IS_25</t>
  </si>
  <si>
    <t>Test/Validate that the required field 'Device Information [DEVICE_IMEI]' incorporates the following validations: Data Type Check, Range Check, Format Check, and Not Null Check.</t>
  </si>
  <si>
    <t>The required field 'Device Information [DEVICE_IMEI]' should include the following validations: Data Type Check, Range Check, Format Check, and Not Null Check.</t>
  </si>
  <si>
    <t>The required field 'Device Information [DEVICE_IMEI]' is include the following validations: Data Type Check, Range Check, Format Check, and Not Null Check.</t>
  </si>
  <si>
    <t>TC_IS_26</t>
  </si>
  <si>
    <t>Test/Validate that the Institutional Sales CSV file allows the addition of the following data in its required field: Device Information [DEVICE_MODEL].</t>
  </si>
  <si>
    <t>The sample template CSV should be allow the addition of the following data in its required field: Device Information [DEVICE_MODEL].</t>
  </si>
  <si>
    <t>The sample template CSV  allow the addition of the following data in its required field: Device Information [DEVICE_MODEL].</t>
  </si>
  <si>
    <t>TC_IS_27</t>
  </si>
  <si>
    <t>Test/Validate that the required field 'Device Information [DEVICE_MODEL]' incorporates the following validations: Data Type Check, Range Check, Format Check, and Not Null Check.</t>
  </si>
  <si>
    <t>The required field 'Device Information [DEVICE_MODEL]' should include the following validations: Data Type Check, Range Check, Format Check, and Not Null Check.</t>
  </si>
  <si>
    <t>The required field 'Device Information [DEVICE_MODEL]' is include the following validations: Data Type Check, Range Check, Format Check, and Not Null Check.</t>
  </si>
  <si>
    <t>TC_IS_28</t>
  </si>
  <si>
    <t>Test/Validate that the Institutional Sales CSV file allows the addition of the following data in its required field: Vehicle Information [ENGINE_NO].</t>
  </si>
  <si>
    <t>The sample template CSV should be allow the addition of the following data in its required field: Vehicle Information [ENGINE_NO].</t>
  </si>
  <si>
    <t>The sample template CSV  allow the addition of the following data in its required field: Vehicle Information [ENGINE_NO].</t>
  </si>
  <si>
    <t>TC_IS_29</t>
  </si>
  <si>
    <t>Test/Validate that the required field 'Vehicle Information [ENGINE_NO]' incorporates the following validations: Data Type Check, Range Check, Format Check, and Not Null Check.</t>
  </si>
  <si>
    <t>The required field 'Vehicle Information [ENGINE_NO]' should include the following validations: Data Type Check, Range Check, Format Check, and Not Null Check.</t>
  </si>
  <si>
    <t>The required field 'Vehicle Information [ENGINE_NO]' is include the following validations: Data Type Check, Range Check, Format Check, and Not Null Check.</t>
  </si>
  <si>
    <t>TC_IS_30</t>
  </si>
  <si>
    <t>Test/Validate that the Institutional Sales CSV file allows the addition of the following data in its required field: Vehicle Information [REG_NUMBER].</t>
  </si>
  <si>
    <t>The sample template CSV should be allow the addition of the following data in its required field: Vehicle Information [REG_NUMBER].</t>
  </si>
  <si>
    <t>The sample template CSV  allow the addition of the following data in its required field: Vehicle Information [REG_NUMBER].</t>
  </si>
  <si>
    <t>TC_IS_31</t>
  </si>
  <si>
    <t>Test/Validate that the required field 'Vehicle Information [REG_NUMBER]' incorporates the following validations: Data Type Check, Range Check, Format Check, and Not Null Check.</t>
  </si>
  <si>
    <t>The required field 'Vehicle Information [REG_NUMBER]' should include the following validations: Data Type Check, Range Check, Format Check, and Not Null Check.</t>
  </si>
  <si>
    <t>The required field 'Vehicle Information [REG_NUMBER]' is include the following validations: Data Type Check, Range Check, Format Check, and Not Null Check.</t>
  </si>
  <si>
    <t>TC_IS_32</t>
  </si>
  <si>
    <t>Test/Validate that the Institutional Sales CSV file allows the addition of the following data in its required field: Vehicle Owner Information [REGISTERED_MOBILE_NUMBER].</t>
  </si>
  <si>
    <t>The sample template CSV should be allow the addition of the following data in its required field: Vehicle Owner Information [REGISTERED_MOBILE_NUMBER].</t>
  </si>
  <si>
    <t>The sample template CSV  allow the addition of the following data in its required field: Vehicle Owner Information [REGISTERED_MOBILE_NUMBER].</t>
  </si>
  <si>
    <t>TC_IS_33</t>
  </si>
  <si>
    <t>Test/Validate that the required field 'Vehicle Owner Information [REGISTERED_MOBILE_NUMBER]' incorporates the following validations: Data Type Check, Range Check, Format Check, and Not Null Check.</t>
  </si>
  <si>
    <t>The required field 'Vehicle Owner Information [REGISTERED_MOBILE_NUMBER]' should include the following validations: Data Type Check, Range Check, Format Check, and Not Null Check.</t>
  </si>
  <si>
    <t>The required field 'Vehicle Owner Information [REGISTERED_MOBILE_NUMBER]' is include the following validations: Data Type Check, Range Check, Format Check, and Not Null Check.</t>
  </si>
  <si>
    <t>TC_IS_34</t>
  </si>
  <si>
    <t>Test/Validate that the Institutional Sales CSV file allows the addition of the following data in its required field: Vehicle Owner Information [VEHICLE_OWNER_FIRST_NAME].</t>
  </si>
  <si>
    <t>The sample template CSV should be allow the addition of the following data in its required field: Vehicle Owner Information [VEHICLE_OWNER_FIRST_NAME].</t>
  </si>
  <si>
    <t>The sample template CSV  allow the addition of the following data in its required field: Vehicle Owner Information [VEHICLE_OWNER_FIRST_NAME].</t>
  </si>
  <si>
    <t>TC_IS_35</t>
  </si>
  <si>
    <t>Test/Validate that the required field 'Vehicle Owner Information [VEHICLE_OWNER_FIRST_NAME]' incorporates the following validations: Data Type Check, Range Check, Format Check, and Not Null Check.</t>
  </si>
  <si>
    <t>The required field 'Vehicle Owner Information [VEHICLE_OWNER_FIRST_NAME]' should include the following validations: Data Type Check, Range Check, Format Check, and Not Null Check.</t>
  </si>
  <si>
    <t>The required field 'Vehicle Owner Information [VEHICLE_OWNER_FIRST_NAME]' is include the following validations: Data Type Check, Range Check, Format Check, and Not Null Check.</t>
  </si>
  <si>
    <t>TC_IS_36</t>
  </si>
  <si>
    <t>Test/Validate that the Institutional Sales CSV file allows the addition of the following data in its required field: Vehicle Owner Information [VEHICLE_OWNER_MIDDLE_NAME].</t>
  </si>
  <si>
    <t>The sample template CSV should be allow the addition of the following data in its required field: Vehicle Owner Information [VEHICLE_OWNER_MIDDLE_NAME].</t>
  </si>
  <si>
    <t>The sample template CSV  allow the addition of the following data in its required field: Vehicle Owner Information [VEHICLE_OWNER_MIDDLE_NAME].</t>
  </si>
  <si>
    <t>TC_IS_37</t>
  </si>
  <si>
    <t>Test/Validate that the required field 'Vehicle Owner Information [VEHICLE_OWNER_MIDDLE_NAME]' incorporates the following validations: Data Type Check, Range Check, Format Check, and Not Null Check.</t>
  </si>
  <si>
    <t>The required field 'Vehicle Owner Information [VEHICLE_OWNER_MIDDLE_NAME]' should include the following validations: Data Type Check, Range Check, Format Check, and Not Null Check.</t>
  </si>
  <si>
    <t>The required field 'Vehicle Owner Information [VEHICLE_OWNER_MIDDLE_NAME]' is include the following validations: Data Type Check, Range Check, Format Check, and Not Null Check.</t>
  </si>
  <si>
    <t>TC_IS_38</t>
  </si>
  <si>
    <t>Test/Validate that the Institutional Sales CSV file allows the addition of the following data in its required field: Vehicle Owner Information [VEHICLE_OWNER_LAST_NAME].</t>
  </si>
  <si>
    <t>The sample template CSV should be allow the addition of the following data in its required field: Vehicle Owner Information [VEHICLE_OWNER_LAST_NAME].</t>
  </si>
  <si>
    <t>The sample template CSV  allow the addition of the following data in its required field: Vehicle Owner Information [VEHICLE_OWNER_LAST_NAME].</t>
  </si>
  <si>
    <t>TC_IS_39</t>
  </si>
  <si>
    <t>Test/Validate that the required field 'Vehicle Owner Information [VEHICLE_OWNER_LAST_NAME]' incorporates the following validations: Data Type Check, Range Check, Format Check, and Not Null Check.</t>
  </si>
  <si>
    <t>The required field 'Vehicle Owner Information [VEHICLE_OWNER_LAST_NAME]' should include the following validations: Data Type Check, Range Check, Format Check, and Not Null Check.</t>
  </si>
  <si>
    <t>The required field 'Vehicle Owner Information [VEHICLE_OWNER_LAST_NAME]' is include the following validations: Data Type Check, Range Check, Format Check, and Not Null Check.</t>
  </si>
  <si>
    <t>TC_IS_40</t>
  </si>
  <si>
    <t>Test/Validate that the Institutional Sales CSV file allows the addition of the following data in its required field: Vehicle Owner Information [ADDRESS_LINE_1].</t>
  </si>
  <si>
    <t>The sample template CSV should be allow the addition of the following data in its required field: Vehicle Owner Information [ADDRESS_LINE_1].</t>
  </si>
  <si>
    <t>The sample template CSV  allow the addition of the following data in its required field: Vehicle Owner Information [ADDRESS_LINE_1].</t>
  </si>
  <si>
    <t>TC_IS_41</t>
  </si>
  <si>
    <t>Test/Validate that the required field 'Vehicle Owner Information [ADDRESS_LINE_1]' incorporates the following validations: Data Type Check, Range Check, Format Check, and Not Null Check.</t>
  </si>
  <si>
    <t>The required field 'Vehicle Owner Information [ADDRESS_LINE_1]' should include the following validations: Data Type Check, Range Check, Format Check, and Not Null Check.</t>
  </si>
  <si>
    <t>The required field 'Vehicle Owner Information [ADDRESS_LINE_1]' is include the following validations: Data Type Check, Range Check, Format Check, and Not Null Check.</t>
  </si>
  <si>
    <t>TC_IS_42</t>
  </si>
  <si>
    <t>Test/Validate that the Institutional Sales CSV file allows the addition of the following data in its required field: Vehicle Owner Information [ADDRESS_LINE_2].</t>
  </si>
  <si>
    <t>The sample template CSV should be allow the addition of the following data in its required field: Vehicle Owner Information [ADDRESS_LINE_2].</t>
  </si>
  <si>
    <t>The sample template CSV  allow the addition of the following data in its required field: Vehicle Owner Information [ADDRESS_LINE_2].</t>
  </si>
  <si>
    <t>TC_IS_43</t>
  </si>
  <si>
    <t>Test/Validate that the required field 'Vehicle Owner Information [ADDRESS_LINE_2]' incorporates the following validations: Data Type Check, Range Check, Format Check, and Not Null Check.</t>
  </si>
  <si>
    <t>The required field 'Vehicle Owner Information [ADDRESS_LINE_2]' should include the following validations: Data Type Check, Range Check, Format Check, and Not Null Check.</t>
  </si>
  <si>
    <t>The required field 'Vehicle Owner Information [ADDRESS_LINE_2]' is include the following validations: Data Type Check, Range Check, Format Check, and Not Null Check.</t>
  </si>
  <si>
    <t>TC_IS_44</t>
  </si>
  <si>
    <t>Test/Validate that the Institutional Sales CSV file allows the addition of the following data in its required field: Vehicle Owner Information [VEHICLE_OWNER_CITY].</t>
  </si>
  <si>
    <t>The sample template CSV should be allow the addition of the following data in its required field: Vehicle Owner Information [VEHICLE_OWNER_CITY].</t>
  </si>
  <si>
    <t>The sample template CSV  allow the addition of the following data in its required field: Vehicle Owner Information [VEHICLE_OWNER_CITY].</t>
  </si>
  <si>
    <t>TC_IS_45</t>
  </si>
  <si>
    <t>Test/Validate that the required field 'Vehicle Owner Information [VEHICLE_OWNER_CITY]' incorporates the following validations: Data Type Check, Range Check, Format Check, and Not Null Check.</t>
  </si>
  <si>
    <t>The required field 'Vehicle Owner Information [VEHICLE_OWNER_CITY]' should include the following validations: Data Type Check, Range Check, Format Check, and Not Null Check.</t>
  </si>
  <si>
    <t>The required field 'Vehicle Owner Information [VEHICLE_OWNER_CITY]' is include the following validations: Data Type Check, Range Check, Format Check, and Not Null Check.</t>
  </si>
  <si>
    <t>TC_IS_46</t>
  </si>
  <si>
    <t>Test/Validate that the Institutional Sales CSV file allows the addition of the following data in its required field: Vehicle Owner Information [VEHICLE_OWNER_DISTRICT].</t>
  </si>
  <si>
    <t>The sample template CSV should be allow the addition of the following data in its required field: Vehicle Owner Information [VEHICLE_OWNER_DISTRICT].</t>
  </si>
  <si>
    <t>The sample template CSV  allow the addition of the following data in its required field: Vehicle Owner Information [VEHICLE_OWNER_DISTRICT].</t>
  </si>
  <si>
    <t>TC_IS_47</t>
  </si>
  <si>
    <t>Test/Validate that the required field 'Vehicle Owner Information [VEHICLE_OWNER_DISTRICT]' incorporates the following validations: Data Type Check, Range Check, Format Check, and Not Null Check.</t>
  </si>
  <si>
    <t>The required field 'Vehicle Owner Information [VEHICLE_OWNER_DISTRICT]' should include the following validations: Data Type Check, Range Check, Format Check, and Not Null Check.</t>
  </si>
  <si>
    <t>The required field 'Vehicle Owner Information [VEHICLE_OWNER_DISTRICT]' is include the following validations: Data Type Check, Range Check, Format Check, and Not Null Check.</t>
  </si>
  <si>
    <t>TC_IS_48</t>
  </si>
  <si>
    <t>Test/Validate that the Institutional Sales CSV file allows the addition of the following data in its required field: Vehicle Owner Information [VEHICLE_OWNER_STATE].</t>
  </si>
  <si>
    <t>The sample template CSV should be allow the addition of the following data in its required field: Vehicle Owner Information [VEHICLE_OWNER_STATE].</t>
  </si>
  <si>
    <t>The sample template CSV  allow the addition of the following data in its required field: Vehicle Owner Information [VEHICLE_OWNER_STATE].</t>
  </si>
  <si>
    <t>TC_IS_49</t>
  </si>
  <si>
    <t>Test/Validate that the required field 'Vehicle Owner Information [VEHICLE_OWNER_STATE]' incorporates the following validations: Data Type Check, Range Check, Format Check, and Not Null Check.</t>
  </si>
  <si>
    <t>The required field 'Vehicle Owner Information [VEHICLE_OWNER_STATE]' should include the following validations: Data Type Check, Range Check, Format Check, and Not Null Check.</t>
  </si>
  <si>
    <t>The required field 'Vehicle Owner Information [VEHICLE_OWNER_STATE]' is include the following validations: Data Type Check, Range Check, Format Check, and Not Null Check.</t>
  </si>
  <si>
    <t>TC_IS_50</t>
  </si>
  <si>
    <t>Test/Validate that the Institutional Sales CSV file allows the addition of the following data in its required field: Vehicle Owner Information [VEHICLE_OWNER_COUNTRY].</t>
  </si>
  <si>
    <t>The sample template CSV should be allow the addition of the following data in its required field: Vehicle Owner Information [VEHICLE_OWNER_COUNTRY].</t>
  </si>
  <si>
    <t>The sample template CSV  allow the addition of the following data in its required field: Vehicle Owner Information [VEHICLE_OWNER_COUNTRY].</t>
  </si>
  <si>
    <t>TC_IS_51</t>
  </si>
  <si>
    <t>Test/Validate that the required field 'Vehicle Owner Information [VEHICLE_OWNER_COUNTRY]' incorporates the following validations: Data Type Check, Range Check, Format Check, and Not Null Check.</t>
  </si>
  <si>
    <t>The required field 'Vehicle Owner Information [VEHICLE_OWNER_COUNTRY]' should include the following validations: Data Type Check, Range Check, Format Check, and Not Null Check.</t>
  </si>
  <si>
    <t>The required field 'Vehicle Owner Information [VEHICLE_OWNER_COUNTRY]' is include the following validations: Data Type Check, Range Check, Format Check, and Not Null Check.</t>
  </si>
  <si>
    <t>TC_IS_52</t>
  </si>
  <si>
    <t>Test/Validate that the Institutional Sales CSV file allows the addition of the following data in its required field: Vehicle Owner Information [VEHICLE_OWNER_PINCODE].</t>
  </si>
  <si>
    <t>The sample template CSV should be allow the addition of the following data in its required field: Vehicle Owner Information [VEHICLE_OWNER_PINCODE].</t>
  </si>
  <si>
    <t>The sample template CSV  allow the addition of the following data in its required field: Vehicle Owner Information [VEHICLE_OWNER_PINCODE].</t>
  </si>
  <si>
    <t>TC_IS_53</t>
  </si>
  <si>
    <t>Test/Validate that the required field 'Vehicle Owner Information [VEHICLE_OWNER_PINCODE]' incorporates the following validations: Data Type Check, Range Check, Format Check, and Not Null Check.</t>
  </si>
  <si>
    <t>The required field 'Vehicle Owner Information [VEHICLE_OWNER_PINCODE]' should include the following validations: Data Type Check, Range Check, Format Check, and Not Null Check.</t>
  </si>
  <si>
    <t>The required field 'Vehicle Owner Information [VEHICLE_OWNER_PINCODE]' is include the following validations: Data Type Check, Range Check, Format Check, and Not Null Check.</t>
  </si>
  <si>
    <t>TC_IS_54</t>
  </si>
  <si>
    <t>Test/Validate that the Institutional Sales CSV file allows the addition of the following data in its required field: Vehicle Owner Information [VEHICLE_OWNER_REGISTERED_MOBILE].</t>
  </si>
  <si>
    <t>The sample template CSV should be allow the addition of the following data in its required field: Vehicle Owner Information [VEHICLE_OWNER_REGISTERED_MOBILE].</t>
  </si>
  <si>
    <t>The sample template CSV  allow the addition of the following data in its required field: Vehicle Owner Information [VEHICLE_OWNER_REGISTERED_MOBILE].</t>
  </si>
  <si>
    <t>TC_IS_55</t>
  </si>
  <si>
    <t>Test/Validate that the required field 'Vehicle Owner Information [VEHICLE_OWNER_REGISTERED_MOBILE]' incorporates the following validations: Data Type Check, Range Check, Format Check, and Not Null Check.</t>
  </si>
  <si>
    <t>The required field 'Vehicle Owner Information [VEHICLE_OWNER_REGISTERED_MOBILE]' should include the following validations: Data Type Check, Range Check, Format Check, and Not Null Check.</t>
  </si>
  <si>
    <t>The required field 'Vehicle Owner Information [VEHICLE_OWNER_REGISTERED_MOBILE]' is include the following validations: Data Type Check, Range Check, Format Check, and Not Null Check.</t>
  </si>
  <si>
    <t>TC_IS_56</t>
  </si>
  <si>
    <t>Test/Validate that the Institutional Sales CSV file allows the addition of the following data in its required field: Dealer Information [POS_CODE].</t>
  </si>
  <si>
    <t>The sample template CSV should be allow the addition of the following data in its required field: Dealer Information [POS_CODE].</t>
  </si>
  <si>
    <t>The sample template CSV  allow the addition of the following data in its required field: Dealer Information [POS_CODE].</t>
  </si>
  <si>
    <t>TC_IS_57</t>
  </si>
  <si>
    <t>Test/Validate that the required field 'Dealer Information [POS_CODE]' incorporates the following validations: Data Type Check, Range Check, Format Check, and Not Null Check.</t>
  </si>
  <si>
    <t>The required field 'Dealer Information [POS_CODE]' should include the following validations: Data Type Check, Range Check, Format Check, and Not Null Check.</t>
  </si>
  <si>
    <t>The required field 'Dealer Information [POS_CODE]' is include the following validations: Data Type Check, Range Check, Format Check, and Not Null Check.</t>
  </si>
  <si>
    <t>TC_IS_58</t>
  </si>
  <si>
    <t>Test/Validate that the Institutional Sales CSV file allows the addition of the following data in its required field: Vehicle Owner Information [POA_DOC_NAME].</t>
  </si>
  <si>
    <t>The sample template CSV should be allow the addition of the following data in its required field: Vehicle Owner Information [POA_DOC_NAME].</t>
  </si>
  <si>
    <t>The sample template CSV  allow the addition of the following data in its required field: Vehicle Owner Information [POA_DOC_NAME].</t>
  </si>
  <si>
    <t>TC_IS_59</t>
  </si>
  <si>
    <t>Test/Validate that the required field 'Vehicle Owner Information [POA_DOC_NAME]' incorporates the following validations: Data Type Check, Range Check, Format Check, and Not Null Check.</t>
  </si>
  <si>
    <t>The required field 'Vehicle Owner Information [POA_DOC_NAME]' should include the following validations: Data Type Check, Range Check, Format Check, and Not Null Check.</t>
  </si>
  <si>
    <t>The required field 'Vehicle Owner Information [POA_DOC_NAME]' is include the following validations: Data Type Check, Range Check, Format Check, and Not Null Check.</t>
  </si>
  <si>
    <t>TC_IS_60</t>
  </si>
  <si>
    <t>Test/Validate that the Institutional Sales CSV file allows the addition of the following data in its required field: Vehicle Owner Information [POA_DOC_NO].</t>
  </si>
  <si>
    <t>The sample template CSV should be allow the addition of the following data in its required field: Vehicle Owner Information [POA_DOC_NO].</t>
  </si>
  <si>
    <t>The sample template CSV  allow the addition of the following data in its required field: Vehicle Owner Information [POA_DOC_NO].</t>
  </si>
  <si>
    <t>TC_IS_61</t>
  </si>
  <si>
    <t>Test/Validate that the required field 'Vehicle Owner Information [POA_DOC_NO]' incorporates the following validations: Data Type Check, Range Check, Format Check, and Not Null Check.</t>
  </si>
  <si>
    <t>The required field 'Vehicle Owner Information [POA_DOC_NO]' should include the following validations: Data Type Check, Range Check, Format Check, and Not Null Check.</t>
  </si>
  <si>
    <t>The required field 'Vehicle Owner Information [POA_DOC_NO]' is include the following validations: Data Type Check, Range Check, Format Check, and Not Null Check.</t>
  </si>
  <si>
    <t>TC_IS_62</t>
  </si>
  <si>
    <t>Test/Validate that the Institutional Sales CSV file allows the addition of the following data in its required field: Vehicle Owner Information [POI_DOC_TYPE].</t>
  </si>
  <si>
    <t>The sample template CSV should be allow the addition of the following data in its required field: Vehicle Owner Information [POI_DOC_TYPE].</t>
  </si>
  <si>
    <t>The sample template CSV  allow the addition of the following data in its required field: Vehicle Owner Information [POI_DOC_TYPE].</t>
  </si>
  <si>
    <t>TC_IS_63</t>
  </si>
  <si>
    <t>Test/Validate that the required field 'Vehicle Owner Information [POI_DOC_TYPE]' incorporates the following validations: Data Type Check, Range Check, Format Check, and Not Null Check.</t>
  </si>
  <si>
    <t>The required field 'Vehicle Owner Information [POI_DOC_TYPE]' should include the following validations: Data Type Check, Range Check, Format Check, and Not Null Check.</t>
  </si>
  <si>
    <t>The required field 'Vehicle Owner Information [POI_DOC_TYPE]' is include the following validations: Data Type Check, Range Check, Format Check, and Not Null Check.</t>
  </si>
  <si>
    <t>TC_IS_64</t>
  </si>
  <si>
    <t>Test/Validate that the Institutional Sales CSV file allows the addition of the following data in its required field: Vehicle Owner Information [POI_DOC_NO].</t>
  </si>
  <si>
    <t>The sample template CSV should be allow the addition of the following data in its required field: Vehicle Owner Information [POI_DOC_NO].</t>
  </si>
  <si>
    <t>The sample template CSV  allow the addition of the following data in its required field: Vehicle Owner Information [POI_DOC_NO].</t>
  </si>
  <si>
    <t>TC_IS_65</t>
  </si>
  <si>
    <t>Test/Validate that the required field 'Vehicle Owner Information [POI_DOC_NO]' incorporates the following validations: Data Type Check, Range Check, Format Check, and Not Null Check.</t>
  </si>
  <si>
    <t>The required field 'Vehicle Owner Information [POI_DOC_NO]' should include the following validations: Data Type Check, Range Check, Format Check, and Not Null Check.</t>
  </si>
  <si>
    <t>The required field 'Vehicle Owner Information [POI_DOC_NO]' is include the following validations: Data Type Check, Range Check, Format Check, and Not Null Check.</t>
  </si>
  <si>
    <t>TC_IS_66</t>
  </si>
  <si>
    <t>Test/Validate that the Institutional Sales CSV file allows the addition of the following data in its required field: Vehicle  Information [RTO_OFFICE_CODE].</t>
  </si>
  <si>
    <t>The sample template CSV should be allow the addition of the following data in its required field: Vehicle Information [RTO_OFFICE_CODE].</t>
  </si>
  <si>
    <t>The sample template CSV  allow the addition of the following data in its required field: Vehicle  Information [RTO_OFFICE_CODE].</t>
  </si>
  <si>
    <t>TC_IS_67</t>
  </si>
  <si>
    <t>Test/Validate that the required field 'Vehicle Information [RTO_OFFICE_CODE]' incorporates the following validations: Data Type Check, Range Check, Format Check, and Not Null Check.</t>
  </si>
  <si>
    <t>The required field 'Vehicle Information [RTO_OFFICE_CODE]' should include the following validations: Data Type Check, Range Check, Format Check, and Not Null Check.</t>
  </si>
  <si>
    <t>The required field 'Vehicle Information [RTO_OFFICE_CODE]' is include the following validations: Data Type Check, Range Check, Format Check, and Not Null Check.</t>
  </si>
  <si>
    <t>TC_IS_68</t>
  </si>
  <si>
    <t>Test/Validate that the Institutional Sales CSV file allows the addition of the following data in its required field: Vehicle  Information [RTO_STATE].</t>
  </si>
  <si>
    <t>The sample template CSV should be allow the addition of the following data in its required field: Vehicle Information [RTO_STATE].</t>
  </si>
  <si>
    <t>The sample template CSV  allow the addition of the following data in its required field: Vehicle  Information [RTO_STATE].</t>
  </si>
  <si>
    <t>TC_IS_69</t>
  </si>
  <si>
    <t>Test/Validate that the required field 'Vehicle Information [RTO_STATE]' incorporates the following validations: Data Type Check, Range Check, Format Check, and Not Null Check.</t>
  </si>
  <si>
    <t>The required field 'Vehicle Information [RTO_STATE]' should include the following validations: Data Type Check, Range Check, Format Check, and Not Null Check.</t>
  </si>
  <si>
    <t>The required field 'Vehicle Information [RTO_STATE]' is include the following validations: Data Type Check, Range Check, Format Check, and Not Null Check.</t>
  </si>
  <si>
    <t>TC_IS_70</t>
  </si>
  <si>
    <t>Test/Validate that the Institutional Sales CSV file allows the addition of the following data in its required field: Device Information [PRIMARY_OPERATOR].</t>
  </si>
  <si>
    <t>The sample template CSV should be allow the addition of the following data in its required field: Device Information [PRIMARY_OPERATOR].</t>
  </si>
  <si>
    <t>The sample template CSV  allow the addition of the following data in its required field: Device Information [PRIMARY_OPERATOR].</t>
  </si>
  <si>
    <t>TC_IS_71</t>
  </si>
  <si>
    <t>Test/Validate that the required field 'Device Information [PRIMARY_OPERATOR]' incorporates the following validations: Data Type Check, Range Check, Format Check, and Not Null Check.</t>
  </si>
  <si>
    <t>The required field 'Device Information [PRIMARY_OPERATOR]' should include the following validations: Data Type Check, Range Check, Format Check, and Not Null Check.</t>
  </si>
  <si>
    <t>The required field 'Device Information [PRIMARY_OPERATOR]' is include the following validations: Data Type Check, Range Check, Format Check, and Not Null Check.</t>
  </si>
  <si>
    <t>TC_IS_72</t>
  </si>
  <si>
    <t>Test/Validate that the Institutional Sales CSV file allows the addition of the following data in its required field: Device Information [SECONDARY_OPERATOR].</t>
  </si>
  <si>
    <t>The sample template CSV should be allow the addition of the following data in its required field: Device Information [SECONDARY_OPERATOR].</t>
  </si>
  <si>
    <t>The sample template CSV  allow the addition of the following data in its required field: Device Information [SECONDARY_OPERATOR].</t>
  </si>
  <si>
    <t>TC_IS_73</t>
  </si>
  <si>
    <t>Test/Validate that the required field 'Device Information [SECONDARY_OPERATOR]' incorporates the following validations: Data Type Check, Range Check, Format Check, and Not Null Check.</t>
  </si>
  <si>
    <t>The required field 'Device Information [SECONDARY_OPERATOR]' should include the following validations: Data Type Check, Range Check, Format Check, and Not Null Check.</t>
  </si>
  <si>
    <t>The required field 'Device Information [SECONDARY_OPERATOR]' is include the following validations: Data Type Check, Range Check, Format Check, and Not Null Check.</t>
  </si>
  <si>
    <t>TC_IS_74</t>
  </si>
  <si>
    <t>Test/Validate that the Institutional Sales CSV file allows the addition of the following data in its required field: Device Information [PRIMARY_MOBILE_NUMBER].</t>
  </si>
  <si>
    <t>The sample template CSV should be allow the addition of the following data in its required field: Device Information [PRIMARY_MOBILE_NUMBER].</t>
  </si>
  <si>
    <t>The sample template CSV  allow the addition of the following data in its required field: Device Information [PRIMARY_MOBILE_NUMBER].</t>
  </si>
  <si>
    <t>TC_IS_75</t>
  </si>
  <si>
    <t>Test/Validate that the required field 'Device Information [PRIMARY_MOBILE_NUMBER]' incorporates the following validations: Data Type Check, Range Check, Format Check, and Not Null Check.</t>
  </si>
  <si>
    <t>The required field 'Device Information [PRIMARY_MOBILE_NUMBER]' should include the following validations: Data Type Check, Range Check, Format Check, and Not Null Check.</t>
  </si>
  <si>
    <t>The required field 'Device Information [PRIMARY_MOBILE_NUMBER]' is include the following validations: Data Type Check, Range Check, Format Check, and Not Null Check.</t>
  </si>
  <si>
    <t>TC_IS_76</t>
  </si>
  <si>
    <t>Test/Validate that the Institutional Sales CSV file allows the addition of the following data in its required field: Device Information [SECONDARY_MOBILE_NUMBER].</t>
  </si>
  <si>
    <t>The sample template CSV should be allow the addition of the following data in its required field: Device Information [SECONDARY_MOBILE_NUMBER].</t>
  </si>
  <si>
    <t>The sample template CSV  allow the addition of the following data in its required field: Device Information [SECONDARY_MOBILE_NUMBER].</t>
  </si>
  <si>
    <t>TC_IS_77</t>
  </si>
  <si>
    <t>Test/Validate that the required field 'Device Information [SECONDARY_MOBILE_NUMBER]' incorporates the following validations: Data Type Check, Range Check, Format Check, and Not Null Check.</t>
  </si>
  <si>
    <t>The required field 'Device Information [SECONDARY_MOBILE_NUMBER]' should include the following validations: Data Type Check, Range Check, Format Check, and Not Null Check.</t>
  </si>
  <si>
    <t>The required field 'Device Information [SECONDARY_MOBILE_NUMBER]' is include the following validations: Data Type Check, Range Check, Format Check, and Not Null Check.</t>
  </si>
  <si>
    <t>TC_IS_78</t>
  </si>
  <si>
    <t>Test/Validate that the Institutional Sales CSV file allows the addition of the following data in its required field: Vehicle Information [VEHICLE_MODEL].</t>
  </si>
  <si>
    <t>The sample template CSV should be allow the addition of the following data in its required field: Vehicle Information [VEHICLE_MODEL].</t>
  </si>
  <si>
    <t>The sample template CSV  allow the addition of the following data in its required field: Vehicle Information [VEHICLE_MODEL].</t>
  </si>
  <si>
    <t>TC_IS_79</t>
  </si>
  <si>
    <t>Test/Validate that the required field 'Vehicle Information [VEHICLE_MODEL]' incorporates the following validations: Data Type Check, Range Check, Format Check, and Not Null Check.</t>
  </si>
  <si>
    <t>The required field 'Vehicle Information [VEHICLE_MODEL]' should include the following validations: Data Type Check, Range Check, Format Check, and Not Null Check.</t>
  </si>
  <si>
    <t>The required field 'Vehicle Information [VEHICLE_MODEL]' is include the following validations: Data Type Check, Range Check, Format Check, and Not Null Check.</t>
  </si>
  <si>
    <t>TC_IS_80</t>
  </si>
  <si>
    <t>Test/Validate that the Institutional Sales CSV file allows the addition of the following data in its required field: Dealer Information [DEALER_CODE].</t>
  </si>
  <si>
    <t>The sample template CSV should be allow the addition of the following data in its required field: Dealer Information [DEALER_CODE].</t>
  </si>
  <si>
    <t>The sample template CSV  allow the addition of the following data in its required field: Dealer Information [DEALER_CODE].</t>
  </si>
  <si>
    <t>TC_IS_81</t>
  </si>
  <si>
    <t>Test/Validate that the required field 'Dealer Information [DEALER_CODE]' incorporates the following validations: Data Type Check, Range Check, Format Check, and Not Null Check.</t>
  </si>
  <si>
    <t>The required field 'Dealer Information [DEALER_CODE]' should include the following validations: Data Type Check, Range Check, Format Check, and Not Null Check.</t>
  </si>
  <si>
    <t>The required field 'Dealer Information [DEALER_CODE]' is include the following validations: Data Type Check, Range Check, Format Check, and Not Null Check.</t>
  </si>
  <si>
    <t>TC_IS_82</t>
  </si>
  <si>
    <t>Test/Validate that the Institutional Sales CSV file allows the addition of the following data in its required field: Device Information [COMMERCIAL_ACTIVATION_START_DATE].</t>
  </si>
  <si>
    <t>The sample template CSV should be allow the addition of the following data in its required field: Device Information [COMMERCIAL_ACTIVATION_START_DATE].</t>
  </si>
  <si>
    <t>The sample template CSV  allow the addition of the following data in its required field: Device Information [COMMERCIAL_ACTIVATION_START_DATE].</t>
  </si>
  <si>
    <t>TC_IS_83</t>
  </si>
  <si>
    <t>Test/Validate that the required field 'Device Information [COMMERCIAL_ACTIVATION_START_DATE]' incorporates the following validations: Data Type Check, Range Check, Format Check, and Not Null Check.</t>
  </si>
  <si>
    <t>The required field 'Device Information [COMMERCIAL_ACTIVATION_START_DATE]' should include the following validations: Data Type Check, Range Check, Format Check, and Not Null Check.</t>
  </si>
  <si>
    <t>The required field 'Device Information [COMMERCIAL_ACTIVATION_START_DATE]' is include the following validations: Data Type Check, Range Check, Format Check, and Not Null Check.</t>
  </si>
  <si>
    <t>TC_IS_84</t>
  </si>
  <si>
    <t>Test/Validate that the Institutional Sales CSV file allows the addition of the following data in its required field: Device Information [COMMERCIAL_ACTIVATION_EXPIRY_DATE].</t>
  </si>
  <si>
    <t>The sample template CSV should be allow the addition of the following data in its required field: Device Information [COMMERCIAL_ACTIVATION_EXPIRY_DATE].</t>
  </si>
  <si>
    <t>The sample template CSV  allow the addition of the following data in its required field: Device Information [COMMERCIAL_ACTIVATION_EXPIRY_DATE].</t>
  </si>
  <si>
    <t>TC_IS_85</t>
  </si>
  <si>
    <t>Test/Validate that the required field 'Device Information [COMMERCIAL_ACTIVATION_EXPIRY_DATE]' incorporates the following validations: Data Type Check, Range Check, Format Check, and Not Null Check.</t>
  </si>
  <si>
    <t>The required field 'Device Information [COMMERCIAL_ACTIVATION_EXPIRY_DATE]' should include the following validations: Data Type Check, Range Check, Format Check, and Not Null Check.</t>
  </si>
  <si>
    <t>The required field 'Device Information [COMMERCIAL_ACTIVATION_EXPIRY_DATE]' is include the following validations: Data Type Check, Range Check, Format Check, and Not Null Check.</t>
  </si>
  <si>
    <t>TC_IS_86</t>
  </si>
  <si>
    <t>Test/Validate that the Institutional Sales CSV file allows the addition of the following data in its required field: Vehicle Information [MFG_YEAR].</t>
  </si>
  <si>
    <t>The sample template CSV should be allow the addition of the following data in its required field: Vehicle Information [MFG_YEAR].</t>
  </si>
  <si>
    <t>The sample template CSV  allow the addition of the following data in its required field: Vehicle Information [MFG_YEAR].</t>
  </si>
  <si>
    <t>TC_IS_87</t>
  </si>
  <si>
    <t>Test/Validate that the required field 'Vehicle Information [MFG_YEAR]' incorporates the following validations: Data Type Check, Range Check, Format Check, and Not Null Check.</t>
  </si>
  <si>
    <t>The required field 'Vehicle Information [MFG_YEAR]' should include the following validations: Data Type Check, Range Check, Format Check, and Not Null Check.</t>
  </si>
  <si>
    <t>The required field 'Vehicle Information [MFG_YEAR]' is include the following validations: Data Type Check, Range Check, Format Check, and Not Null Check.</t>
  </si>
  <si>
    <t>TC_IS_88</t>
  </si>
  <si>
    <t>Test/Validate the sample template csv should be able to add the following data in its required field- [ACCOLADE_POSTING_DATE_TIME]</t>
  </si>
  <si>
    <t>1.log in to QA server                                                       2.Click on Vahan Regi and select My Activations                                                        3.Click on institutional sales button                                        4.Click on Choose file button and add the  Institutional sales csv file                              5.Click on the Upload button</t>
  </si>
  <si>
    <t xml:space="preserve">The sample template csv should be able to add the following data in its required field -  [ACCOLADE_POSTING_DATE_TIME]               </t>
  </si>
  <si>
    <t>The sample template CSV  allow the addition of the following data in its required field: [ACCOLADE_POSTING_DATE_TIME].</t>
  </si>
  <si>
    <t>TC_IS_89</t>
  </si>
  <si>
    <t xml:space="preserve">Test/Validate the following validations  Data Type Check,  Range Check, Format Check, Not Null check Should be present in the required field -[ACCOLADE_POSTING_DATE_TIME]                                                                                   </t>
  </si>
  <si>
    <t>The following validations  Data Type Check,  Range Check, Format Check, Not Null check Should be present in the required field -                                                                                         [ACCOLADE_POSTING_DATE_TIME]</t>
  </si>
  <si>
    <t>The required field '[ACCOLADE_POSTING_DATE_TIME]' is include the following validations: Data Type Check, Range Check, Format Check, and Not Null Check.</t>
  </si>
  <si>
    <t>TC_IS_90</t>
  </si>
  <si>
    <t>Test/Validate the sample template csv should be able to add the following data in its required field 'Vehicle Information [INVOICE_DATE]'</t>
  </si>
  <si>
    <t xml:space="preserve">The sample template csv should be able to add the following data in its required field 'Vehicle Information [INVOICE_DATE]'            </t>
  </si>
  <si>
    <t>The sample template CSV  allow the addition of the following data in its required field 'Vehicle Information [INVOICE_DATE]'</t>
  </si>
  <si>
    <t>TC_IS_91</t>
  </si>
  <si>
    <t xml:space="preserve">Test/Validate the following validations  Data Type Check,  Range Check, Format Check, Not Null check Should be present in the required field 'Vehicle Information [INVOICE_DATE]'                                                                                   </t>
  </si>
  <si>
    <t xml:space="preserve">The following validations  Data Type Check,  Range Check, Format Check, Not Null check Should be present in the required field  'Vehicle Information [INVOICE_DATE]' .                                                                                  </t>
  </si>
  <si>
    <t>The required field 'Vehicle Information [INVOICE_DATE]' is include the following validations: Data Type Check, Range Check, Format Check, and Not Null Check.</t>
  </si>
  <si>
    <t>TC_IS_92</t>
  </si>
  <si>
    <t>Test and validate whether all parameters are identical in the key-value pairs for two rows within Institutional Sales.</t>
  </si>
  <si>
    <t>The user should be able to view 'Duplicate Details' in the Error Code column.</t>
  </si>
  <si>
    <t>The user is able to view 'Duplicate Details' in the Error Code column.</t>
  </si>
  <si>
    <t>TC_IS_93</t>
  </si>
  <si>
    <t>1.log in to QA server                                                       2.Click on Vahan Regi and select My Activations                                                        3.Click on institutional sales button                                        4.Click on Choose file button and add the  Institutional sales csv file                              5.Click on the Upload button.                        6.Upload .csv file With Change Request parameter.</t>
  </si>
  <si>
    <t>The user should be able to view "Change Request Not Accepted After Stage 2" in the Error Code column.</t>
  </si>
  <si>
    <t>The user is able to view "Change Request Not Accepted After Stage 2" in the Error Code column.</t>
  </si>
  <si>
    <t xml:space="preserve">Date:-            </t>
  </si>
  <si>
    <t>TC_IC_01</t>
  </si>
  <si>
    <t xml:space="preserve">Test/Validate SFTP server is accessible to the user </t>
  </si>
  <si>
    <t xml:space="preserve">1.log in to SFTP server                                                                                          </t>
  </si>
  <si>
    <t>User should be able to access SFTP server .</t>
  </si>
  <si>
    <t>The user is able to access the SFTP server.</t>
  </si>
  <si>
    <t>TC_IC_02</t>
  </si>
  <si>
    <t>Test/validate SFTP server has date wise folder created automatically</t>
  </si>
  <si>
    <t xml:space="preserve">1.log in to SFTP server                                                                                              </t>
  </si>
  <si>
    <t>Date wise folder should be created automatically</t>
  </si>
  <si>
    <t>Automatically create folders with timestamps in a date-wise manner.</t>
  </si>
  <si>
    <t>TC_IC_03</t>
  </si>
  <si>
    <t>Test/validate TML is able to push invoice cancellation csv file in date wise folder of SFTP server</t>
  </si>
  <si>
    <t xml:space="preserve">1.log in to SFTP server                                 2. Open date wise folder                                                                                           </t>
  </si>
  <si>
    <r>
      <rPr>
        <sz val="12"/>
        <color rgb="FF0F0F0F"/>
        <rFont val="Times New Roman"/>
      </rPr>
      <t>The TML system should have the capability to automatically push the invoice cancellation file, named "</t>
    </r>
    <r>
      <rPr>
        <b/>
        <sz val="10"/>
        <color rgb="FF0F0F0F"/>
        <rFont val="Times New Roman"/>
      </rPr>
      <t>INVOICE_CANCELLATION_YYYYMMDDHHMMSS</t>
    </r>
    <r>
      <rPr>
        <sz val="12"/>
        <color rgb="FF0F0F0F"/>
        <rFont val="Times New Roman"/>
      </rPr>
      <t>," to the SFTP server.</t>
    </r>
  </si>
  <si>
    <r>
      <rPr>
        <sz val="12"/>
        <color rgb="FF0F0F0F"/>
        <rFont val="Times New Roman"/>
      </rPr>
      <t>The TML system has the capability to automatically push the invoice cancellation file, named "</t>
    </r>
    <r>
      <rPr>
        <b/>
        <sz val="10"/>
        <color rgb="FF0F0F0F"/>
        <rFont val="Times New Roman"/>
      </rPr>
      <t>INVOICE_CANCELLATION_YYYYMMDDHHMMSS,</t>
    </r>
    <r>
      <rPr>
        <sz val="12"/>
        <color rgb="FF0F0F0F"/>
        <rFont val="Times New Roman"/>
      </rPr>
      <t>" to the SFTP server.</t>
    </r>
  </si>
  <si>
    <t>TC_IC_04</t>
  </si>
  <si>
    <t>Test/validate that the Invoice cancellation file contains the following fields: Chassis No, ICCID, INVOICE_NO, INVOICE_STATUS, INVOICE_CANCELLED_DATE.</t>
  </si>
  <si>
    <t xml:space="preserve">1.log in to SFTP server                                 2. Open date wise folder                                   3. Open csv file                                                                   </t>
  </si>
  <si>
    <t>The Invoice cancellation file should contain the following fields: Chassis No, ICCID, INVOICE_NO, INVOICE_STATUS, INVOICE_CANCELLED_DATE.</t>
  </si>
  <si>
    <t>The Invoice cancellation file contain the following fields: Chassis No, ICCID, INVOICE_NO, INVOICE_STATUS, INVOICE_CANCELLED_DATE.</t>
  </si>
  <si>
    <t>TC_IC_05</t>
  </si>
  <si>
    <t xml:space="preserve">Test/validate the ICCID is not NULL </t>
  </si>
  <si>
    <t xml:space="preserve">The ICCID should not be NULL </t>
  </si>
  <si>
    <t>The ICCID must not be NULL.</t>
  </si>
  <si>
    <t>TC_IC_06</t>
  </si>
  <si>
    <t>Test/validate that the ICCID does not contain special characters and consists only of alphanumeric characters.</t>
  </si>
  <si>
    <t>The ICCID should not contain special characters and consists only of alphanumeric characters.</t>
  </si>
  <si>
    <t>The ICCID must not contain special characters and consists only of alphanumeric characters.</t>
  </si>
  <si>
    <t>TC_IC_07</t>
  </si>
  <si>
    <t xml:space="preserve">Test/validate the VIN/Chassis No. is not NULL </t>
  </si>
  <si>
    <t xml:space="preserve">The VIN/Chassis No. should not be NULL </t>
  </si>
  <si>
    <t>The VIN/Chassis No. must not be NULL.</t>
  </si>
  <si>
    <t>TC_IC_08</t>
  </si>
  <si>
    <t>Test/validate that the VIN/Chassis No. contains special characters, digits, and alphanumeric characters.</t>
  </si>
  <si>
    <t>The VIN/Chassis No. should be contains special characters, digits, and alphanumeric characters.</t>
  </si>
  <si>
    <t>The VIN/Chassis No. contains special characters, digits, and alphanumeric characters.</t>
  </si>
  <si>
    <t>TC_IC_09</t>
  </si>
  <si>
    <t xml:space="preserve">Test/validate the INVOICE_NO No. is not NULL </t>
  </si>
  <si>
    <t xml:space="preserve">The INVOICE_NO should not be NULL </t>
  </si>
  <si>
    <t>The INVOICE_NO must not be NULL.</t>
  </si>
  <si>
    <t>TC_IC_10</t>
  </si>
  <si>
    <t>Test/validate that the INVOICE_NO contains special characters, digits, and alphanumeric characters.</t>
  </si>
  <si>
    <t>The INVOICE_NO should be contains special characters, digits, and alphanumeric characters.</t>
  </si>
  <si>
    <t>The INVOICE_NO contains special characters, digits, and alphanumeric characters.</t>
  </si>
  <si>
    <t>TC_IC_11</t>
  </si>
  <si>
    <t xml:space="preserve">Test/validate the INVOICE_STATUS No. is not NULL </t>
  </si>
  <si>
    <t xml:space="preserve">The INVOICE_STATUS should not be NULL </t>
  </si>
  <si>
    <t>The INVOICE_STATUS must not be NULL.</t>
  </si>
  <si>
    <t>TC_IC_12</t>
  </si>
  <si>
    <t>Test/validate that the INVOICE_STATUS contains only the string "Cancelled."</t>
  </si>
  <si>
    <t>The INVOICE_STATUS should contain the string "Cancelled."</t>
  </si>
  <si>
    <t>The INVOICE_STATUS contain the string "Cancelled."</t>
  </si>
  <si>
    <t>TC_IC_13</t>
  </si>
  <si>
    <t>Test/validate that the INVOICE_CANCELLED_DATE is not NULL.</t>
  </si>
  <si>
    <t>The INVOICE_CANCELLED_DATE should not be NULL.</t>
  </si>
  <si>
    <t>The INVOICE_CANCELLED_DATE not  NULL.</t>
  </si>
  <si>
    <t>TC_IC_14</t>
  </si>
  <si>
    <t>Test/validate that the INVOICE_CANCELLED_DATE contains only the date format.</t>
  </si>
  <si>
    <t>The INVOICE_CANCELLED_DATE should only contain the date format.</t>
  </si>
  <si>
    <t>The INVOICE_CANCELLED_DATE only contain the date format.</t>
  </si>
  <si>
    <t>TC_IC_15</t>
  </si>
  <si>
    <t>Test/validate the scenario when CRM data is fetched, FE initiates a ticket, and invoice cancellation is triggered.</t>
  </si>
  <si>
    <t xml:space="preserve">1.log in to SFTP server                                 2.Open date wise folder                                   3.add csv file in the SFTP server                                                                     </t>
  </si>
  <si>
    <t>In the scenario where the ticket status should be "Ticket Cancelled Due to Invoice Cancelled" displayed on the UI.</t>
  </si>
  <si>
    <t>In the scenario where the ticket status "Ticket Cancelled Due to Invoice Cancelled" is displayed on the UI.</t>
  </si>
  <si>
    <t>TC_IC_16</t>
  </si>
  <si>
    <t>In the scenario where the GET status API shows should be "STS_CO_24" .</t>
  </si>
  <si>
    <t>TC_IC_17</t>
  </si>
  <si>
    <t>Test/validate when CRM data is fetched, no FE initiation of a data occurs, and check if the invoice cancellation is triggered."</t>
  </si>
  <si>
    <t>In the scenario where the GET status API displays "STS_CO_24", the invoice should be canceled.</t>
  </si>
  <si>
    <t>In the scenario where the GET status API displays "STS_CO_24", the invoice is canceled.</t>
  </si>
  <si>
    <t>TC_IC_18</t>
  </si>
  <si>
    <t>Test/validate when CRM data is not fetched, a FE initiated ticket is created, and then check if the invoice cancellation is triggered.</t>
  </si>
  <si>
    <t>TC_IC_19</t>
  </si>
  <si>
    <t>Test/validate when a ticket is created with multiple VIN_NO, and Invoice Cancellation is triggered for these VIN_NO instances. Check if the INVOICE_NUMBER is the same on this ticket to determine whether the ticket is canceled or not.</t>
  </si>
  <si>
    <t>TC_IC_20</t>
  </si>
  <si>
    <t>Test/validate when a ticket is "Completed and Closed" and after that, "INVOICE_CANCELLATION" is triggered.</t>
  </si>
  <si>
    <t xml:space="preserve">Date:- </t>
  </si>
  <si>
    <t>My_Ticket_Manger_Access</t>
  </si>
  <si>
    <t>TC_MD_001</t>
  </si>
  <si>
    <t>Reassign Tickets</t>
  </si>
  <si>
    <t>Validate the expected system behavior upon a successful user login.</t>
  </si>
  <si>
    <t>1.Open Application                                                             2. Enter login credential.                                                                   3. Click on the "Login" button or equivalent to submit the credentials.</t>
  </si>
  <si>
    <t>Upon successful login, the user should be redirected to the home page or user dashboard.</t>
  </si>
  <si>
    <t>Upon successful login, the user was redirected to the home page.</t>
  </si>
  <si>
    <t>TC_MD_002</t>
  </si>
  <si>
    <t>Validate the expected system behavior when a user clicks on the "Device Utility" tab.</t>
  </si>
  <si>
    <t>1.Open Application                                                             2. Enter login credential.                                                                   3. Click on the "Login" button or equivalent to submit the credentials.                                                                           4. Locate and click on the "Device Utility" tab.</t>
  </si>
  <si>
    <t>When a user clicks on the "Device Utility" tab, they should be navigated to the "Device Utility" section or page.</t>
  </si>
  <si>
    <t>Upon clicking the 'Device Utility' tab, the user was successfully navigated to the 'Device Utility' section.</t>
  </si>
  <si>
    <t>TC_MD_003</t>
  </si>
  <si>
    <t>Validate the expected system behavior when a user clicks on the "My AIS140 Tickets" tab.</t>
  </si>
  <si>
    <t>1.Open Application                                                             2. Enter login credential.                                                                   3. Click on the "Login" button or equivalent to submit the credentials.                                                                           4. Locate and click on the "Device Utility" tab.                 5. Click on My_AIS140_Tickets tab.</t>
  </si>
  <si>
    <t>When a user clicks on the "My AIS140 Tickets" tab, they should be navigated to the "My AIS140 Tickets" section or page, where relevant ticket information and functionalities are displayed and accessible without any errors or issues.</t>
  </si>
  <si>
    <t>Upon clicking the 'My AIS140 Tickets' tab, the user was successfully navigated to the 'My AIS140 Tickets' section, with all relevant content and functionalities displayed and accessible as expected.</t>
  </si>
  <si>
    <t>TC_MD_004</t>
  </si>
  <si>
    <t>Validate that a manager can only see the "State Wise User List" and "Institutional Sales" buttons after clicking on the 'My AIS140 Tickets' tab.</t>
  </si>
  <si>
    <t>After clicking on the 'My AIS140 Tickets' tab, the manager should see only the "State Wise User List" and "Institutional Sales" buttons, with no other buttons or options visible. Both buttons should be functional and accessible.</t>
  </si>
  <si>
    <t>After clicking the 'My AIS140 Tickets' tab, the manager was able to see only the 'State Wise User List' and 'Institutional Sales' buttons, and no other buttons were visible. Both buttons were functional as expected.</t>
  </si>
  <si>
    <t>TC_MD_005</t>
  </si>
  <si>
    <t>Validate that the manager is able to edit the 'State Wise User List' after clicking on the relevant tab.</t>
  </si>
  <si>
    <t>1.Open Application                                                             2. Enter login credential.                                                                   3. Click on the "Login" button or equivalent to submit the credentials.                                                                           4. Locate and click on the "Device Utility" tab.                 5. Click on My_AIS140_Tickets tab.                                    6. Click on State Wise User List</t>
  </si>
  <si>
    <t>The manager should be able to access and edit the 'State Wise User List', make changes, and save them successfully. The changes should be reflected accurately in the list.</t>
  </si>
  <si>
    <t>The manager was able to access, edit, and save changes to the 'State Wise User List' successfully, and the changes were reflected accurately as expected.</t>
  </si>
  <si>
    <t>TC_MD_006</t>
  </si>
  <si>
    <t>Validate that the manager can see only those persons in the 'State Wise User List' who are assigned the support role.</t>
  </si>
  <si>
    <t>The 'State Wise User List' should display only those persons who are assigned the support role. Users with other roles should not be visible in the list.</t>
  </si>
  <si>
    <t>"The 'State Wise User List' correctly displayed only those persons assigned the support role, and users with other roles were not visible as expected.</t>
  </si>
  <si>
    <t>TC_MD_007</t>
  </si>
  <si>
    <t>Validate that the manager can assign multiple states to a single user in the 'State Wise User List'.</t>
  </si>
  <si>
    <t>The manager should be able to assign multiple states to a single user successfully. The assigned states should be accurately reflected in the 'State Wise User List'.</t>
  </si>
  <si>
    <t>The manager successfully assigned multiple states to a single user, and the assignments were correctly reflected in the 'State Wise User List' as expected.</t>
  </si>
  <si>
    <t>TC_MD_008</t>
  </si>
  <si>
    <t>Validate that the manager can only see the 'Reassign Tickets' label on the bottom side of the 'My AIS140 Tickets' tab page.</t>
  </si>
  <si>
    <t xml:space="preserve">1.Open Application                                                             2. Enter login credential.                                                                   3. Click on the "Login" button or equivalent to submit the credentials.                                                                           4. Locate and click on the "Device Utility" tab.                 5. Click on My_AIS140_Tickets tab.                                    </t>
  </si>
  <si>
    <t>The manager should see only the 'Reassign Tickets' label at the bottom side of the 'My AIS140 Tickets' tab page, with no other labels or buttons visible in that area.</t>
  </si>
  <si>
    <t>The manager was able to see only the 'Reassign Tickets' label at the bottom of the 'My AIS140 Tickets' tab page, and no other labels or buttons were visible in that area as expected.</t>
  </si>
  <si>
    <t>TC_MD_009</t>
  </si>
  <si>
    <t>Validate that the manager can only see 'Assign To' and 'Selected Request Count' in the 'Reassign Tickets' section.</t>
  </si>
  <si>
    <t>In the 'Reassign Tickets' section, the manager should see only the 'Assign To' field and the 'Selected Request Count'. No other fields, buttons, or options should be visible.</t>
  </si>
  <si>
    <t>The manager was able to see only the 'Assign To' and 'Selected Request Count' in the 'Reassign Tickets' section, with no other elements present as expected.</t>
  </si>
  <si>
    <t>TC_MD_010</t>
  </si>
  <si>
    <t>Validate that the manager can select multiple tickets on the 'My AIS140 Tickets' page and ensure that checkboxes are present for multiple selections.</t>
  </si>
  <si>
    <t>The manager should be able to select multiple tickets on the 'My AIS140 Tickets' page. Checkboxes should be present next to each ticket, allowing for multiple selections.</t>
  </si>
  <si>
    <t>The manager was able to select multiple tickets using the checkboxes, which were present next to each ticket as expected. All selections were correctly registered by the system.</t>
  </si>
  <si>
    <t>TC_MD_011</t>
  </si>
  <si>
    <t>Validate that the manager can select multiple tickets on the 'My AIS140 Tickets' page and assign a particular support person. Ensure that the dropdown displays all support person names for selection.</t>
  </si>
  <si>
    <t>The manager should be able to select multiple tickets on the 'My AIS140 Tickets' page, assign a particular support person, and see all support person names in the dropdown for selection. The assignment should be reflected accurately in the system.</t>
  </si>
  <si>
    <t>The manager was able to select multiple tickets and assign a support person successfully. The dropdown displayed all support person names, and the assignments were reflected accurately in the system.</t>
  </si>
  <si>
    <t>TC_MD_012</t>
  </si>
  <si>
    <t>Validate that the manager can select multiple tickets on the 'My AIS140 Tickets' page and assign a particular support person, and confirm that the ticket count is reflected accurately based on the selected tickets.</t>
  </si>
  <si>
    <t xml:space="preserve">The manager should be able to select multiple tickets on the 'My AIS140 Tickets' page, assign a particular support person, and see an accurate ticket count reflected based on the selected tickets. </t>
  </si>
  <si>
    <t>The manager was able to select multiple tickets and assign a support person successfully. The ticket count was accurately reflected based on the selected tickets, and the dropdown displayed all support person names as expected.</t>
  </si>
  <si>
    <t>TC_MD_013</t>
  </si>
  <si>
    <t>Validate whether the 'Submit' button is available in the 'Reassign Ticket' label.</t>
  </si>
  <si>
    <t>The 'Submit' button should be available, visible, and accessible within the 'Reassign Ticket' label. Clicking the 'Submit' button should perform the expected action.</t>
  </si>
  <si>
    <t>The 'Submit' button was available, visible, and accessible within the 'Reassign Ticket' label. Clicking the 'Submit' button performed the expected action successfully.</t>
  </si>
  <si>
    <t>TC_MD_014</t>
  </si>
  <si>
    <t>Validate whether the 'Submit' button is clickable in the 'Reassign Ticket' label.</t>
  </si>
  <si>
    <t>The 'Submit' button should be clickable and respond appropriately when clicked. The button should trigger the expected action or provide feedback upon being clicked.</t>
  </si>
  <si>
    <t>The 'Submit' button was clickable and responded appropriately when clicked, triggering the expected action.</t>
  </si>
  <si>
    <t>TC_MD_015</t>
  </si>
  <si>
    <t>Validate whether, after clicking the 'Submit' button, the ticket handler is updated according to the selected tickets.</t>
  </si>
  <si>
    <t>After clicking the 'Submit' button, the ticket handler should be updated according to the selected tickets. The changes should be visible in the ticket list and detailed ticket information.</t>
  </si>
  <si>
    <t>The ticket handler was successfully updated for the selected tickets after clicking the 'Submit' button. The updates were visible in the ticket list and detailed ticket information.</t>
  </si>
  <si>
    <t>TC_MD_016</t>
  </si>
  <si>
    <t>Validate whether the manager can select multiple tickets on the 'My Tickets List' and assign a particular support person. Confirm that the assigned ticket handler is updated and visible on the 'My AIS140 Ticket' page.</t>
  </si>
  <si>
    <t>The manager should be able to select multiple tickets on the 'My Tickets List' and assign a particular support person. The assigned ticket handler should be updated and visible on the 'My AIS140 Ticket' page.</t>
  </si>
  <si>
    <t>The manager successfully selected multiple tickets and assigned a support person. The assigned ticket handler was updated and visible on the 'My AIS140 Tickets' page.</t>
  </si>
  <si>
    <t>TC_MD_017</t>
  </si>
  <si>
    <t>Validate whether the manager can select multiple tickets from the 'My Tickets List,' assign a particular support person, and verify that the checkbox remains highlighted after clicking the submit button. Ensure that the support person is assigned correctly to the selected tickets.</t>
  </si>
  <si>
    <t>The manager should be able to: Select multiple tickets from the 'My Tickets List.' Assign a specific support person to the selected tickets. Click the submit button. Verify that the selected support person is correctly assigned to the tickets.</t>
  </si>
  <si>
    <t>The manager successfully selects multiple tickets from the 'My Tickets List.' The manager assigns a specific support person to the selected tickets. Upon clicking the submit button: The checkboxes for the selected tickets remain highlighted. The selected support person is correctly assigned to the tickets.</t>
  </si>
  <si>
    <t>S3_Bucket_Dump(Nightly + Certificate Dump)</t>
  </si>
  <si>
    <t>TC_S3BD_01</t>
  </si>
  <si>
    <t>Certificate Dump</t>
  </si>
  <si>
    <t>Test/ Validate that month and year-wise folders are created in the ais_140_certificate_qa bucket with the naming convention as Month_Year (e.g., October_2023).</t>
  </si>
  <si>
    <t>1. Ensure access to the ais_140_certificate_qa bucket.
2. Open the ais_140_certificate_qa bucket.</t>
  </si>
  <si>
    <t>Month and year-wise folders should be created in the ais_140_certificate_qa bucket with the naming convention Month_Year (e.g., October_2023).</t>
  </si>
  <si>
    <t>Folders were not created as per the expected naming convention in the ais_140_certificate_qa bucket.</t>
  </si>
  <si>
    <t>TC_S3BD_02</t>
  </si>
  <si>
    <t>Test/Validate that inside month and year-wise folders, subfolders are created containing naming convention as VIN_TCKT_Number (e.g., ACCDEV03237212685_TCKT_00532).</t>
  </si>
  <si>
    <t>1. Ensure access to the ais_140_certificate_qa bucket.
2. Open the ais_140_certificate_qa bucket.                3.Navigate to the folder named Month_Year (e.g., October_2023).                                                                            4. Validate that a subfolder is created with the naming convention VIN_TCKT_Number (e.g., ACCDEV03237212685_TCKT_00532).</t>
  </si>
  <si>
    <t>Inside the month and year-wise folders, subfolders should be created with the naming convention</t>
  </si>
  <si>
    <t>Subfolders were correctly created inside the month and year-wise folders with the naming convention VIN_TCKT_Number .</t>
  </si>
  <si>
    <t>TC_S3BD_03</t>
  </si>
  <si>
    <t>Test/Validate that all the certificates of the associated ticket number are uploaded in its designated destination folder.</t>
  </si>
  <si>
    <t>1. Ensure access to the ais_140_certificate_qa bucket.
2. Open the ais_140_certificate_qa bucket.                           3. Navigate to the folder named Month_Year (e.g., October_2023).
4. Open the subfolder named VIN_TCKT_Number (e.g., ACCDEV03237212685_TCKT_00532).
5. Validate that all uploaded certificates for the associated ticket number are present in this folder.</t>
  </si>
  <si>
    <t>All certificates for the associated ticket number should be uploaded in its designated destination folder.</t>
  </si>
  <si>
    <t>All certificates for the associated ticket number were correctly uploaded in the designated destination folder as expected.</t>
  </si>
  <si>
    <t>TC_S3BD_04</t>
  </si>
  <si>
    <t>Validate that certificates are populated in their respective folders as soon as the ticket status is updated.</t>
  </si>
  <si>
    <t>1. Ensure access to the ais_140_certificate_qa bucket.
2. Open the ais_140_certificate_qa bucket.                           3. Update the status of a specific ticket with a VIN.
4. Verify the creation of the month and year-wise folder (Month_Year).
5. Open the folder named Month_Year (e.g., October_2023).
6. Open the subfolder named VIN_TCKT_Number (e.g., ACCDEV03237212685_TCKT_00532).
7. Validate that the certificates are populated in the respective folder immediately after the ticket status is updated.</t>
  </si>
  <si>
    <t>Certificates should be populated in their respective folders as soon as the ticket status is updated.</t>
  </si>
  <si>
    <t>Certificates were populated in their respective folders immediately after the ticket status was updated as expected.</t>
  </si>
  <si>
    <t>TC_S3BD_05</t>
  </si>
  <si>
    <t>Test/Validate that uploaded certificates follow the naming convention VIN_TCKT_Number_FileName.</t>
  </si>
  <si>
    <t>1. Ensure access to the ais_140_certificate_qa bucket.
2. Open the ais_140_certificate_qa bucket.
3. Navigate to the folder named Month_Year (e.g., October_2023).
4. Open the subfolder named VIN_TCKT_Number (e.g., ACCDEV03237212685_TCKT_00532).
5.Validate that the uploaded certificate follows the naming convention VIN_TCKT_Number_FileName (e.g., ACCDEV03237212685_TCKT_00532_Certificate.pdf).</t>
  </si>
  <si>
    <t>Uploaded certificates should follow the naming convention VIN_TCKT_Number_FileName (e.g., ACCDEV03237212685_TCKT_00532_Certificate.pdf).</t>
  </si>
  <si>
    <t>Uploaded certificates followed the naming convention VIN_TCKT_Number_FileName as expected.</t>
  </si>
  <si>
    <t>TC_S3BD_06</t>
  </si>
  <si>
    <t xml:space="preserve">Test/Validate that the ais140-nightlydump-qa S3 bucket is visible. </t>
  </si>
  <si>
    <t>1. Ensure access to the AWS Management Console.
2. Navigate to the S3 service.
3. Search for the ais140-nightlydump-qa bucket in the list of available S3 buckets.
4. Validate the visibility of the ais140-nightlydump-qa bucket.</t>
  </si>
  <si>
    <t>The ais140-nightlydump-qa S3 bucket should be visible in the list of available S3 buckets.</t>
  </si>
  <si>
    <t>The ais140-nightlydump-qa S3 bucket was visible in the list of available S3 buckets as expected.</t>
  </si>
  <si>
    <t>TC_S3BD_07</t>
  </si>
  <si>
    <t>Validate that a folder is created and visible in the ais140-nightlydump-qa S3 bucket as per the current month.</t>
  </si>
  <si>
    <t>1. Ensure access to the AWS Management Console.
2. Navigate to the S3 service.
3. Open the ais140-nightlydump-qa bucket.
4. Verify the creation of a folder named according to the current month (e.g., July_2024).                                                      5. Validate the visibility of the folder for the current month.</t>
  </si>
  <si>
    <t>A folder named according to the current month (e.g., July_2024) should be created and visible in the ais140-nightlydump-qa S3 bucket.</t>
  </si>
  <si>
    <t>A folder named according to the current month was created and visible in the ais140-nightlydump-qa S3 bucket as expected.</t>
  </si>
  <si>
    <t>TC_S3BD_08</t>
  </si>
  <si>
    <t>Validate that month-wise folders are created in the ais140-nightlydump-qa S3 bucket with the naming convention Month_Year.</t>
  </si>
  <si>
    <t>1. Ensure access to the AWS Management Console.
2. Navigate to the S3 service.
3. Open the ais140-nightlydump-qa bucket.
4. Verify the creation of month-wise folders with the naming convention Month_Year (e.g., July_2024).
5. Validate the visibility of these folders.</t>
  </si>
  <si>
    <t>Month-wise folders should be created in the ais140-nightlydump-qa S3 bucket with the naming convention Month_Year (e.g., July_2024).</t>
  </si>
  <si>
    <t>Month-wise folders with the naming convention Month_Year were created and visible in the ais140-nightlydump-qa S3 bucket as expected.</t>
  </si>
  <si>
    <t>TC_S3BD_09</t>
  </si>
  <si>
    <t>Validate that in the ais140-nightlydump-qa S3 bucket, a Month_Year folder exists, and inside it, day-wise CSV files are created.</t>
  </si>
  <si>
    <t>1. Ensure access to the AWS Management Console.
2. Navigate to the S3 service.
3. Open the ais140-nightlydump-qa bucket.
4. Verify the existence of the Month_Year folder (e.g., July_2024).
5. Open the Month_Year folder.
Verify that day-wise CSV files are created within the Month_Year folder (e.g., 01.csv, 02.csv, 03.csv, etc. for the days of the month).</t>
  </si>
  <si>
    <t>The ais140-nightlydump-qa S3 bucket should have a Month_Year folder, and inside it, day-wise CSV files should be created.</t>
  </si>
  <si>
    <t>The Month_Year folder and day-wise CSV files were correctly created and visible in the ais140-nightlydump-qa S3 bucket as expected.</t>
  </si>
  <si>
    <t>TC_S3BD_10</t>
  </si>
  <si>
    <t>Nightly Dump</t>
  </si>
  <si>
    <t>Validate that the Month_Year folder in the ais140-nightlydump-qa S3 bucket contains day-wise CSV files with the naming convention Ticket_Dump_yyyymmdd.</t>
  </si>
  <si>
    <t>1. Ensure access to the AWS Management Console.
2. Navigate to the S3 service.
3. Open the ais140-nightlydump-qa bucket.
4. Locate and open the Month_Year folder (e.g., July_2024).
5. Verify that day-wise CSV files are present inside the Month_Year folder.
6. Check that each day-wise CSV file follows the naming convention Ticket_Dump_yyyymmdd (e.g., Ticket_Dump_20240701.csv, Ticket_Dump_20240702.csv, etc.).</t>
  </si>
  <si>
    <t>The Month_Year folder should contain day-wise CSV files, and each file should adhere to the naming convention Ticket_Dump_yyyymmdd.</t>
  </si>
  <si>
    <t>Day-wise CSV files with the naming convention Ticket_Dump_yyyymmdd were correctly created and visible in the Month_Year folder as expected.</t>
  </si>
  <si>
    <t>TC_S3BD_11</t>
  </si>
  <si>
    <t>Validate that day-wise CSV files are automatically created and added to the Month_Year folder of the ais140-nightlydump-qa bucket at 8 PM every day.</t>
  </si>
  <si>
    <t>1. Ensure access to the AWS Management Console.
2. Verify the correct configuration of the bucket ais140-nightlydump-qa.                                                                                  3. Set up monitoring or logging to verify file creation at 8 PM daily.                                                                                           4. Navigate to the ais140-nightlydump-qa bucket.
5. Open the Month_Year folder (e.g., July_2024).
6. Verify that the day-wise CSV file for the current date has been created and added.
7. Check that the file follows the naming convention Ticket_Dump_yyyymmdd (e.g., Ticket_Dump_20240730.csv for July 30, 2024).</t>
  </si>
  <si>
    <t>A day-wise CSV file should be automatically created and added to the Month_Year folder of the ais140-nightlydump-qa bucket at 8 PM every day.</t>
  </si>
  <si>
    <t>The day-wise CSV file was automatically created and added to the Month_Year folder at 8 PM as expected.</t>
  </si>
  <si>
    <t>TC_S3BD_12</t>
  </si>
  <si>
    <t>Validate that the day-wise CSV file in the Month_Year folder of the ais140-nightlydump-qa bucket contains data only for tickets whose overall remark is "Ticket Completed and Closed."</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</si>
  <si>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t>
  </si>
  <si>
    <t>The day-wise CSV file should contain data only for tickets whose overall remark is "Ticket Completed and Closed."</t>
  </si>
  <si>
    <t>The CSV file contained data only for tickets with the overall remark 'Ticket Completed and Closed' as expected.</t>
  </si>
  <si>
    <t>TC_S3BD_13</t>
  </si>
  <si>
    <t>Validate that the Ticket_Handler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</si>
  <si>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Ticket_Handler field is present in the header row.</t>
  </si>
  <si>
    <t>The Ticket_Handler field should be present in the header row of the day-wise CSV file.</t>
  </si>
  <si>
    <t>The Ticket_Handler field was present in the header row of the CSV file as expected.</t>
  </si>
  <si>
    <t>TC_S3BD_14</t>
  </si>
  <si>
    <t>Validate that the Ticket_Handler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</si>
  <si>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Ticket_Handler field is present in the header row.                                                                                       7. Verify that the Ticket_Handler field is populated with the required data.</t>
  </si>
  <si>
    <t>The Ticket_Handler field should be populated with the required data, including valid identifiers or names, with no unexpected empty or invalid values.</t>
  </si>
  <si>
    <t>The Ticket_Handler field was correctly populated with the required data as expected.</t>
  </si>
  <si>
    <t>TC_S3BD_15</t>
  </si>
  <si>
    <t>Validate that the Ticket_No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</si>
  <si>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Ticket_No field is present in the header row.</t>
  </si>
  <si>
    <t>The Ticket_No field should be present in the header row of the day-wise CSV file.</t>
  </si>
  <si>
    <t>The Ticket_No field was present in the header row of the CSV file as expected.</t>
  </si>
  <si>
    <t>TC_S3BD_16</t>
  </si>
  <si>
    <t>Validate that the Ticket_No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</si>
  <si>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Ticket_No field is present in the header row.                                                                                                7. Verify that the Ticket_No field is populated with the required data.</t>
  </si>
  <si>
    <t>The Ticket_No field should be populated with the required data, including valid ticket numbers, with no unexpected empty or invalid values.</t>
  </si>
  <si>
    <t>The Ticket_No field was correctly populated with the required data as expected..</t>
  </si>
  <si>
    <t>TC_S3BD_17</t>
  </si>
  <si>
    <t>Validate that the Ticket_Stage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</si>
  <si>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Ticket_Stage field is present in the header row.</t>
  </si>
  <si>
    <t>The Ticket_Stage field should be present in the header row of the day-wise CSV file.</t>
  </si>
  <si>
    <t>The Ticket_Stage field was present in the header row of the CSV file as expected.</t>
  </si>
  <si>
    <t>TC_S3BD_18</t>
  </si>
  <si>
    <t>Validate that the Ticket_Stage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</si>
  <si>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Ticket_Stage field is present in the header row.                                                                                                7. Verify that the Ticket_Stage field is populated with the required data.</t>
  </si>
  <si>
    <t>The Ticket_Stage field should be populated with the required data, including valid ticket stages, with no unexpected empty or invalid values.</t>
  </si>
  <si>
    <t>The Ticket_Stage field was correctly populated with the required data as expected.</t>
  </si>
  <si>
    <t>TC_S3BD_19</t>
  </si>
  <si>
    <t>Validate that the Ticket_Activity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</si>
  <si>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Ticket_Activity field is present in the header row.</t>
  </si>
  <si>
    <t>The Ticket_Activity field should be present in the header row of the day-wise CSV file.</t>
  </si>
  <si>
    <t>The Ticket_Activity field was present in the header row of the CSV file as expected.</t>
  </si>
  <si>
    <t>TC_S3BD_20</t>
  </si>
  <si>
    <t>Validate that the Ticket_Activity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</si>
  <si>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Ticket_Activity field is present in the header row.                                                                                                7. Verify that the Ticket_Activity field is populated with the required data.</t>
  </si>
  <si>
    <t>The Ticket_Activity field should be populated with the required data, including valid ticket activities or descriptions, with no unexpected empty or invalid values.</t>
  </si>
  <si>
    <t>The Ticket_Activity field was correctly populated with the required data as expected.</t>
  </si>
  <si>
    <t>TC_S3BD_21</t>
  </si>
  <si>
    <t>Validate that the Ticket_Status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</si>
  <si>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Ticket_Status field is present in the header row.</t>
  </si>
  <si>
    <t>The Ticket_Status field should be present in the header row of the day-wise CSV file.</t>
  </si>
  <si>
    <t>The Ticket_Status field was present in the header row of the CSV file as expected.</t>
  </si>
  <si>
    <t>TC_S3BD_22</t>
  </si>
  <si>
    <t>Validate that the Ticket_Status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</si>
  <si>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Ticket_Status field is present in the header row.                                                                                                7. Verify that the Ticket_Status field is populated with the required data.</t>
  </si>
  <si>
    <t>The Ticket_Status field should be populated with the required data, including valid ticket statuses, with no unexpected empty or invalid values.</t>
  </si>
  <si>
    <t>The Ticket_Status field was correctly populated with the required data as expected.</t>
  </si>
  <si>
    <t>TC_S3BD_23</t>
  </si>
  <si>
    <t>Validate that the Ticket_Remark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</si>
  <si>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Ticket_Remark field is present in the header row.</t>
  </si>
  <si>
    <t>The Ticket_Remark field should be present in the header row of the day-wise CSV file.</t>
  </si>
  <si>
    <t>The Ticket_Remark field was present in the header row of the CSV file as expected.</t>
  </si>
  <si>
    <t>TC_S3BD_24</t>
  </si>
  <si>
    <t>Validate that the Ticket_Remark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</si>
  <si>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Ticket_Remark field is present in the header row.                                                                                                7. Verify that the Ticket_Remark field is populated with the required data.</t>
  </si>
  <si>
    <t>The Ticket_Remark field should be populated with the required data, including valid remarks or comments, with no unexpected empty or invalid values.</t>
  </si>
  <si>
    <t>The Ticket_Remark field was correctly populated with the required data as expected.</t>
  </si>
  <si>
    <t>TC_S3BD_25</t>
  </si>
  <si>
    <t>Validate that the VIN_NO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</si>
  <si>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VIN_NO field is present in the header row.</t>
  </si>
  <si>
    <t>The VIN_NO field should be present in the header row of the day-wise CSV file.</t>
  </si>
  <si>
    <t>The VIN_NO field was present in the header row of the CSV file as expected.</t>
  </si>
  <si>
    <t>TC_S3BD_26</t>
  </si>
  <si>
    <t>Validate that the VIN_NO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</si>
  <si>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VIN_NO field is present in the header row.                                                                                                7. Verify that the VIN_NO field is populated with the required data.</t>
  </si>
  <si>
    <t>The VIN_NO field should be populated with the required data, including valid VINs, with no unexpected empty or invalid values.</t>
  </si>
  <si>
    <t>the VIN_NO field was correctly populated with the required data as expected.</t>
  </si>
  <si>
    <t>TC_S3BD_27</t>
  </si>
  <si>
    <t>Validate that the ICCID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</si>
  <si>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ICCID field is present in the header row.</t>
  </si>
  <si>
    <t>The ICCID field should be present in the header row of the day-wise CSV file.</t>
  </si>
  <si>
    <t>The ICCID field was present in the header row of the CSV file as expected.</t>
  </si>
  <si>
    <t>TC_S3BD_28</t>
  </si>
  <si>
    <t>Validate that the ICCID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</si>
  <si>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ICCID field is present in the header row.                                                                                                7. Verify that the ICCID field is populated with the required data.</t>
  </si>
  <si>
    <t>The ICCID field should be populated with the required data, including valid VINs, with no unexpected empty or invalid values.</t>
  </si>
  <si>
    <t>The ICCID field was correctly populated with the required data as expected.</t>
  </si>
  <si>
    <t>TC_S3BD_29</t>
  </si>
  <si>
    <t>Validate that the UIN_NO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</si>
  <si>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UIN_NO field is present in the header row.</t>
  </si>
  <si>
    <t>The UIN_NO field should be present in the header row of the day-wise CSV file.</t>
  </si>
  <si>
    <t>The UIN_NO field was present in the header row of the CSV file as expected.</t>
  </si>
  <si>
    <t>TC_S3BD_30</t>
  </si>
  <si>
    <t>Validate that the UIN_NO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</si>
  <si>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UIN_NO field is present in the header row.                                                                                                7. Verify that the UIN_NO field is populated with the required data.</t>
  </si>
  <si>
    <t>The UIN_NO field should be populated with the required data, including valid VINs, with no unexpected empty or invalid values.</t>
  </si>
  <si>
    <t>The UIN_NO field was correctly populated with the required data as expected.</t>
  </si>
  <si>
    <t>TC_S3BD_31</t>
  </si>
  <si>
    <t>Validate that the RTO_STATE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</si>
  <si>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RTO_STATE field is present in the header row.</t>
  </si>
  <si>
    <t>The RTO_STATE field should be present in the header row of the day-wise CSV file.</t>
  </si>
  <si>
    <t>The RTO_STATE field was present in the header row of the CSV file as expected.</t>
  </si>
  <si>
    <t>TC_S3BD_32</t>
  </si>
  <si>
    <t>Validate that the RTO_STATE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</si>
  <si>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RTO_STATE field is present in the header row.                                                                                                7. Verify that the RTO_STATE field is populated with the required data.</t>
  </si>
  <si>
    <t>The RTO_STATE field should be populated with the required data, including valid VINs, with no unexpected empty or invalid values.</t>
  </si>
  <si>
    <t>The RTO_STATE field was correctly populated with the required data as expected.</t>
  </si>
  <si>
    <t>TC_S3BD_33</t>
  </si>
  <si>
    <t>Validate that the RTO_OFFICE_CODE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</si>
  <si>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RTO_OFFICE_CODE field is present in the header row.</t>
  </si>
  <si>
    <t>The RTO_OFFICE_CODE field should be present in the header row of the day-wise CSV file.</t>
  </si>
  <si>
    <t>The RTO_OFFICE_CODE field was present in the header row of the CSV file as expected.</t>
  </si>
  <si>
    <t>TC_S3BD_34</t>
  </si>
  <si>
    <t>Validate that the RTO_OFFICE_CODE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</si>
  <si>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RTO_OFFICE_CODE field is present in the header row.                                                                                                7. Verify that the RTO_OFFICE_CODE field is populated with the required data.</t>
  </si>
  <si>
    <t>The RTO_OFFICE_CODE field should be populated with the required data, including valid VINs, with no unexpected empty or invalid values.</t>
  </si>
  <si>
    <t>The RTO_OFFICE_CODE field was correctly populated with the required data as expected.</t>
  </si>
  <si>
    <t>TC_S3BD_35</t>
  </si>
  <si>
    <t>Validate that the "Process_End_Date_and_Time (in UTC)"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</si>
  <si>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"Process_End_Date_and_Time (in UTC)" field is present in the header row.</t>
  </si>
  <si>
    <t>The "Process_End_Date_and_Time (in UTC)" field should be present in the header row of the day-wise CSV file.</t>
  </si>
  <si>
    <t>The "Process_End_Date_and_Time (in UTC)" field was present in the header row of the CSV file as expected.</t>
  </si>
  <si>
    <t>TC_S3BD_36</t>
  </si>
  <si>
    <t>Validate that the "Process_End_Date_and_Time (in UTC)"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</si>
  <si>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"Process_End_Date_and_Time (in UTC)" field is present in the header row.                                                                                                7. Verify that the "Process_End_Date_and_Time (in UTC)" field is populated with the required data.</t>
  </si>
  <si>
    <t>The "Process_End_Date_and_Time (in UTC)" field should be populated with the required data, including valid VINs, with no unexpected empty or invalid values.</t>
  </si>
  <si>
    <t>The "Process_End_Date_and_Time (in UTC)" field was correctly populated with the required data as expected.</t>
  </si>
  <si>
    <t>TC_S3BD_37</t>
  </si>
  <si>
    <t>Validate that the "Certification_Registration_Date_and_Time(in UTC)"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</si>
  <si>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the"Certification_Registration_Date_and_Time(in UTC)" field is present in the header row.</t>
  </si>
  <si>
    <t>The "Certification_Registration_Date_and_Time(in UTC)" field should be present in the header row of the day-wise CSV file.</t>
  </si>
  <si>
    <t>The "Certification_Registration_Date_and_Time(in UTC)"  field was present in the header row of the CSV file as expected.</t>
  </si>
  <si>
    <t>TC_S3BD_38</t>
  </si>
  <si>
    <t>Validate that the "Certification_Registration_Date_and_Time(in UTC)"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</si>
  <si>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"Certification_Registration_Date_and_Time(in UTC)" field is present in the header row.                                                                                                7. Verify that the "Certification_Registration_Date_and_Time(in UTC)"  field is populated with the required data.</t>
  </si>
  <si>
    <t>The "Certification_Registration_Date_and_Time(in UTC)"  field should be populated with the required data, including valid VINs, with no unexpected empty or invalid values.</t>
  </si>
  <si>
    <t>The"Certification_Registration_Date_and_Time(in UTC)"  field was correctly populated with the required data as expected.</t>
  </si>
  <si>
    <t>TC_S3BD_39</t>
  </si>
  <si>
    <t>Validate that the "Certification_Expiry_Date(in UTC)"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</si>
  <si>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the"Certification_Expiry_Date (in UTC)" field is present in the header row.</t>
  </si>
  <si>
    <t>The "Certification_Expiry_Date(in UTC)" field should be present in the header row of the day-wise CSV file.</t>
  </si>
  <si>
    <t>The "Certification_Expiry_Date(in UTC)"  field was present in the header row of the CSV file as expected.</t>
  </si>
  <si>
    <t>TC_S3BD_40</t>
  </si>
  <si>
    <t>Validate that the "Certification_Expiry_Date(in UTC)"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</si>
  <si>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"Certification_Expiry_Date(in UTC)" field is present in the header row.                                                                                                7. Verify that the "Certification_Expiry_Date(in UTC)"  field is populated with the required data.</t>
  </si>
  <si>
    <t>The "Certification_Expiry_Date(in UTC)"  field should be populated with the required data, including valid VINs, with no unexpected empty or invalid values.</t>
  </si>
  <si>
    <t>The"Certification_Expiry_Date(in UTC)"  field was correctly populated with the required data as expected.</t>
  </si>
  <si>
    <t>TC_S3BD_41</t>
  </si>
  <si>
    <t>Validate that the "Certificate Location"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</si>
  <si>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"Certificate Location" field is present in the header row.</t>
  </si>
  <si>
    <t>The "Certificate Location" field should be present in the header row of the day-wise CSV file.</t>
  </si>
  <si>
    <t>The "Certificate Location"  field was present in the header row of the CSV file as expected.</t>
  </si>
  <si>
    <t>TC_S3BD_42</t>
  </si>
  <si>
    <t>Validate that the "Certificate Location"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</si>
  <si>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"Certificate Location" field is present in the header row.                                                                                                7. Verify that the "Certificate Location"  field is populated with the required data.</t>
  </si>
  <si>
    <t>The "Certificate Location"  field should be populated with the required data, including valid VINs, with no unexpected empty or invalid values.</t>
  </si>
  <si>
    <t>The"Certificate Location"  field was correctly populated with the required data as expected.</t>
  </si>
  <si>
    <t>ATE_1</t>
  </si>
  <si>
    <t>API LOGS UI</t>
  </si>
  <si>
    <t xml:space="preserve">Validate whether the "AIS140 Ticket Status Update Log" feature is present in the Reports tab of the homepage.
</t>
  </si>
  <si>
    <t>1.Open Application                                                                  2. Enter login credential.                                                                   3. Click on the "Login" button or equivalent to submit the credentials.                                                                                    4. Click on Reports Tab.                                                       5. Locate "AIS140 Ticket Status Update Log" Button.</t>
  </si>
  <si>
    <t>The "AIS140 Ticket Status Update Log" feature should be visible and accessible in the Reports tab of the homepage. It should be listed as an option or link within the Reports tab, allowing users to access the update log for AIS140 ticket statuses.</t>
  </si>
  <si>
    <t>The "AIS140 Ticket Status Update Log" feature is visible and accessible in the Reports tab of the homepage. It is listed as an option or link within the Reports tab, allowing users to access the update log for AIS140 ticket statuses.</t>
  </si>
  <si>
    <t>ALE_2</t>
  </si>
  <si>
    <t>Validate that the user can successfully access the "AIS140 Ticket Status Update Log" feature from the Reports tab.</t>
  </si>
  <si>
    <t>The user should be able to successfully navigate to the "AIS140 Ticket Status Update Log" feature from the Reports tab. Clicking on the feature should open the appropriate log or display the relevant update information without any errors or issues.</t>
  </si>
  <si>
    <t>The user successfully navigates to the "AIS140 Ticket Status Update Log" feature from the Reports tab. Clicking on the feature opens the appropriate log or displays the relevant update information without any errors or issues.</t>
  </si>
  <si>
    <t>ALE_3</t>
  </si>
  <si>
    <t>Validate that the AIS140 Ticket Status Update Log feature in the Reports tab displays the latest log entries.</t>
  </si>
  <si>
    <t>The AIS140 Ticket Status Update Log feature should display the most recent log entries when accessed. The displayed entries should include up-to-date information reflecting the latest ticket status updates, with accurate timestamps and details.</t>
  </si>
  <si>
    <t>The AIS140 Ticket Status Update Log feature displays the most recent log entries when accessed. The displayed entries include up-to-date information reflecting the latest ticket status updates, with accurate timestamps and details.</t>
  </si>
  <si>
    <t>ALE_4</t>
  </si>
  <si>
    <t>Validate that the "AIS140 Ticket Status Update Log" feature allows filtering of log entries based on VIN.</t>
  </si>
  <si>
    <t>The "AIS140 Ticket Status Update Log" feature should provide a filtering option that allows users to filter log entries by VIN. When a specific VIN is entered into the filter, the log entries displayed should correspond to that VIN, showing only the relevant status updates associated with it.</t>
  </si>
  <si>
    <t>The "AIS140 Ticket Status Update Log" feature provides a filtering option that allows users to filter log entries by VIN. When a specific VIN is entered into the filter, the log entries displayed correspond to that VIN, showing only the relevant status updates associated with it.</t>
  </si>
  <si>
    <t>ALE_5</t>
  </si>
  <si>
    <t>Validate that the VIN (Vehicle Identification Number) is correctly logged in the API.</t>
  </si>
  <si>
    <t>The API should correctly log the VIN in its records. When a request containing a VIN is made to the API, the VIN should be accurately recorded and retrievable in the API logs. The logged VIN should match the one provided in the request and should be stored without any alterations.</t>
  </si>
  <si>
    <t>The API correctly logs the VIN in its records. When a request containing a VIN is made to the API, the VIN is accurately recorded and retrievable in the API logs. The logged VIN matches the one provided in the request and is stored without any alterations.</t>
  </si>
  <si>
    <t>ALE_6</t>
  </si>
  <si>
    <t>Validate the handling of different payload types in the AIS140 Ticket Status Update Log.</t>
  </si>
  <si>
    <t>The AIS140 Ticket Status Update Log should correctly handle and display different types of payloads. This includes accurately processing and logging various payload formats (e.g., JSON, XML) and ensuring that the log entries reflect the correct data from these payloads. The system should be able to handle each payload type without errors and present the information in a readable and accurate format.</t>
  </si>
  <si>
    <t>The AIS140 Ticket Status Update Log correctly handles and displays different types of payloads. This includes accurately processing and logging various payload formats (e.g., JSON, XML) and ensuring that the log entries reflect the correct data from these payloads. The system handles each payload type without errors and presents the information in a readable and accurate format.</t>
  </si>
  <si>
    <t>ALE_7</t>
  </si>
  <si>
    <t>Validate the server response code when a valid request is provided for different payload types (e.g., JSON, XML, form data).</t>
  </si>
  <si>
    <t>The server should return the appropriate response code for each valid request type. Specifically:
JSON Payload: The server should return a 200 OK response code if the JSON payload is correctly formatted and successfully processed.</t>
  </si>
  <si>
    <t>The server returns the appropriate response code for each valid request type. Specifically:
JSON Payload: The server returns a 200 OK response code if the JSON payload is correctly formatted and successfully processed.</t>
  </si>
  <si>
    <t>ALE_8</t>
  </si>
  <si>
    <t xml:space="preserve">esb </t>
  </si>
  <si>
    <t>Validate that the server response includes accurate and relevant data for the provided Asset_Number.</t>
  </si>
  <si>
    <t>The server response should accurately include the Asset_Number provided in the request. The asset number should be correctly formatted and should match the specific asset number related to the request. The response should contain relevant details and data associated with the Asset_Number.</t>
  </si>
  <si>
    <t>The server response accurately includes the Asset_Number provided in the request. The asset number is correctly formatted and matches the specific asset number related to the request. The response contains relevant details and data associated with the Asset_Number.</t>
  </si>
  <si>
    <t>ALE_9</t>
  </si>
  <si>
    <t>Validate that the server response includes accurate and relevant data for the provided ICCID.</t>
  </si>
  <si>
    <t>The server response should accurately include the ICCID provided in the request. The ICCID should be in the correct format (e.g., a string of 19-20 digits) and should match the specific ICCID related to the request. The response should contain relevant details and data associated with the ICCID.</t>
  </si>
  <si>
    <t>The server response accurately includes the ICCID provided in the request. The ICCID is in the correct format (e.g., a string of 19-20 digits) and matches the specific ICCID related to the request. The response contains relevant details and data associated with the ICCID.</t>
  </si>
  <si>
    <t>ALE_10</t>
  </si>
  <si>
    <t>Validate that the server response includes accurate and relevant data for the provided TM_AIS_140_Ticket_No.</t>
  </si>
  <si>
    <t>The server response should accurately include the TM_AIS_140_Ticket_No provided in the request. The ticket number should be in the correct format and should match the specific TM_AIS_140_Ticket_No related to the request. The response should contain relevant details and data associated with the TM_AIS_140_Ticket_No.</t>
  </si>
  <si>
    <t>The server response accurately includes the TM_AIS_140_Ticket_No provided in the request. The ticket number is in the correct format and should match the specific TM_AIS_140_Ticket_No related to the request. The response contains relevant details and data associated with the TM_AIS_140_Ticket_No.</t>
  </si>
  <si>
    <t>ALE_11</t>
  </si>
  <si>
    <t>Validate that the server response includes accurate and relevant data for the provided TM_Ticket_Handler.</t>
  </si>
  <si>
    <t>The server response should accurately include the TM_Ticket_Handler provided in the request. The handler details should be correctly formatted and should match the specific TM_Ticket_Handler related to the request. The response should contain relevant information about the handler, such as name, ID, or role.</t>
  </si>
  <si>
    <t>The server response accurately includes the TM_Ticket_Handler provided in the request. The handler details are correctly formatted and match the specific TM_Ticket_Handler related to the request. The response contains relevant information about the handler, such as name, ID, or role.</t>
  </si>
  <si>
    <t>ALE_12</t>
  </si>
  <si>
    <t>Validate that the server response includes accurate and relevant data for the provided TM_Ticket_Stage.</t>
  </si>
  <si>
    <t>The server response should accurately include the TM_Ticket_Stage provided in the request. The stage should be in the correct format and should match the specific TM_Ticket_Stage related to the request. The response should contain relevant details and data associated with the TM_Ticket_Stage.</t>
  </si>
  <si>
    <t>The server response accurately includes the TM_Ticket_Stage provided in the request. The stage is in the correct format and matches the specific TM_Ticket_Stage related to the request. The response contain relevant details and data associated with the TM_Ticket_Stage.</t>
  </si>
  <si>
    <t>ALE_13</t>
  </si>
  <si>
    <t>Validate that the server response includes accurate and relevant data for the provided TM_Activity.</t>
  </si>
  <si>
    <t>The server response should accurately include the TM_Activity provided in the request. The activity should be in the correct format and should match the specific TM_Activity related to the request. The response should contain relevant details and data associated with the TM_Activity.</t>
  </si>
  <si>
    <t>The server response accurately includes the TM_Activity provided in the request. The activity is in the correct format and matches the specific TM_Activity related to the request. The response contains relevant details and data associated with the TM_Activity.</t>
  </si>
  <si>
    <t>ALE_14</t>
  </si>
  <si>
    <t>Validate that the server response includes accurate and relevant data for the provided TM_Ticket_Status.</t>
  </si>
  <si>
    <t>The server response should accurately include the TM_Ticket_Status provided in the request. The status should be in the correct format and should match the specific TM_Ticket_Status related to the request. The response should contain relevant details and data associated with the TM_Ticket_Status.</t>
  </si>
  <si>
    <t>The server response accurately includes the TM_Ticket_Status provided in the request. The status is in the correct format and matches the specific TM_Ticket_Status related to the request. The response contain relevant details and data associated with the TM_Ticket_Status.</t>
  </si>
  <si>
    <t>ALE_15</t>
  </si>
  <si>
    <t>Validate that the server response includes accurate and relevant data for the provided TM_Ticket_Completion_Date.</t>
  </si>
  <si>
    <t>The server response should accurately include the TM_Ticket_Completion_Date provided in the request. The completion date should be in the correct format (e.g., YYYY-MM-DD) and should match the specific TM_Ticket_Completion_Date related to the request. The response should contain relevant details and data corresponding to this completion date.</t>
  </si>
  <si>
    <t>The server response accurately includes the TM_Ticket_Completion_Date provided in the request. The completion date is in the correct format (e.g., YYYY-MM-DD) and matches the specific TM_Ticket_Completion_Date related to the request. The response contains relevant details and data corresponding to this completion date.</t>
  </si>
  <si>
    <t>ALE_16</t>
  </si>
  <si>
    <t>Validate that the server response includes accurate and relevant data for the provided TM_KYC_Remark.</t>
  </si>
  <si>
    <t>The server response should accurately include the TM_KYC_Remark that matches the remark provided in the request. The remark should be correctly formatted and should accurately reflect the intended details or comments related to the KYC process.</t>
  </si>
  <si>
    <t>The server response accurately includes the TM_KYC_Remark that matches the remark provided in the request. The remark is correctly formatted and accurately reflects the intended details or comments related to the KYC process.</t>
  </si>
  <si>
    <t>ALE_17</t>
  </si>
  <si>
    <t>Validate that the server response includes accurate and relevant data for the provided TM_KYC_Certificate_Date.</t>
  </si>
  <si>
    <t>The server response should accurately include the TM_KYC_Certificate_Date that matches the date provided in the request. The date should be in the correct format (e.g., YYYY-MM-DD) and should accurately represent the KYC certificate's issuance or validation date related to the request.</t>
  </si>
  <si>
    <t>The server response accurately includes the TM_KYC_Certificate_Date that matches the date provided in the request. The date is in the correct format (e.g., YYYY-MM-DD) and accurately represents the KYC certificate's issuance or validation date related to the request.</t>
  </si>
  <si>
    <t>ALE_18</t>
  </si>
  <si>
    <t>Validate that the server response includes accurate and relevant data for the provided TM_Certificate_File_Link.</t>
  </si>
  <si>
    <t>The server response should accurately include the TM_Certificate_File_Link provided in the request. The file link should be correctly formatted, valid, and accessible. It should correspond to the specific certificate file associated with the request and provide relevant information or functionality.</t>
  </si>
  <si>
    <t>The server response accurately includes the TM_Certificate_File_Link provided in the request. The file link is correctly formatted, valid, and accessible. It corresponds to the specific certificate file associated with the request and provide relevant information or functionality.</t>
  </si>
  <si>
    <t>ALE_19</t>
  </si>
  <si>
    <t xml:space="preserve">esbPayload </t>
  </si>
  <si>
    <t>The server response should accurately include the Asset_Number provided in the request. The asset number should be in the correct format and should correctly correspond to the specific asset related to the request or record.</t>
  </si>
  <si>
    <t>The server response accurately includes the Asset_Number provided in the request. The asset number is in the correct format and correctly corresponds to the specific asset related to the request or record.</t>
  </si>
  <si>
    <t>ALE_20</t>
  </si>
  <si>
    <t>The server response should accurately include the ICCID provided in the request. The ICCID should be in the correct format (e.g., a string of 19-20 digits) and should correspond to the specific ICCID associated with the request or record.</t>
  </si>
  <si>
    <t>The server response accurately includes the ICCID provided in the request. The ICCID is in the correct format (e.g., a string of 19-20 digits) and corresponds to the specific ICCID associated with the request or record.</t>
  </si>
  <si>
    <t>ALE_21</t>
  </si>
  <si>
    <t>Validate that the server response includes accurate and relevant data for the provided TM_CVP_Device_Serial_Number.</t>
  </si>
  <si>
    <t>The server response should accurately include the TM_CVP_Device_Serial_Number that matches the serial number provided in the request. The serial number should be in the correct format and should correctly represent the specific device associated with the TM_CVP_Serial_Number.</t>
  </si>
  <si>
    <t>The server response accurately includes the TM_CVP_Device_Serial_Number that matches the serial number provided in the request. The serial number is the correct format and correctly represents the specific device associated with theTM_CVP_Serial_Number.</t>
  </si>
  <si>
    <t>ALE_22</t>
  </si>
  <si>
    <t>The server response should accurately include the TM_AIS_140_Ticket_No that corresponds to the ticket number provided in the request. The ticket number should match the expected format and value and should correctly represent the specific ticket related to the TM_AIS_140_Ticket_No.</t>
  </si>
  <si>
    <t>The server response accurately includes the TM_AIS_140_Ticket_No that corresponds to the ticket number provided in the request. The ticket number matches the expected format and value and correctly represents the specific ticket related to the TM_AIS_140_Ticket_No.</t>
  </si>
  <si>
    <t>ALE_23</t>
  </si>
  <si>
    <t>The server response should accurately include the TM_Ticket_Handler data that corresponds to the handler provided in the request. The handler's information should match the expected handler details (e.g., name, ID, or role) and correctly represent the person or entity responsible for managing or handling the ticket.</t>
  </si>
  <si>
    <t>The server response accurately includes the TM_Ticket_Handler data that corresponds to the handler provided in the request. The handler's information matches the expected handler details (e.g., name, ID, or role) and correctly represents the person or entity responsible for managing or handling the ticket.</t>
  </si>
  <si>
    <t>ALE_24</t>
  </si>
  <si>
    <t>The server response should accurately include the TM_Ticket_Stage data that corresponds to the stage provided in the request. The stage should match one of the predefined stages (e.g., "In Progress," ) and should correctly represent the current progression or phase of the ticket.</t>
  </si>
  <si>
    <t>The server response accurately includes the TM_Ticket_Stage data that corresponds to the stage provided in the request. The stage matches one of the predefined stages (e.g., "In Progress," ) and correctly represents the current progression or phase of the ticket.</t>
  </si>
  <si>
    <t>ALE_25</t>
  </si>
  <si>
    <t>The server response should accurately include the TM_Activity data that matches the activity provided in the request. The activity should be detailed correctly and should align with the expected activity type or description associated with the ticket or request.</t>
  </si>
  <si>
    <t>The server response accurately includes the TM_Activity data that matches the activity provided in the request. The activity is detailed correctly and aligns with the expected activity type or description associated with the ticket or request.</t>
  </si>
  <si>
    <t>ALE_26</t>
  </si>
  <si>
    <t>The server response should accurately reflect the TM_Ticket_Status that corresponds to the status provided in the request. The status should match one of the predefined or expected statuses (e.g., "Open," "In Progress," "Closed"), and it should correctly represent the current state of the ticket.</t>
  </si>
  <si>
    <t>The server response accurately reflects the TM_Ticket_Status that corresponds to the status provided in the request. The status matches one of the predefined or expected statuses (e.g., "Open," "In Progress," "Closed"), and correctly represents the current state of the ticket.</t>
  </si>
  <si>
    <t>ALE_27</t>
  </si>
  <si>
    <t>The server response should accurately include the TM_Ticket_Completion_Date that matches the date provided in the request. The date should be in the correct format (e.g., YYYY-MM-DD), and it should correspond to the actual completion date of the ticket, reflecting the proper closure of the associated task or issue.</t>
  </si>
  <si>
    <t>The server response accurately includes the TM_Ticket_Completion_Date that matches the date provided in the request. The date is in the correct format (e.g., YYYY-MM-DD), and it corresponds to the actual completion date of the ticket, reflecting the proper closure of the associated task or issue.</t>
  </si>
  <si>
    <t>ALE_28</t>
  </si>
  <si>
    <t>The server response should accurately include the TM_KYC_Remark that corresponds to the remark provided in the request. The content of the remark should match exactly, including any special characters, and should be relevant to the associated KYC record.</t>
  </si>
  <si>
    <t>The server response accurately includes the TM_KYC_Remark that corresponds to the remark provided in the request. The content of the remark matches exactly, including any special characters, and is relevant to the associated KYC record.</t>
  </si>
  <si>
    <t>ALE_29</t>
  </si>
  <si>
    <t>The server response should correctly include the TM_KYC_Certificate_Date that matches the date provided in the request. The date should be formatted according to the expected pattern (e.g., YYYY-MM-DD) and should reflect the correct KYC certificate's issuance or verification date associated with the request.</t>
  </si>
  <si>
    <t>The server response correctly includes the TM_KYC_Certificate_Date that matches the date provided in the request. The date is formatted according to the expected pattern (e.g., YYYY-MM-DD) and reflects the correct KYC certificate's issuance or verification date associated with the request.</t>
  </si>
  <si>
    <t>ALE_30</t>
  </si>
  <si>
    <t>Validate that the server response includes accurate and relevant data for the provided TM_Certificate_Expiry_Date.</t>
  </si>
  <si>
    <t>The server response should correctly include the TM_Certificate_Expiry_Date that matches the date provided in the request. The date format should adhere to the expected pattern (e.g., YYYY-MM-DD), and the expiry date should be consistent with the associated certificate's validity.</t>
  </si>
  <si>
    <t>The server response correctly includes the TM_Certificate_Expiry_Date that matches the date provided in the request. The date format should adhere to the expected pattern (e.g., YYYY-MM-DD), and the expiry date should be consistent with the associated certificate's validity.</t>
  </si>
  <si>
    <t>ALE_31</t>
  </si>
  <si>
    <t>Validate that the API response includes accurate data related to the provided TM_Certificate_File_Link.</t>
  </si>
  <si>
    <t>The API response should contain the correct and complete data associated with the TM_Certificate_File_Link. This includes valid URL format, correct certificate file details, and any relevant metadata matching the information provided.</t>
  </si>
  <si>
    <t>The API response contains the correct and complete data associated with the TM_Certificate_File_Link. This includes valid URL format, correct certificate file details, and any relevant metadata matching the information provided.</t>
  </si>
  <si>
    <t xml:space="preserve">Tested By: Shital S        </t>
  </si>
  <si>
    <t>Payload Type</t>
  </si>
  <si>
    <t>ALW_1</t>
  </si>
  <si>
    <t>API LOGS</t>
  </si>
  <si>
    <t>Validate whether the AIS140 Ticket Status Update Logs feature is present in the Reports tab.</t>
  </si>
  <si>
    <t>1.Open Application                                                                               2. Enter login credential.                                                                     3. Click on the "Login" button or equivalent to submit the credentials.                                                                                            4. Click on Reports Tab.                                                                        5. Locate "AIS140 Ticket Status Update Log" Button.</t>
  </si>
  <si>
    <t>The AIS140 Ticket Status Update Logs feature should be visibly present in the Reports tab. The user should be able to easily locate this feature when navigating to the Reports tab. It should be clearly labeled and accessible, allowing the user to click on it to view the logs.</t>
  </si>
  <si>
    <t>The AIS140 Ticket Status Update Logs feature is visibly present in the Reports tab. The user can easily locate this feature when navigating to the Reports tab. It is clearly labeled and accessible, allowing the user to click on it to view the logs.</t>
  </si>
  <si>
    <t>ALW_2</t>
  </si>
  <si>
    <t>Validate whether users can successfully access the AIS140 Ticket Status Update Logs feature in the Reports tab.</t>
  </si>
  <si>
    <t>Users should be able to Successfully access the feature without encountering any errors.Upon accessing the feature, the logs should be displayed correctly, and the user should be able to interact with the data (e.g., view log entries, filter results).</t>
  </si>
  <si>
    <t>Users can Successfully access the feature without encountering any errors. Upon accessing the feature, the logs are displayed correctly, and the user interacts with the data (e.g., view log entries, filter results).</t>
  </si>
  <si>
    <t>ALW_3</t>
  </si>
  <si>
    <t>Validate that the AIS140 Ticket Status Update Logs feature in the Reports tab displays the API responses.</t>
  </si>
  <si>
    <t>The AIS140 Ticket Status Update Logs feature in the Reports tab should display a list of API responses. Each log entry should show The timestamp of the API response. The status code of the API response. Any relevant data or messages returned by the API. The information should be clearly presented and accurately reflect the API responses logged by the system.</t>
  </si>
  <si>
    <t>The AIS140 Ticket Status Update Logs feature in the Reports tab displays a list of API responses. Each log entry shows The timestamp of the API response. The status code of the API response. Any relevant data or messages returned by the API. The information presented accurately reflects the API responses logged by the system.</t>
  </si>
  <si>
    <t>ALW_4</t>
  </si>
  <si>
    <t>Validate that the AIS140 Ticket Status Update Logs feature is available in the API Response List on the API Responses page.</t>
  </si>
  <si>
    <t>The AIS140 Ticket Status Update Logs feature should be available and easily accessible within the API Response List on the API Responses page. Users should be able to The feature should be clearly labeled and functional, allowing users to view or access the associated logs.</t>
  </si>
  <si>
    <t>The AIS140 Ticket Status Update Logs feature is available and easily accessible within the API Response List on the API Responses page. Users can The feature is clearly labeled and functional, allowing users to view or access the associated logs.</t>
  </si>
  <si>
    <t>ALW_5</t>
  </si>
  <si>
    <t>Validate that the search box is available in the API Response List.</t>
  </si>
  <si>
    <t>The search box should be present and easily accessible within the API Response List. Users should be able to: Locate the search box at the top or within the API Response List interface. Enter text into the search box to filter or search for specific API responses. See the list dynamically updated based on the search criteria provided. The search box should function correctly, providing relevant results without any errors.</t>
  </si>
  <si>
    <t>The search box is present and easily accessible within the API Response List. Users can Locate the search box at the top or within the API Response List interface. Enter text into the search box to filter or search for specific API responses. See the list dynamically updated based on the search criteria provided. The search box functions correctly, providing relevant results without any errors.</t>
  </si>
  <si>
    <t>ALW_6</t>
  </si>
  <si>
    <t>Validate whether entering a VIN number in the search box fetches the corresponding data in the API Response List.</t>
  </si>
  <si>
    <t>When a VIN is entered into the search box The API Response List should update to display the data associated with the entered VIN. The results should include relevant details for the specified VIN, such as ticket status, timestamps, or other related data. No unrelated or incorrect data should be shown. The search functionality should return accurate and relevant results based on the VIN entered.</t>
  </si>
  <si>
    <t>When a VIN is entered into the search box The API Response List update to display the data associated with the entered VIN. The results include relevant details for the specified VIN, such as ticket status, timestamps, or other related data. No unrelated or incorrect data was shown. The search functionality returns accurate and relevant results based on the VIN entered.</t>
  </si>
  <si>
    <t>ALW_7</t>
  </si>
  <si>
    <t>Validate that the VIN No, Payload Type, Response, Payload, and Send At columns are visible in the API Response List on the API Response page.</t>
  </si>
  <si>
    <t>The API Response List on the API Response page should display the following columns:
VIN No: The Vehicle Identification Number .
Payload Type: The type of payload for each API response.
Response: The status or content of the API response.
Payload: The actual data payload of the API response.
Send At: The timestamp when the API response was sent.
All columns should be clearly labeled and visible in the list. The data within these columns should be accurate and correctly aligned.</t>
  </si>
  <si>
    <t>The API Response List on the API Response page displays the following columns:
VIN No: The Vehicle Identification Number.
Payload Type: The type of payload for each API response.
Response: The status or content of the API response.
Payload: The actual data payload of the API response.
Send At: The timestamp when the API response was sent.
All columns should be clearly labeled and visible in the list. The data within these columns is accurate and correctly aligned.</t>
  </si>
  <si>
    <t>ALW_8</t>
  </si>
  <si>
    <t>Validate that the VIN No, Payload Type, Response, Payload, and Send At columns are non-editable on the API Response List page.</t>
  </si>
  <si>
    <t xml:space="preserve">The columns in the API Response List page should be:
VIN No, Payload Type, Response, Payload, Send At. These columns should be displayed as read-only, meaning Users should not be able to click or type in these columns to modify their content. There should be no editable fields or controls associated with these columns. Attempting to interact with these columns should not allow any changes to be made.
</t>
  </si>
  <si>
    <t xml:space="preserve">The columns in the API Response List page VIN No, Payload Type, Response, Payload, Send At. These columns are displayed as read-only, meaning Users can click or type in these columns to modify their content. There are no editable fields or controls associated with these columns. Attempting to interact with these columns allows any changes to be made.
</t>
  </si>
  <si>
    <t>ALW_9</t>
  </si>
  <si>
    <t>Webhook</t>
  </si>
  <si>
    <t>Validate that the FE API is triggered while the CRM API is not triggered.</t>
  </si>
  <si>
    <r>
      <rPr>
        <sz val="10"/>
        <color rgb="FF000000"/>
        <rFont val="Calibri"/>
        <scheme val="minor"/>
      </rPr>
      <t xml:space="preserve">When the FE API is triggered while the CRM API is not triggered then                                                                       1. VIN No is the same as user-triggered.                                                                    2. Payload type is (webhook).                                                                                     3. Response is 200 .                                                                                                      4. Paylaod is                                                                                                                       {                                                                                                       "Ticket_No": "AEPL-240813-1",                                                    "Ticket_Handler": "Shivam Mohite",                                     "Ticket_Stage": "Stage 1",                                                       </t>
    </r>
    <r>
      <rPr>
        <b/>
        <sz val="10"/>
        <color rgb="FF00B0F0"/>
        <rFont val="Calibri"/>
        <scheme val="minor"/>
      </rPr>
      <t xml:space="preserve">"Ticket_Activity": "FOTA / OTA Activities",     </t>
    </r>
    <r>
      <rPr>
        <sz val="10"/>
        <color rgb="FF000000"/>
        <rFont val="Calibri"/>
        <scheme val="minor"/>
      </rPr>
      <t xml:space="preserve">                          </t>
    </r>
    <r>
      <rPr>
        <b/>
        <sz val="10"/>
        <color rgb="FF00B0F0"/>
        <rFont val="Calibri"/>
        <scheme val="minor"/>
      </rPr>
      <t xml:space="preserve">"Ticket_Status": "Ticket Generated but Data Not Received from CRM", </t>
    </r>
    <r>
      <rPr>
        <sz val="10"/>
        <color rgb="FF000000"/>
        <rFont val="Calibri"/>
        <scheme val="minor"/>
      </rPr>
      <t>"Ticket_Remark": "",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</si>
  <si>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t>ALW_10</t>
  </si>
  <si>
    <t>webhook</t>
  </si>
  <si>
    <t>Validate that both the FE API and CRM API are triggered.</t>
  </si>
  <si>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"FOTA / OTA Activities",                               "Ticket_Status": "Assigned",</t>
    </r>
    <r>
      <rPr>
        <sz val="10"/>
        <color rgb="FF000000"/>
        <rFont val="Calibri"/>
        <scheme val="minor"/>
      </rPr>
      <t xml:space="preserve">                                                              "Ticket_Remark": "",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</si>
  <si>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"FOTA / OTA Activities",                               "Ticket_Status": "Assigned",</t>
    </r>
    <r>
      <rPr>
        <sz val="10"/>
        <color rgb="FF000000"/>
        <rFont val="Calibri"/>
        <scheme val="minor"/>
      </rPr>
      <t xml:space="preserve">                                                              "Ticket_Remark": "",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</si>
  <si>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t>ALW_11</t>
  </si>
  <si>
    <t>Validate that after creating a ticket, the user can proceed to ticket step 1.</t>
  </si>
  <si>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"FOTA / OTA Activities",                               "Ticket_Status": "In Progress",</t>
    </r>
    <r>
      <rPr>
        <sz val="10"/>
        <color rgb="FF000000"/>
        <rFont val="Calibri"/>
        <scheme val="minor"/>
      </rPr>
      <t xml:space="preserve">                                                              </t>
    </r>
    <r>
      <rPr>
        <b/>
        <sz val="10"/>
        <color rgb="FF00B0F0"/>
        <rFont val="Calibri"/>
        <scheme val="minor"/>
      </rPr>
      <t xml:space="preserve">"Ticket_Remark": "A",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</si>
  <si>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"FOTA / OTA Activities",                               "Ticket_Status": "In Progress",</t>
    </r>
    <r>
      <rPr>
        <sz val="10"/>
        <color rgb="FF000000"/>
        <rFont val="Calibri"/>
        <scheme val="minor"/>
      </rPr>
      <t xml:space="preserve">                                                              </t>
    </r>
    <r>
      <rPr>
        <b/>
        <sz val="10"/>
        <color rgb="FF00B0F0"/>
        <rFont val="Calibri"/>
        <scheme val="minor"/>
      </rPr>
      <t xml:space="preserve">"Ticket_Remark": "A",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</si>
  <si>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t>ALW_12</t>
  </si>
  <si>
    <t>Validate that after creating a ticket, the user can proceed to ticket step 2.</t>
  </si>
  <si>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"FOTA / OTA Activities",                               "Ticket_Status": "In Progress",</t>
    </r>
    <r>
      <rPr>
        <sz val="10"/>
        <color rgb="FF000000"/>
        <rFont val="Calibri"/>
        <scheme val="minor"/>
      </rPr>
      <t xml:space="preserve">                                                              </t>
    </r>
    <r>
      <rPr>
        <b/>
        <sz val="10"/>
        <color rgb="FF00B0F0"/>
        <rFont val="Calibri"/>
        <scheme val="minor"/>
      </rPr>
      <t xml:space="preserve">"Ticket_Remark": "B",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</si>
  <si>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t>ALW_13</t>
  </si>
  <si>
    <t>Validate that after creating a ticket, the user can proceed to ticket step 3.</t>
  </si>
  <si>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"FOTA / OTA Activities",                               "Ticket_Status": "In Progress",</t>
    </r>
    <r>
      <rPr>
        <sz val="10"/>
        <color rgb="FF000000"/>
        <rFont val="Calibri"/>
        <scheme val="minor"/>
      </rPr>
      <t xml:space="preserve">                                                              </t>
    </r>
    <r>
      <rPr>
        <b/>
        <sz val="10"/>
        <color rgb="FF00B0F0"/>
        <rFont val="Calibri"/>
        <scheme val="minor"/>
      </rPr>
      <t xml:space="preserve">"Ticket_Remark": "C",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</si>
  <si>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"FOTA / OTA Activities",                               "Ticket_Status": "In Progress",</t>
    </r>
    <r>
      <rPr>
        <sz val="10"/>
        <color rgb="FF000000"/>
        <rFont val="Calibri"/>
        <scheme val="minor"/>
      </rPr>
      <t xml:space="preserve">                                                              </t>
    </r>
    <r>
      <rPr>
        <b/>
        <sz val="10"/>
        <color rgb="FF00B0F0"/>
        <rFont val="Calibri"/>
        <scheme val="minor"/>
      </rPr>
      <t xml:space="preserve">"Ticket_Remark": "C",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</si>
  <si>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t>ALW_14</t>
  </si>
  <si>
    <t>Validate that after creating a ticket, the user can proceed to ticket step 4.</t>
  </si>
  <si>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"Vahan Certification",                               "Ticket_Status": "In Progress",</t>
    </r>
    <r>
      <rPr>
        <sz val="10"/>
        <color rgb="FF000000"/>
        <rFont val="Calibri"/>
        <scheme val="minor"/>
      </rPr>
      <t xml:space="preserve">                                                              </t>
    </r>
    <r>
      <rPr>
        <b/>
        <sz val="10"/>
        <color rgb="FF00B0F0"/>
        <rFont val="Calibri"/>
        <scheme val="minor"/>
      </rPr>
      <t xml:space="preserve">"Ticket_Remark": "D",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</si>
  <si>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"Vahan Certification",                               "Ticket_Status": "In Progress",</t>
    </r>
    <r>
      <rPr>
        <sz val="10"/>
        <color rgb="FF000000"/>
        <rFont val="Calibri"/>
        <scheme val="minor"/>
      </rPr>
      <t xml:space="preserve">                                                              </t>
    </r>
    <r>
      <rPr>
        <b/>
        <sz val="10"/>
        <color rgb="FF00B0F0"/>
        <rFont val="Calibri"/>
        <scheme val="minor"/>
      </rPr>
      <t xml:space="preserve">"Ticket_Remark": "D",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</si>
  <si>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t>ALW_15</t>
  </si>
  <si>
    <t>Validate that after creating a ticket, the user can proceed to ticket step 5.</t>
  </si>
  <si>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"Vahan Certification",                               "Ticket_Status": "In Progress",</t>
    </r>
    <r>
      <rPr>
        <sz val="10"/>
        <color rgb="FF000000"/>
        <rFont val="Calibri"/>
        <scheme val="minor"/>
      </rPr>
      <t xml:space="preserve">                                                              </t>
    </r>
    <r>
      <rPr>
        <b/>
        <sz val="10"/>
        <color rgb="FF00B0F0"/>
        <rFont val="Calibri"/>
        <scheme val="minor"/>
      </rPr>
      <t xml:space="preserve">"Ticket_Remark": "E",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</si>
  <si>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t>ALW_16</t>
  </si>
  <si>
    <t>Validate that after creating a ticket, the user can proceed to ticket step 6.</t>
  </si>
  <si>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"AIS-140 Certification",                               "Ticket_Status": "In Progress",</t>
    </r>
    <r>
      <rPr>
        <sz val="10"/>
        <color rgb="FF000000"/>
        <rFont val="Calibri"/>
        <scheme val="minor"/>
      </rPr>
      <t xml:space="preserve">                                                              </t>
    </r>
    <r>
      <rPr>
        <b/>
        <sz val="10"/>
        <color rgb="FF00B0F0"/>
        <rFont val="Calibri"/>
        <scheme val="minor"/>
      </rPr>
      <t xml:space="preserve">"Ticket_Remark": "F",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</si>
  <si>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"AIS-140 Certification",                               "Ticket_Status": "In Progress",</t>
    </r>
    <r>
      <rPr>
        <sz val="10"/>
        <color rgb="FF000000"/>
        <rFont val="Calibri"/>
        <scheme val="minor"/>
      </rPr>
      <t xml:space="preserve">                                                              </t>
    </r>
    <r>
      <rPr>
        <b/>
        <sz val="10"/>
        <color rgb="FF00B0F0"/>
        <rFont val="Calibri"/>
        <scheme val="minor"/>
      </rPr>
      <t xml:space="preserve">"Ticket_Remark": "F",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</si>
  <si>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t>ALW_17</t>
  </si>
  <si>
    <t>Validate that after creating a ticket, the user can proceed to ticket step 7.</t>
  </si>
  <si>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"AIS-140 Certification",                               "Ticket_Status": "In Progress",</t>
    </r>
    <r>
      <rPr>
        <sz val="10"/>
        <color rgb="FF000000"/>
        <rFont val="Calibri"/>
        <scheme val="minor"/>
      </rPr>
      <t xml:space="preserve">                                                              </t>
    </r>
    <r>
      <rPr>
        <b/>
        <sz val="10"/>
        <color rgb="FF00B0F0"/>
        <rFont val="Calibri"/>
        <scheme val="minor"/>
      </rPr>
      <t xml:space="preserve">"Ticket_Remark": "G",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</si>
  <si>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"AIS-140 Certification",                               "Ticket_Status": "In Progress",</t>
    </r>
    <r>
      <rPr>
        <sz val="10"/>
        <color rgb="FF000000"/>
        <rFont val="Calibri"/>
        <scheme val="minor"/>
      </rPr>
      <t xml:space="preserve">                                                              </t>
    </r>
    <r>
      <rPr>
        <b/>
        <sz val="10"/>
        <color rgb="FF00B0F0"/>
        <rFont val="Calibri"/>
        <scheme val="minor"/>
      </rPr>
      <t xml:space="preserve">"Ticket_Remark": "G",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</si>
  <si>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t>ALW_18</t>
  </si>
  <si>
    <t>Validate that after creating a ticket, the user can proceed to ticket step 8.</t>
  </si>
  <si>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"AIS-140 Certification",                               "Ticket_Status": "In Progress",</t>
    </r>
    <r>
      <rPr>
        <sz val="10"/>
        <color rgb="FF000000"/>
        <rFont val="Calibri"/>
        <scheme val="minor"/>
      </rPr>
      <t xml:space="preserve">                                                              </t>
    </r>
    <r>
      <rPr>
        <b/>
        <sz val="10"/>
        <color rgb="FF00B0F0"/>
        <rFont val="Calibri"/>
        <scheme val="minor"/>
      </rPr>
      <t xml:space="preserve">"Ticket_Remark": "H",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</si>
  <si>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"AIS-140 Certification",                               "Ticket_Status": "In Progress",</t>
    </r>
    <r>
      <rPr>
        <sz val="10"/>
        <color rgb="FF000000"/>
        <rFont val="Calibri"/>
        <scheme val="minor"/>
      </rPr>
      <t xml:space="preserve">                                                              </t>
    </r>
    <r>
      <rPr>
        <b/>
        <sz val="10"/>
        <color rgb="FF00B0F0"/>
        <rFont val="Calibri"/>
        <scheme val="minor"/>
      </rPr>
      <t xml:space="preserve">"Ticket_Remark": "H",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</si>
  <si>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t>ALW_19</t>
  </si>
  <si>
    <t>Validate that after creating a ticket, the user can proceed to ticket step 9.</t>
  </si>
  <si>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"Certificate Generation / Submission",                               "Ticket_Status": "In Progress",</t>
    </r>
    <r>
      <rPr>
        <sz val="10"/>
        <color rgb="FF000000"/>
        <rFont val="Calibri"/>
        <scheme val="minor"/>
      </rPr>
      <t xml:space="preserve">                                                              </t>
    </r>
    <r>
      <rPr>
        <b/>
        <sz val="10"/>
        <color rgb="FF00B0F0"/>
        <rFont val="Calibri"/>
        <scheme val="minor"/>
      </rPr>
      <t xml:space="preserve">"Ticket_Remark": "I",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</si>
  <si>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"Certificate Generation / Submission",                               "Ticket_Status": "In Progress",</t>
    </r>
    <r>
      <rPr>
        <sz val="10"/>
        <color rgb="FF000000"/>
        <rFont val="Calibri"/>
        <scheme val="minor"/>
      </rPr>
      <t xml:space="preserve">                                                              </t>
    </r>
    <r>
      <rPr>
        <b/>
        <sz val="10"/>
        <color rgb="FF00B0F0"/>
        <rFont val="Calibri"/>
        <scheme val="minor"/>
      </rPr>
      <t xml:space="preserve">"Ticket_Remark": "I",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</si>
  <si>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t>ALW_20</t>
  </si>
  <si>
    <t>Validate that after creating a ticket, the user can select the Certificate Start Date and Certificate Expiry Date.</t>
  </si>
  <si>
    <r>
      <rPr>
        <sz val="10"/>
        <color rgb="FF000000"/>
        <rFont val="Calibri"/>
        <scheme val="minor"/>
      </rPr>
      <t xml:space="preserve">When the FE API is triggered while the CRM API is  triggered then                                                                       1.VIN No is same as user triggered.                                                             2. Payload type is (webhook).                                                                       3. Response is 200 .                                                                                        4. Paylaod is                                                                                                        {                                                                                                       "Ticket_No": "AEPL-240813-2",                                         "Ticket_Handler": "Shivam Mohite",                                   "Ticket_Stage": "Stage 4",                                                  </t>
    </r>
    <r>
      <rPr>
        <b/>
        <sz val="10"/>
        <color rgb="FF00B0F0"/>
        <rFont val="Calibri"/>
        <scheme val="minor"/>
      </rPr>
      <t xml:space="preserve">"Ticket_Activity": "Certificate Generation / Submission", "Ticket_Status": "In Progress",                                               "Ticket_Remark": "I",   </t>
    </r>
    <r>
      <rPr>
        <sz val="10"/>
        <color rgb="FF000000"/>
        <rFont val="Calibri"/>
        <scheme val="minor"/>
      </rPr>
      <t xml:space="preserve">                                                                  "VIN_NO": "MAT771072NMJ00647018",                                        "ICCID": "89916420534723879525",                                          "UIN_NO": "ACON4NA202200006264",                                "RTO_STATE": "OR",                                                    "RTO_OFFICE_CODE": "OR 46",                      "Process_End_Date_and_Time": "", </t>
    </r>
    <r>
      <rPr>
        <b/>
        <sz val="10"/>
        <color rgb="FF00B0F0"/>
        <rFont val="Calibri"/>
        <scheme val="minor"/>
      </rPr>
      <t xml:space="preserve">"Certification_Registration_Date_and_Time": "2024-08-13T18:30:00.000Z",                                                "Certification_Expiry_Date": "2026-08-13T18:30:00.000Z", </t>
    </r>
    <r>
      <rPr>
        <sz val="10"/>
        <color rgb="FF000000"/>
        <rFont val="Calibri"/>
        <scheme val="minor"/>
      </rPr>
      <t xml:space="preserve">"Certificate_File_Location": "", "Certificate_File_Names": []                    }                                                                                                                 	           5. Send At time is reflected correct.                                                                        </t>
    </r>
  </si>
  <si>
    <r>
      <rPr>
        <sz val="10"/>
        <color rgb="FF000000"/>
        <rFont val="Calibri"/>
        <scheme val="minor"/>
      </rPr>
      <t xml:space="preserve">When the FE API is triggered while the CRM API is  triggered then                                                                       1.VIN No is same as user triggered.                                                              2. Payload type is (webhook).                                                                        3. Response is 200 .                                                                                          4. Paylaod is                                                                                                        {                                                                                                        "Ticket_No": "AEPL-240813-2",                                         "Ticket_Handler": "Shivam Mohite",                                    "Ticket_Stage": "Stage 4",                                                   </t>
    </r>
    <r>
      <rPr>
        <b/>
        <sz val="10"/>
        <color rgb="FF00B0F0"/>
        <rFont val="Calibri"/>
        <scheme val="minor"/>
      </rPr>
      <t xml:space="preserve">"Ticket_Activity": "Certificate Generation / Submission", "Ticket_Status": "In Progress",                                               "Ticket_Remark": "I",   </t>
    </r>
    <r>
      <rPr>
        <sz val="10"/>
        <color rgb="FF000000"/>
        <rFont val="Calibri"/>
        <scheme val="minor"/>
      </rPr>
      <t xml:space="preserve">                                                                    "VIN_NO": "MAT771072NMJ00647018",                                         "ICCID": "89916420534723879525",                                            "UIN_NO": "ACON4NA202200006264",                                 "RTO_STATE": "OR",                                                     "RTO_OFFICE_CODE": "OR 46",                      "Process_End_Date_and_Time": "", </t>
    </r>
    <r>
      <rPr>
        <b/>
        <sz val="10"/>
        <color rgb="FF00B0F0"/>
        <rFont val="Calibri"/>
        <scheme val="minor"/>
      </rPr>
      <t xml:space="preserve">"Certification_Registration_Date_and_Time": "2024-08-13T18:30:00.000Z",                                                "Certification_Expiry_Date": "2026-08-13T18:30:00.000Z", </t>
    </r>
    <r>
      <rPr>
        <sz val="10"/>
        <color rgb="FF000000"/>
        <rFont val="Calibri"/>
        <scheme val="minor"/>
      </rPr>
      <t xml:space="preserve">"Certificate_File_Location": "", "Certificate_File_Names": []                    }                                                                                                                 	           5. Send At time is reflected correct.                                                                        </t>
    </r>
  </si>
  <si>
    <t>ALW_21</t>
  </si>
  <si>
    <t>Validate that after creating a ticket, the user can upload the Vehicle Certificate.</t>
  </si>
  <si>
    <r>
      <rPr>
        <sz val="10"/>
        <color rgb="FF000000"/>
        <rFont val="Calibri"/>
        <scheme val="minor"/>
      </rPr>
      <t xml:space="preserve">When the FE API is triggered while the CRM API is  triggered then                                                                       1.VIN No is same as user triggered.                                                             2. Payload type is (webhook).                                                                       3. Response is 200 .                                                                                        4. Paylaod is                                                                                                       {                                                                                                        "Ticket_No": "AEPL-240813-2",                                             "Ticket_Handler": "Shivam Mohite",                                        "Ticket_Stage": "Stage 4",                                                    </t>
    </r>
    <r>
      <rPr>
        <b/>
        <sz val="10"/>
        <color rgb="FF00B0F0"/>
        <rFont val="Calibri"/>
        <scheme val="minor"/>
      </rPr>
      <t xml:space="preserve">"Ticket_Activity": "Certificate Generation / Submission", "Ticket_Status": "In Progress",                                              "Ticket_Remark": "I", </t>
    </r>
    <r>
      <rPr>
        <sz val="10"/>
        <color rgb="FF000000"/>
        <rFont val="Calibri"/>
        <scheme val="minor"/>
      </rPr>
      <t xml:space="preserve">                                                                    "VIN_NO": "MAT771072NMJ00647018",                                           "ICCID": "89916420534723879525",                                              "UIN_NO": "ACON4NA202200006264",                                   "RTO_STATE": "OR",                                                    "RTO_OFFICE_CODE": "OR 46",                  "Process_End_Date_and_Time": "", "Certification_Registration_Date_and_Time": "2024-08-13T18:30:00.000Z", "Certification_Expiry_Date": "2026-08-13T18:30:00.000Z", "Certificate_File_Location": "/August_2024/MAT771072NMJ00647018_AEPL-240813-2/", </t>
    </r>
    <r>
      <rPr>
        <b/>
        <sz val="10"/>
        <color rgb="FF00B0F0"/>
        <rFont val="Calibri"/>
        <scheme val="minor"/>
      </rPr>
      <t xml:space="preserve">"Certificate_File_Names": [ "MAT771072NMJ00647018_AEPL-240813-2_HPDT.pdf" ] </t>
    </r>
    <r>
      <rPr>
        <sz val="10"/>
        <color rgb="FF000000"/>
        <rFont val="Calibri"/>
        <scheme val="minor"/>
      </rPr>
      <t xml:space="preserve">                                                                                     }                                                                                                            	                                                    5. Send At time is reflected correct.                                                                        </t>
    </r>
  </si>
  <si>
    <r>
      <rPr>
        <sz val="10"/>
        <color rgb="FF000000"/>
        <rFont val="Calibri"/>
        <scheme val="minor"/>
      </rPr>
      <t xml:space="preserve">When the FE API is triggered while the CRM API is  triggered then                                                                       1.VIN No is same as user triggered.                                                              2. Payload type is (webhook).                                                                        3. Response is 200 .                                                                                          4. Paylaod is                                                                                                        {                                                                                                        "Ticket_No": "AEPL-240813-2",                                             "Ticket_Handler": "Shivam Mohite",                                        "Ticket_Stage": "Stage 4",                                                    </t>
    </r>
    <r>
      <rPr>
        <b/>
        <sz val="10"/>
        <color rgb="FF00B0F0"/>
        <rFont val="Calibri"/>
        <scheme val="minor"/>
      </rPr>
      <t xml:space="preserve">"Ticket_Activity": "Certificate Generation / Submission", "Ticket_Status": "In Progress",                                              "Ticket_Remark": "I", </t>
    </r>
    <r>
      <rPr>
        <sz val="10"/>
        <color rgb="FF000000"/>
        <rFont val="Calibri"/>
        <scheme val="minor"/>
      </rPr>
      <t xml:space="preserve">                                                                      "VIN_NO": "MAT771072NMJ00647018",                                           "ICCID": "89916420534723879525",                                              "UIN_NO": "ACON4NA202200006264",                                   "RTO_STATE": "OR",                                                     "RTO_OFFICE_CODE": "OR 46",                  "Process_End_Date_and_Time": "", "Certification_Registration_Date_and_Time": "2024-08-13T18:30:00.000Z", "Certification_Expiry_Date": "2026-08-13T18:30:00.000Z", "Certificate_File_Location": "/August_2024/MAT771072NMJ00647018_AEPL-240813-2/", </t>
    </r>
    <r>
      <rPr>
        <b/>
        <sz val="10"/>
        <color rgb="FF00B0F0"/>
        <rFont val="Calibri"/>
        <scheme val="minor"/>
      </rPr>
      <t xml:space="preserve">"Certificate_File_Names": [ "MAT771072NMJ00647018_AEPL-240813-2_HPDT.pdf" ] </t>
    </r>
    <r>
      <rPr>
        <sz val="10"/>
        <color rgb="FF000000"/>
        <rFont val="Calibri"/>
        <scheme val="minor"/>
      </rPr>
      <t xml:space="preserve">                                                                                     }                                                                                                            	                                                    5. Send At time is reflected correct.                                                                        </t>
    </r>
  </si>
  <si>
    <t>ALW_22</t>
  </si>
  <si>
    <t>Validate that after creating a ticket, the user can upload the Backend Certificate.</t>
  </si>
  <si>
    <r>
      <rPr>
        <sz val="10"/>
        <color rgb="FF000000"/>
        <rFont val="Calibri"/>
        <scheme val="minor"/>
      </rPr>
      <t xml:space="preserve">When the FE API is triggered while the CRM API is  triggered then                                                                       1.VIN No is same as user triggered.                                                             2. Payload type is (webhook).                                                                       3. Response is 200 .                                                                                        4. Paylaod is                                                                                                        {                                                                                                       "Ticket_No": "AEPL-240813-2",                                         "Ticket_Handler": "Shivam Mohite",                                          "Ticket_Stage": "Stage 4",                                                  </t>
    </r>
    <r>
      <rPr>
        <b/>
        <sz val="10"/>
        <color rgb="FF00B0F0"/>
        <rFont val="Calibri"/>
        <scheme val="minor"/>
      </rPr>
      <t xml:space="preserve">"Ticket_Activity": "Certificate Generation / Submission",  </t>
    </r>
    <r>
      <rPr>
        <sz val="10"/>
        <color rgb="FF000000"/>
        <rFont val="Calibri"/>
        <scheme val="minor"/>
      </rPr>
      <t xml:space="preserve">                            </t>
    </r>
    <r>
      <rPr>
        <b/>
        <sz val="10"/>
        <color rgb="FF00B0F0"/>
        <rFont val="Calibri"/>
        <scheme val="minor"/>
      </rPr>
      <t xml:space="preserve">"Ticket_Status": "In Progress",                                            "Ticket_Remark": "I", </t>
    </r>
    <r>
      <rPr>
        <sz val="10"/>
        <color rgb="FF000000"/>
        <rFont val="Calibri"/>
        <scheme val="minor"/>
      </rPr>
      <t xml:space="preserve">                                                                     "VIN_NO": "MAT771072NMJ00647018",                                          "ICCID": "89916420534723879525",                                          "UIN_NO": "ACON4NA202200006264",                                   "RTO_STATE": "OR",                                                            "RTO_OFFICE_CODE": "OR 46",              "Process_End_Date_and_Time": "", "Certification_Registration_Date_and_Time": "2024-08-13T18:30:00.000Z",                                         "Certification_Expiry_Date": "2026-08-13T18:30:00.000Z", "Certificate_File_Location": "/August_2024/MAT771072NMJ00647018_AEPL-240813-2/", "Certificate_File_Names": [ "MAT771072NMJ00647018_AEPL-240813-2_VLTD.pdf", </t>
    </r>
    <r>
      <rPr>
        <b/>
        <sz val="10"/>
        <color rgb="FF00B0F0"/>
        <rFont val="Calibri"/>
        <scheme val="minor"/>
      </rPr>
      <t xml:space="preserve">"MAT771072NMJ00647018_AEPL-240813-2_HPDT.pdf" ]  </t>
    </r>
    <r>
      <rPr>
        <sz val="10"/>
        <color rgb="FF000000"/>
        <rFont val="Calibri"/>
        <scheme val="minor"/>
      </rPr>
      <t xml:space="preserve">                                                                                                  }                                                                                                          	                                                    5. Send At time is reflected correct.                                                                        </t>
    </r>
  </si>
  <si>
    <r>
      <rPr>
        <sz val="10"/>
        <color rgb="FF000000"/>
        <rFont val="Calibri"/>
        <scheme val="minor"/>
      </rPr>
      <t xml:space="preserve">When the FE API is triggered while the CRM API is  triggered then                                                                       1.VIN No is same as user triggered.                                                              2. Payload type is (webhook).                                                                        3. Response is 200 .                                                                                          4. Paylaod is                                                                                                        {                                                                                                        "Ticket_No": "AEPL-240813-2",                                         "Ticket_Handler": "Shivam Mohite",                                          "Ticket_Stage": "Stage 4",                                                   </t>
    </r>
    <r>
      <rPr>
        <b/>
        <sz val="10"/>
        <color rgb="FF00B0F0"/>
        <rFont val="Calibri"/>
        <scheme val="minor"/>
      </rPr>
      <t xml:space="preserve">"Ticket_Activity": "Certificate Generation / Submission",  </t>
    </r>
    <r>
      <rPr>
        <sz val="10"/>
        <color rgb="FF000000"/>
        <rFont val="Calibri"/>
        <scheme val="minor"/>
      </rPr>
      <t xml:space="preserve">                            </t>
    </r>
    <r>
      <rPr>
        <b/>
        <sz val="10"/>
        <color rgb="FF00B0F0"/>
        <rFont val="Calibri"/>
        <scheme val="minor"/>
      </rPr>
      <t xml:space="preserve">"Ticket_Status": "In Progress",                                            "Ticket_Remark": "I", </t>
    </r>
    <r>
      <rPr>
        <sz val="10"/>
        <color rgb="FF000000"/>
        <rFont val="Calibri"/>
        <scheme val="minor"/>
      </rPr>
      <t xml:space="preserve">                                                                      "VIN_NO": "MAT771072NMJ00647018",                                          "ICCID": "89916420534723879525",                                            "UIN_NO": "ACON4NA202200006264",                                   "RTO_STATE": "OR",                                                            "RTO_OFFICE_CODE": "OR 46",              "Process_End_Date_and_Time": "", "Certification_Registration_Date_and_Time": "2024-08-13T18:30:00.000Z",                                         "Certification_Expiry_Date": "2026-08-13T18:30:00.000Z", "Certificate_File_Location": "/August_2024/MAT771072NMJ00647018_AEPL-240813-2/", "Certificate_File_Names": [ "MAT771072NMJ00647018_AEPL-240813-2_VLTD.pdf", </t>
    </r>
    <r>
      <rPr>
        <b/>
        <sz val="10"/>
        <color rgb="FF00B0F0"/>
        <rFont val="Calibri"/>
        <scheme val="minor"/>
      </rPr>
      <t xml:space="preserve">"MAT771072NMJ00647018_AEPL-240813-2_HPDT.pdf" ]  </t>
    </r>
    <r>
      <rPr>
        <sz val="10"/>
        <color rgb="FF000000"/>
        <rFont val="Calibri"/>
        <scheme val="minor"/>
      </rPr>
      <t xml:space="preserve">                                                                                                  }                                                                                                          	                                                    5. Send At time is reflected correct.                                                                        </t>
    </r>
  </si>
  <si>
    <t>ALW_23</t>
  </si>
  <si>
    <t>Validate that after creating a ticket, the user can upload the Other Certificate.</t>
  </si>
  <si>
    <r>
      <rPr>
        <sz val="9"/>
        <color rgb="FF000000"/>
        <rFont val="Calibri"/>
        <scheme val="minor"/>
      </rPr>
      <t xml:space="preserve">When the FE API is triggered while the CRM API is  triggered then                                                                       1.VIN No is same as user triggered.                                                                           2. Payload type is (webhook).                                                                                     3. Response is 200 .                                                                                                      4. Paylaod is                                                                                                                   	{ "Ticket_No": "AEPL-240813-2",                                                    "Ticket_Handler": "Shivam Mohite",                                                 "Ticket_Stage": "Stage 4",                                                                </t>
    </r>
    <r>
      <rPr>
        <b/>
        <sz val="9"/>
        <color rgb="FF00B0F0"/>
        <rFont val="Calibri"/>
        <scheme val="minor"/>
      </rPr>
      <t xml:space="preserve">"Ticket_Activity": "Certificate Generation / Submission",                "Ticket_Status": "In Progress",                                                              "Ticket_Remark": "I",    </t>
    </r>
    <r>
      <rPr>
        <sz val="9"/>
        <color rgb="FF000000"/>
        <rFont val="Calibri"/>
        <scheme val="minor"/>
      </rPr>
      <t xml:space="preserve">                                                                                  "VIN_NO": "MAT771072NMJ00647018",                                                              "ICCID": "89916420534723879525",                                                         "UIN_NO": "ACON4NA202200006264",                                              "RTO_STATE": "OR", "RTO_OFFICE_CODE": "OR 46", "Process_End_Date_and_Time": "", "Certification_Registration_Date_and_Time": "2024-08-13T18:30:00.000Z", "Certification_Expiry_Date": "2026-08-13T18:30:00.000Z", "Certificate_File_Location": "/August_2024/MAT771072NMJ00647018_AEPL-240813-2/",                                                                                "Certificate_File_Names": [ "MAT771072NMJ00647018_AEPL-240813-2_VLTD.pdf", "MAT771072NMJ00647018_AEPL-240813-2_HPDT.pdf", </t>
    </r>
    <r>
      <rPr>
        <b/>
        <sz val="9"/>
        <color rgb="FF00B0F0"/>
        <rFont val="Calibri"/>
        <scheme val="minor"/>
      </rPr>
      <t xml:space="preserve">"MAT771072NMJ00647018_AEPL-240813-2_MAT805023PFF08069 -BSNL_Madhya Pradesh.pdf",                                   "MAT771072NMJ00647018_AEPL-240813-2_MAT810018P8G10525-VLTD_Delhi.pdf",                                                 "MAT771072NMJ00647018_AEPL-240813-2_MAT805023PFF08069 - VLTD_Madhya Pradesh.pdf" ] </t>
    </r>
    <r>
      <rPr>
        <sz val="9"/>
        <color rgb="FF000000"/>
        <rFont val="Calibri"/>
        <scheme val="minor"/>
      </rPr>
      <t xml:space="preserve">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</si>
  <si>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"AEPL-240813-2",                                                             "Ticket_Handler": "Shivam Mohite",                                                  "Ticket_Stage": "Stage 4",                                                                 </t>
    </r>
    <r>
      <rPr>
        <b/>
        <sz val="9"/>
        <color rgb="FF00B0F0"/>
        <rFont val="Calibri"/>
        <scheme val="minor"/>
      </rPr>
      <t xml:space="preserve">"Ticket_Activity": "Certificate Generation / Submission",                "Ticket_Status": "In Progress",                                                              "Ticket_Remark": "I",    </t>
    </r>
    <r>
      <rPr>
        <sz val="9"/>
        <color rgb="FF000000"/>
        <rFont val="Calibri"/>
        <scheme val="minor"/>
      </rPr>
      <t xml:space="preserve">                                                                                  "VIN_NO": "MAT771072NMJ00647018",                                                              "ICCID": "89916420534723879525",                                                          "UIN_NO": "ACON4NA202200006264",                                               "RTO_STATE": "OR", "RTO_OFFICE_CODE": "OR 46", "Process_End_Date_and_Time": "", "Certification_Registration_Date_and_Time": "2024-08-13T18:30:00.000Z", "Certification_Expiry_Date": "2026-08-13T18:30:00.000Z", "Certificate_File_Location": "/August_2024/MAT771072NMJ00647018_AEPL-240813-2/",                                                                                "Certificate_File_Names": [ "MAT771072NMJ00647018_AEPL-240813-2_VLTD.pdf", "MAT771072NMJ00647018_AEPL-240813-2_HPDT.pdf", </t>
    </r>
    <r>
      <rPr>
        <b/>
        <sz val="9"/>
        <color rgb="FF00B0F0"/>
        <rFont val="Calibri"/>
        <scheme val="minor"/>
      </rPr>
      <t xml:space="preserve">"MAT771072NMJ00647018_AEPL-240813-2_MAT805023PFF08069 -BSNL_Madhya Pradesh.pdf",                                   "MAT771072NMJ00647018_AEPL-240813-2_MAT810018P8G10525-VLTD_Delhi.pdf",                                                  "MAT771072NMJ00647018_AEPL-240813-2_MAT805023PFF08069 - VLTD_Madhya Pradesh.pdf" ] </t>
    </r>
    <r>
      <rPr>
        <sz val="9"/>
        <color rgb="FF000000"/>
        <rFont val="Calibri"/>
        <scheme val="minor"/>
      </rPr>
      <t xml:space="preserve">                                                                                      }                                                                                                                                        5. Send At time is reflected correct.                                                                                                                                                                        </t>
    </r>
  </si>
  <si>
    <t>ALW_24</t>
  </si>
  <si>
    <t>Validate that after creating a ticket, the user can select the option "Ticket Completed and Closed.</t>
  </si>
  <si>
    <r>
      <rPr>
        <sz val="9"/>
        <color rgb="FF000000"/>
        <rFont val="Calibri"/>
        <scheme val="minor"/>
      </rPr>
      <t xml:space="preserve">When the FE API is triggered while the CRM API is  triggered then                                                                       1.VIN No is same as user triggered.                                                                           2. Payload type is (webhook).                                                                                     3. Response is 200 .                                                                                                      4. Paylaod is                                                                                                                   	{ "Ticket_No": "AEPL-240813-2",                                                    "Ticket_Handler": "Shivam Mohite",                                                 "Ticket_Stage": "Stage 4",                                                                </t>
    </r>
    <r>
      <rPr>
        <b/>
        <sz val="9"/>
        <color rgb="FF00B0F0"/>
        <rFont val="Calibri"/>
        <scheme val="minor"/>
      </rPr>
      <t xml:space="preserve">"Ticket_Activity": "Certificate Generation / Submission",                "Ticket_Status": "Ticket Completed and Closed",                                                              "Ticket_Remark": "I",    </t>
    </r>
    <r>
      <rPr>
        <sz val="9"/>
        <color rgb="FF000000"/>
        <rFont val="Calibri"/>
        <scheme val="minor"/>
      </rPr>
      <t xml:space="preserve">                                                                                  "VIN_NO": "MAT771072NMJ00647018",                                                              "ICCID": "89916420534723879525",                                                         "UIN_NO": "ACON4NA202200006264",                                              "RTO_STATE": "OR", "RTO_OFFICE_CODE": "OR 46", "Process_End_Date_and_Time": "", "Certification_Registration_Date_and_Time": "2024-08-13T18:30:00.000Z", "Certification_Expiry_Date": "2026-08-13T18:30:00.000Z", "Certificate_File_Location": "/August_2024/MAT771072NMJ00647018_AEPL-240813-2/",                                                                                "Certificate_File_Names": [ "MAT771072NMJ00647018_AEPL-240813-2_VLTD.pdf", "MAT771072NMJ00647018_AEPL-240813-2_HPDT.pdf", "MAT771072NMJ00647018_AEPL-240813-2_MAT805023PFF08069 -BSNL_Madhya Pradesh.pdf",                                   "MAT771072NMJ00647018_AEPL-240813-2_MAT810018P8G10525-VLTD_Delhi.pdf",                                                 "MAT771072NMJ00647018_AEPL-240813-2_MAT805023PFF08069 - VLTD_Madhya Pradesh.pdf"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</si>
  <si>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"AEPL-240813-2",                                                       "Ticket_Handler": "Shivam Mohite",                                                  "Ticket_Stage": "Stage 4",                                                                 </t>
    </r>
    <r>
      <rPr>
        <b/>
        <sz val="9"/>
        <color rgb="FF00B0F0"/>
        <rFont val="Calibri"/>
        <scheme val="minor"/>
      </rPr>
      <t xml:space="preserve">"Ticket_Activity": "Certificate Generation / Submission",                "Ticket_Status": "Ticket Completed and Closed",                                                              "Ticket_Remark": "I",    </t>
    </r>
    <r>
      <rPr>
        <sz val="9"/>
        <color rgb="FF000000"/>
        <rFont val="Calibri"/>
        <scheme val="minor"/>
      </rPr>
      <t xml:space="preserve">                                                                                  "VIN_NO": "MAT771072NMJ00647018",                                                              "ICCID": "89916420534723879525",                                                          "UIN_NO": "ACON4NA202200006264",                                               "RTO_STATE": "OR", "RTO_OFFICE_CODE": "OR 46", "Process_End_Date_and_Time": "", "Certification_Registration_Date_and_Time": "2024-08-13T18:30:00.000Z", "Certification_Expiry_Date": "2026-08-13T18:30:00.000Z", "Certificate_File_Location": "/August_2024/MAT771072NMJ00647018_AEPL-240813-2/",                                                                                "Certificate_File_Names": [ "MAT771072NMJ00647018_AEPL-240813-2_VLTD.pdf", "MAT771072NMJ00647018_AEPL-240813-2_HPDT.pdf", "MAT771072NMJ00647018_AEPL-240813-2_MAT805023PFF08069 -BSNL_Madhya Pradesh.pdf",                                   "MAT771072NMJ00647018_AEPL-240813-2_MAT810018P8G10525-VLTD_Delhi.pdf",                                                  "MAT771072NMJ00647018_AEPL-240813-2_MAT805023PFF08069 - VLTD_Madhya Pradesh.pdf" ]                                                                                       }                                                                                                                                        5. Send At time is reflected correct.                                                                                                                                                                        </t>
    </r>
  </si>
  <si>
    <t>ALW_25</t>
  </si>
  <si>
    <r>
      <rPr>
        <sz val="12"/>
        <color rgb="FF0D0D0D"/>
        <rFont val="Calibri"/>
        <scheme val="minor"/>
      </rPr>
      <t xml:space="preserve">Validate that after creating a ticket, the user can select the option </t>
    </r>
    <r>
      <rPr>
        <b/>
        <sz val="12"/>
        <color rgb="FF0D0D0D"/>
        <rFont val="Calibri"/>
        <scheme val="minor"/>
      </rPr>
      <t>"Not Assigned."</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</si>
  <si>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"Not Assigned"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</si>
  <si>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"Not Assigned"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</si>
  <si>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ALW_26</t>
  </si>
  <si>
    <r>
      <rPr>
        <sz val="12"/>
        <color rgb="FF0D0D0D"/>
        <rFont val="Calibri"/>
        <scheme val="minor"/>
      </rPr>
      <t>Validate that after creating a ticket, the user can select the option</t>
    </r>
    <r>
      <rPr>
        <b/>
        <sz val="12"/>
        <color rgb="FF0D0D0D"/>
        <rFont val="Calibri"/>
        <scheme val="minor"/>
      </rPr>
      <t xml:space="preserve"> "Assigned"</t>
    </r>
    <r>
      <rPr>
        <sz val="12"/>
        <color rgb="FF0D0D0D"/>
        <rFont val="Calibri"/>
        <scheme val="minor"/>
      </rPr>
      <t>.</t>
    </r>
  </si>
  <si>
    <r>
      <rPr>
        <sz val="9"/>
        <color rgb="FF000000"/>
        <rFont val="Calibri"/>
        <scheme val="minor"/>
      </rPr>
      <t>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t>
    </r>
    <r>
      <rPr>
        <b/>
        <sz val="9"/>
        <color rgb="FF0070C0"/>
        <rFont val="Calibri"/>
        <scheme val="minor"/>
      </rPr>
      <t xml:space="preserve"> "Assigned"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</si>
  <si>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t>
    </r>
    <r>
      <rPr>
        <b/>
        <sz val="9"/>
        <color rgb="FF0070C0"/>
        <rFont val="Calibri"/>
        <scheme val="minor"/>
      </rPr>
      <t xml:space="preserve"> "Assigned"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</si>
  <si>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ALW_27</t>
  </si>
  <si>
    <r>
      <rPr>
        <sz val="12"/>
        <color rgb="FF0D0D0D"/>
        <rFont val="Calibri"/>
        <scheme val="minor"/>
      </rPr>
      <t>Validate that after creating a ticket, the user can select the optio</t>
    </r>
    <r>
      <rPr>
        <b/>
        <sz val="12"/>
        <color rgb="FF0D0D0D"/>
        <rFont val="Calibri"/>
        <scheme val="minor"/>
      </rPr>
      <t>n "Started"</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</si>
  <si>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"Started"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</si>
  <si>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"Started"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</si>
  <si>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ALW_28</t>
  </si>
  <si>
    <r>
      <rPr>
        <sz val="12"/>
        <color rgb="FF0D0D0D"/>
        <rFont val="Calibri"/>
        <scheme val="minor"/>
      </rPr>
      <t xml:space="preserve">Validate that after creating a ticket, the user can select the option </t>
    </r>
    <r>
      <rPr>
        <b/>
        <sz val="12"/>
        <color rgb="FF0D0D0D"/>
        <rFont val="Calibri"/>
        <scheme val="minor"/>
      </rPr>
      <t>"In Queue"</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</si>
  <si>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"In Queue"</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</si>
  <si>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"In Queue"</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</si>
  <si>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ALW_29</t>
  </si>
  <si>
    <r>
      <rPr>
        <sz val="12"/>
        <color rgb="FF0D0D0D"/>
        <rFont val="Calibri"/>
        <scheme val="minor"/>
      </rPr>
      <t xml:space="preserve">Validate that after creating a ticket, the user can select the option </t>
    </r>
    <r>
      <rPr>
        <b/>
        <sz val="12"/>
        <color rgb="FF0D0D0D"/>
        <rFont val="Calibri"/>
        <scheme val="minor"/>
      </rPr>
      <t>"In Progress"</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</si>
  <si>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"In Progress"</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</si>
  <si>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"In Progress"</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</si>
  <si>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ALW_30</t>
  </si>
  <si>
    <r>
      <rPr>
        <sz val="12"/>
        <color rgb="FF0D0D0D"/>
        <rFont val="Calibri"/>
        <scheme val="minor"/>
      </rPr>
      <t xml:space="preserve">Validate that after creating a ticket, the user can select the option </t>
    </r>
    <r>
      <rPr>
        <b/>
        <sz val="12"/>
        <color rgb="FF0D0D0D"/>
        <rFont val="Calibri"/>
        <scheme val="minor"/>
      </rPr>
      <t>"Completed"</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</si>
  <si>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"Completed"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</si>
  <si>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"Completed"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</si>
  <si>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ALW_31</t>
  </si>
  <si>
    <r>
      <rPr>
        <sz val="12"/>
        <color rgb="FF0D0D0D"/>
        <rFont val="Calibri"/>
        <scheme val="minor"/>
      </rPr>
      <t xml:space="preserve">Validate that after creating a ticket, the user can select the option </t>
    </r>
    <r>
      <rPr>
        <b/>
        <sz val="12"/>
        <color rgb="FF0D0D0D"/>
        <rFont val="Calibri"/>
        <scheme val="minor"/>
      </rPr>
      <t>"On Hold Due to Vehicle Not Available"</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</si>
  <si>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Vehicle Not Available"</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</si>
  <si>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Vehicle Not Available"</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</si>
  <si>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ALW_32</t>
  </si>
  <si>
    <r>
      <rPr>
        <sz val="12"/>
        <color rgb="FF0D0D0D"/>
        <rFont val="Calibri"/>
        <scheme val="minor"/>
      </rPr>
      <t xml:space="preserve">Validate that after creating a ticket, the user can select the option </t>
    </r>
    <r>
      <rPr>
        <b/>
        <sz val="12"/>
        <color rgb="FF0D0D0D"/>
        <rFont val="Calibri"/>
        <scheme val="minor"/>
      </rPr>
      <t>"On Hold Due to Ignition Not ON"</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</si>
  <si>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Ignition Not ON"</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</si>
  <si>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Ignition Not ON"</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</si>
  <si>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ALW_33</t>
  </si>
  <si>
    <r>
      <rPr>
        <sz val="12"/>
        <color rgb="FF0D0D0D"/>
        <rFont val="Calibri"/>
        <scheme val="minor"/>
      </rPr>
      <t xml:space="preserve">Validate that after creating a ticket, the user can select the option </t>
    </r>
    <r>
      <rPr>
        <b/>
        <sz val="12"/>
        <color rgb="FF0D0D0D"/>
        <rFont val="Calibri"/>
        <scheme val="minor"/>
      </rPr>
      <t>"On Hold Due to GSM Network Not Available"</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</si>
  <si>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GSM Network Not Available"</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</si>
  <si>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GSM Network Not Available"</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</si>
  <si>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ALW_34</t>
  </si>
  <si>
    <r>
      <rPr>
        <sz val="12"/>
        <color rgb="FF0D0D0D"/>
        <rFont val="Calibri"/>
        <scheme val="minor"/>
      </rPr>
      <t>Validate that after creating a ticket, the user can select the option</t>
    </r>
    <r>
      <rPr>
        <b/>
        <sz val="12"/>
        <color rgb="FF0D0D0D"/>
        <rFont val="Calibri"/>
        <scheme val="minor"/>
      </rPr>
      <t xml:space="preserve"> "On Hold Due to Invalid GPS"</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</si>
  <si>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Invalid GPS"</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</si>
  <si>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Invalid GPS"</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</si>
  <si>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ALW_35</t>
  </si>
  <si>
    <r>
      <rPr>
        <sz val="12"/>
        <color rgb="FF0D0D0D"/>
        <rFont val="Calibri"/>
        <scheme val="minor"/>
      </rPr>
      <t xml:space="preserve">Validate that after creating a ticket, the user can select the option </t>
    </r>
    <r>
      <rPr>
        <b/>
        <sz val="12"/>
        <color rgb="FF0D0D0D"/>
        <rFont val="Calibri"/>
        <scheme val="minor"/>
      </rPr>
      <t>"On Hold Due To Vahan Portal Down"</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</si>
  <si>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Vahan Portal Down"</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</si>
  <si>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Vahan Portal Down"</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</si>
  <si>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ALW_36</t>
  </si>
  <si>
    <r>
      <rPr>
        <sz val="12"/>
        <color rgb="FF0D0D0D"/>
        <rFont val="Calibri"/>
        <scheme val="minor"/>
      </rPr>
      <t xml:space="preserve">Validate that after creating a ticket, the user can select the option </t>
    </r>
    <r>
      <rPr>
        <b/>
        <sz val="12"/>
        <color rgb="FF0D0D0D"/>
        <rFont val="Calibri"/>
        <scheme val="minor"/>
      </rPr>
      <t>"On Hold Due to Data not Available on VAHAN"</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</si>
  <si>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Data not Available on VAHAN"</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</si>
  <si>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Data not Available on VAHAN"</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</si>
  <si>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ALW_37</t>
  </si>
  <si>
    <r>
      <rPr>
        <sz val="12"/>
        <color rgb="FF0D0D0D"/>
        <rFont val="Calibri"/>
        <scheme val="minor"/>
      </rPr>
      <t xml:space="preserve">Validate that after creating a ticket, the user can select the option </t>
    </r>
    <r>
      <rPr>
        <b/>
        <sz val="12"/>
        <color rgb="FF0D0D0D"/>
        <rFont val="Calibri"/>
        <scheme val="minor"/>
      </rPr>
      <t>"On Hold Due to Backend Portal Down"</t>
    </r>
    <r>
      <rPr>
        <sz val="12"/>
        <color rgb="FF0D0D0D"/>
        <rFont val="Calibri"/>
        <scheme val="minor"/>
      </rPr>
      <t>.</t>
    </r>
  </si>
  <si>
    <r>
      <rPr>
        <sz val="9"/>
        <color rgb="FF000000"/>
        <rFont val="Calibri"/>
        <scheme val="minor"/>
      </rPr>
      <t>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t>
    </r>
    <r>
      <rPr>
        <b/>
        <sz val="9"/>
        <color rgb="FF0070C0"/>
        <rFont val="Calibri"/>
        <scheme val="minor"/>
      </rPr>
      <t xml:space="preserve"> "On Hold Due to Backend Portal Down"</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</si>
  <si>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When the FE API is triggered while the CRM API is  triggered then                                                                       1.VIN No is same as user triggered.                                                                            2. Payload type is (webhook).                                                                                      3. Response is 200 .                                                                                                        4. Paylaod is                                                                                                                    	{ "Ticket_No": "AEPL-240318-1",                                                    "Ticket_Handler": "Geeta Waghchaure",                                       "Ticket_Activity": "FOTA / OTA Activities",                                            "Ticket_Status":</t>
    </r>
    <r>
      <rPr>
        <b/>
        <sz val="9"/>
        <color rgb="FF0070C0"/>
        <rFont val="Calibri"/>
        <scheme val="minor"/>
      </rPr>
      <t xml:space="preserve"> "On Hold Due to Backend Portal Down"</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</si>
  <si>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ALW_38</t>
  </si>
  <si>
    <r>
      <rPr>
        <sz val="12"/>
        <color rgb="FF0D0D0D"/>
        <rFont val="Calibri"/>
        <scheme val="minor"/>
      </rPr>
      <t xml:space="preserve">Validate that after creating a ticket, the user can select the option </t>
    </r>
    <r>
      <rPr>
        <b/>
        <sz val="12"/>
        <color rgb="FF0D0D0D"/>
        <rFont val="Calibri"/>
        <scheme val="minor"/>
      </rPr>
      <t>"On Hold Due to Panic Event Not Confirmed"</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</si>
  <si>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Panic Event Not Confirmed"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</si>
  <si>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Panic Event Not Confirmed"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</si>
  <si>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ALW_39</t>
  </si>
  <si>
    <r>
      <rPr>
        <sz val="12"/>
        <color rgb="FF0D0D0D"/>
        <rFont val="Calibri"/>
        <scheme val="minor"/>
      </rPr>
      <t xml:space="preserve">Validate that after creating a ticket, the user can select the option </t>
    </r>
    <r>
      <rPr>
        <b/>
        <sz val="12"/>
        <color rgb="FF0D0D0D"/>
        <rFont val="Calibri"/>
        <scheme val="minor"/>
      </rPr>
      <t>"On Hold Due to OTP not being received"</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</si>
  <si>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OTP not being received"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</si>
  <si>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OTP not being received"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</si>
  <si>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ALW_40</t>
  </si>
  <si>
    <r>
      <rPr>
        <sz val="12"/>
        <color rgb="FF0D0D0D"/>
        <rFont val="Calibri"/>
        <scheme val="minor"/>
      </rPr>
      <t xml:space="preserve">Validate that after creating a ticket, the user can select the option </t>
    </r>
    <r>
      <rPr>
        <b/>
        <sz val="12"/>
        <color rgb="FF0D0D0D"/>
        <rFont val="Calibri"/>
        <scheme val="minor"/>
      </rPr>
      <t>"On Hold Due to Live Location Pending from Backend"</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</si>
  <si>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Live Location Pending from Backend"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</si>
  <si>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Live Location Pending from Backend"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</si>
  <si>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ALW_41</t>
  </si>
  <si>
    <r>
      <rPr>
        <sz val="12"/>
        <color rgb="FF0D0D0D"/>
        <rFont val="Calibri"/>
        <scheme val="minor"/>
      </rPr>
      <t xml:space="preserve">Validate that after creating a ticket, the user can select the option </t>
    </r>
    <r>
      <rPr>
        <b/>
        <sz val="12"/>
        <color rgb="FF0D0D0D"/>
        <rFont val="Calibri"/>
        <scheme val="minor"/>
      </rPr>
      <t>"On Hold Due to Waiting for RTO Approval"</t>
    </r>
    <r>
      <rPr>
        <sz val="12"/>
        <color rgb="FF0D0D0D"/>
        <rFont val="Calibri"/>
        <scheme val="minor"/>
      </rPr>
      <t>.</t>
    </r>
  </si>
  <si>
    <r>
      <rPr>
        <sz val="9"/>
        <color rgb="FF000000"/>
        <rFont val="Calibri"/>
        <scheme val="minor"/>
      </rPr>
      <t>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t>
    </r>
    <r>
      <rPr>
        <b/>
        <sz val="9"/>
        <color rgb="FF0070C0"/>
        <rFont val="Calibri"/>
        <scheme val="minor"/>
      </rPr>
      <t>: "On Hold Due to Waiting for RTO Approval"</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</si>
  <si>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t>
    </r>
    <r>
      <rPr>
        <b/>
        <sz val="9"/>
        <color rgb="FF0070C0"/>
        <rFont val="Calibri"/>
        <scheme val="minor"/>
      </rPr>
      <t>: "On Hold Due to Waiting for RTO Approval"</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</si>
  <si>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ALW_42</t>
  </si>
  <si>
    <r>
      <rPr>
        <sz val="12"/>
        <color rgb="FF0D0D0D"/>
        <rFont val="Calibri"/>
        <scheme val="minor"/>
      </rPr>
      <t xml:space="preserve">Validate that after creating a ticket, the user can select the option </t>
    </r>
    <r>
      <rPr>
        <b/>
        <sz val="12"/>
        <color rgb="FF0D0D0D"/>
        <rFont val="Calibri"/>
        <scheme val="minor"/>
      </rPr>
      <t>"Ticket Cancelled as per Request"</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</si>
  <si>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"Ticket Cancelled as per Request"</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</si>
  <si>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"Ticket Cancelled as per Request"</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</si>
  <si>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ALW_43</t>
  </si>
  <si>
    <r>
      <rPr>
        <sz val="12"/>
        <color rgb="FF0D0D0D"/>
        <rFont val="Calibri"/>
        <scheme val="minor"/>
      </rPr>
      <t xml:space="preserve">Validate that after creating a ticket, the user can select the option </t>
    </r>
    <r>
      <rPr>
        <b/>
        <sz val="12"/>
        <color rgb="FF0D0D0D"/>
        <rFont val="Calibri"/>
        <scheme val="minor"/>
      </rPr>
      <t>"Change required from CRM"</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</si>
  <si>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"Change required from CRM"</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</si>
  <si>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"Change required from CRM"</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</si>
  <si>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ALW_44</t>
  </si>
  <si>
    <r>
      <rPr>
        <sz val="12"/>
        <color rgb="FF0D0D0D"/>
        <rFont val="Calibri"/>
        <scheme val="minor"/>
      </rPr>
      <t xml:space="preserve">Validate that after creating a ticket, the user can select the option </t>
    </r>
    <r>
      <rPr>
        <b/>
        <sz val="12"/>
        <color rgb="FF0D0D0D"/>
        <rFont val="Calibri"/>
        <scheme val="minor"/>
      </rPr>
      <t>"Other"</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</si>
  <si>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"Other"</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</si>
  <si>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"Other"</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</si>
  <si>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ALW_45</t>
  </si>
  <si>
    <t>Validate that after creating a ticket, the change request occurs for Device change.</t>
  </si>
  <si>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"Ticket Cancelled Due to Change Request Device Change"</t>
    </r>
    <r>
      <rPr>
        <sz val="9"/>
        <color rgb="FF000000"/>
        <rFont val="Calibri"/>
        <scheme val="minor"/>
      </rPr>
      <t xml:space="preserve">,                                                                                                           "Ticket_Remark": "",                                                                                           "VIN_NO": "ABCA4G17025O1628030",                                                             "ICCID": "89916420534722028934",                                                           "UIN_NO": "ACON4NA202200082103",                                                 "RTO_STATE": "LA",                                                                      "RTO_OFFICE_CODE": "LA 12",                               "Process_End_Date_and_Time": "2024-03-18T08:56:16.193Z",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</si>
  <si>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"Ticket Cancelled Due to Change Request Device Change"</t>
    </r>
    <r>
      <rPr>
        <sz val="9"/>
        <color rgb="FF000000"/>
        <rFont val="Calibri"/>
        <scheme val="minor"/>
      </rPr>
      <t xml:space="preserve">,                                                                                                           "Ticket_Remark": "",                                                                                           "VIN_NO": "ABCA4G17025O1628030",                                                             "ICCID": "89916420534722028934",                                                           "UIN_NO": "ACON4NA202200082103",                                                 "RTO_STATE": "LA",                                                                      "RTO_OFFICE_CODE": "LA 12",                               "Process_End_Date_and_Time": "2024-03-18T08:56:16.193Z", "Certification_Registration_Date_and_Time": "",           "Certification_Expiry_Date": "",                                     "Certificate_File_Location": "",                                                "Certificate_File_Names": [] }                                                                                            5. Send At time is reflected correct.                                                                                                                                                                        </t>
    </r>
  </si>
  <si>
    <t>ALW_46</t>
  </si>
  <si>
    <t>Validate that after creating a ticket, the change request occurs for Vehicle Owner change.</t>
  </si>
  <si>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"Ticket Cancelled Due to Change Request Vehicle Owner Change"</t>
    </r>
    <r>
      <rPr>
        <sz val="9"/>
        <color rgb="FF000000"/>
        <rFont val="Calibri"/>
        <scheme val="minor"/>
      </rPr>
      <t xml:space="preserve">,                                                                                             "Ticket_Remark": "",                                                                                           "VIN_NO": "ABCA4G17025O1628030",                                                             "ICCID": "89916420534722028934",                                                           "UIN_NO": "ACON4NA202200082103",                                                 "RTO_STATE": "LA",                                                                      "RTO_OFFICE_CODE": "LA 12",                               "Process_End_Date_and_Time": "2024-03-18T09:00:02.806Z",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</si>
  <si>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"Ticket Cancelled Due to Change Request Vehicle Owner Change"</t>
    </r>
    <r>
      <rPr>
        <sz val="9"/>
        <color rgb="FF000000"/>
        <rFont val="Calibri"/>
        <scheme val="minor"/>
      </rPr>
      <t xml:space="preserve">,                                                                                               "Ticket_Remark": "",                                                                                           "VIN_NO": "ABCA4G17025O1628030",                                                             "ICCID": "89916420534722028934",                                                           "UIN_NO": "ACON4NA202200082103",                                                 "RTO_STATE": "LA",                                                                      "RTO_OFFICE_CODE": "LA 12",                               "Process_End_Date_and_Time": "2024-03-18T09:00:02.806Z", "Certification_Registration_Date_and_Time": "",           "Certification_Expiry_Date": "",                                     "Certificate_File_Location": "",                                                "Certificate_File_Names": [] }                                                                                            5. Send At time is reflected correct.                                                                                                                                                                        </t>
    </r>
  </si>
  <si>
    <t>ALW_47</t>
  </si>
  <si>
    <t>Validate that after creating a ticket, the change request occurs for RTO state change.</t>
  </si>
  <si>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"Ticket Cancelled Due to Change Request RTO or State Change"</t>
    </r>
    <r>
      <rPr>
        <sz val="9"/>
        <color rgb="FF000000"/>
        <rFont val="Calibri"/>
        <scheme val="minor"/>
      </rPr>
      <t xml:space="preserve">,                                                                                             "Ticket_Remark": "",                                                                                           "VIN_NO": "ABCA4G17025O1628030",                                                             "ICCID": "89916420534722028934",                                                           "UIN_NO": "ACON4NA202200082103",                                                 "RTO_STATE": "LA",                                                                      "RTO_OFFICE_CODE": "LA 12",                               "Process_End_Date_and_Time": "2024-03-18T09:00:02.806Z",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</si>
  <si>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"Ticket Cancelled Due to Change Request RTO or State Change"</t>
    </r>
    <r>
      <rPr>
        <sz val="9"/>
        <color rgb="FF000000"/>
        <rFont val="Calibri"/>
        <scheme val="minor"/>
      </rPr>
      <t xml:space="preserve">,                                                                                               "Ticket_Remark": "",                                                                                           "VIN_NO": "ABCA4G17025O1628030",                                                             "ICCID": "89916420534722028934",                                                           "UIN_NO": "ACON4NA202200082103",                                                 "RTO_STATE": "LA",                                                                      "RTO_OFFICE_CODE": "LA 12",                               "Process_End_Date_and_Time": "2024-03-18T09:00:02.806Z", "Certification_Registration_Date_and_Time": "",           "Certification_Expiry_Date": "",                                     "Certificate_File_Location": "",                                                "Certificate_File_Names": [] }                                                                                            5. Send At time is reflected correct.                                                                                                                                                                        </t>
    </r>
  </si>
  <si>
    <t>ALW_48</t>
  </si>
  <si>
    <t>Validate that after creating a ticket, the request occurs for Invoice Cancelleation.</t>
  </si>
  <si>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"Ticket Cancelled Due to Invoice Cancelled"</t>
    </r>
    <r>
      <rPr>
        <sz val="9"/>
        <color rgb="FF000000"/>
        <rFont val="Calibri"/>
        <scheme val="minor"/>
      </rPr>
      <t xml:space="preserve">,                                                        "Ticket_Remark": "",                                                                                           "VIN_NO": "ABCA4G17025O1628030",                                                             "ICCID": "89916420534722028934",                                                           "UIN_NO": "ACON4NA202200082103",                                                 "RTO_STATE": "LA",                                                                      "RTO_OFFICE_CODE": "LA 12",                               "Process_End_Date_and_Time": "2024-03-18T09:08:07.735Z",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</si>
  <si>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"Ticket Cancelled Due to Invoice Cancelled"</t>
    </r>
    <r>
      <rPr>
        <sz val="9"/>
        <color rgb="FF000000"/>
        <rFont val="Calibri"/>
        <scheme val="minor"/>
      </rPr>
      <t xml:space="preserve">,                                                        "Ticket_Remark": "",                                                                                           "VIN_NO": "ABCA4G17025O1628030",                                                             "ICCID": "89916420534722028934",                                                           "UIN_NO": "ACON4NA202200082103",                                                 "RTO_STATE": "LA",                                                                      "RTO_OFFICE_CODE": "LA 12",                               "Process_End_Date_and_Time": "2024-03-18T09:08:07.735Z", "Certification_Registration_Date_and_Time": "",           "Certification_Expiry_Date": "",                                     "Certificate_File_Location": "",                                                "Certificate_File_Names": [] }                                                                                            5. Send At time is reflected correct.                                                                                                                                                                        </t>
    </r>
  </si>
  <si>
    <t>ALW_49</t>
  </si>
  <si>
    <t>Validate whether the pagination functionality is working correctly.</t>
  </si>
  <si>
    <t>The pagination functionality should be working correctly.</t>
  </si>
  <si>
    <t>The pagination functionality are working correctly.</t>
  </si>
  <si>
    <t>ALW_50</t>
  </si>
  <si>
    <t>Validate that API logs are available for the last 30 days.</t>
  </si>
  <si>
    <t>The API logs should be available for the last 30 days.</t>
  </si>
  <si>
    <t>The API logs are available for the last 30 days.</t>
  </si>
  <si>
    <t>This has not been verified on the QA server due to the fact that the server-side memory is lower compared to the Production Server.</t>
  </si>
  <si>
    <t xml:space="preserve">Tested By: Shital.S              </t>
  </si>
  <si>
    <t>ATTReq_1</t>
  </si>
  <si>
    <t>Incoming API Request</t>
  </si>
  <si>
    <t>Validate if the "AIS140 Ticket TML Request Log" feature is present in the Reports tab.</t>
  </si>
  <si>
    <t xml:space="preserve">1.Go to site  (http://20.219.88.214:6102/login)  and  log in with valid credentials.                                                                    2. Navigate to the Reports tab                                      3. Inspect the AIS140 Ticket TML Request Log feature present within the Reports tab
</t>
  </si>
  <si>
    <t>The user should be able to access the Reports tab from the main navigation or homepage. The "AIS140 Ticket TML Request Log" feature should be listed as an option within the Reports tab. The feature should be clearly labeled and easily identifiable among other report options. The "AIS140 Ticket TML Request Log" option should be enabled and clickable. No errors or access issues should be encountered when locating or attempting to interact with this feature.</t>
  </si>
  <si>
    <t>The user can access the Reports tab from the main navigation or homepage. The "AIS140 Ticket TML Request Log" feature is listed as an option within the Reports tab. The feature is clearly labeled and easily identifiable among other report options. The "AIS140 Ticket TML Request Log" option is enabled and clickable. No errors or access issues were encountered when locating or attempting to interact with this feature.</t>
  </si>
  <si>
    <t>ATTReq_2</t>
  </si>
  <si>
    <t>Validate if users can successfully access the "AIS140 Ticket TML Request Logs" feature in the Reports tab.</t>
  </si>
  <si>
    <t>The user should be able to access the Reports tab from the main navigation or homepage. The "AIS140 Ticket TML Request Logs" feature should be visible and listed within the Reports tab. The feature should be enabled and allow interaction. Upon clicking the "AIS140 Ticket TML Request Logs" feature, the user should be directed to the corresponding logs page without errors.The page should load correctly, displaying the relevant logs and data entries.</t>
  </si>
  <si>
    <t>The user can access the Reports tab from the main navigation or homepage. The "AIS140 Ticket TML Request Logs" feature is visible and listed within the Reports tab. The feature enabled and allowed interaction. Upon clicking the "AIS140 Ticket TML Request Logs" feature, the user is directed to the corresponding logs page without errors. The page loads correctly, displaying the relevant logs and data entries.</t>
  </si>
  <si>
    <t>ATTReq_3</t>
  </si>
  <si>
    <t>Validate that the "AIS140 Ticket TML Request Logs" feature in the Reports tab displays the list of Incoming API Requests.</t>
  </si>
  <si>
    <t>After accessing the "AIS140 Ticket TML Request Logs" feature, the user should see a list of Incoming API Requests. The list should display relevant details such as request timestamps, request sources, and other pertinent data.T he displayed list should accurately reflect the Incoming API Requests, with correct and up-to-date information.</t>
  </si>
  <si>
    <t>After accessing the "AIS140 Ticket TML Request Logs" feature, the user sees a list of Incoming API Requests. The list displays relevant details such as request timestamps, request sources, and other pertinent data. The displayed list accurately reflects the Incoming API Requests, with correct and up-to-date information.</t>
  </si>
  <si>
    <t>ATTReq_4</t>
  </si>
  <si>
    <t>Validate if the search box is available in the Incoming API Requests list within the "AIS140 Ticket TML Request Logs" feature.</t>
  </si>
  <si>
    <t>The search box should be functional, allowing users to input text (e.g., VIN) to filter the list of Incoming API Requests. The search should return relevant results matching the entered query.</t>
  </si>
  <si>
    <t>The search box is functional, allowing users to input text (e.g., VIN) to filter the list of Incoming API Requests. The search returns relevant results matching the entered query.</t>
  </si>
  <si>
    <t>ATTReq_5</t>
  </si>
  <si>
    <t>Validate whether entering a VIN number in the search box of the Incoming API Requests list fetches the corresponding data.</t>
  </si>
  <si>
    <t>When a VIN is entered into the search box, the system should filter the Incoming API Requests list and display only the entries that match the provided VIN.The displayed data should include all relevant information (e.g., request timestamps, request sources) corresponding to the entered VIN.</t>
  </si>
  <si>
    <t>When a VIN is entered into the search box, the system filters the Incoming API Requests list and displays only the entries that match the provided VIN. The displayed data includes all relevant information (e.g., request timestamps, request sources) corresponding to the entered VIN.</t>
  </si>
  <si>
    <t>ATTReq_6</t>
  </si>
  <si>
    <t>Validate that the UIN No, VIN No, Payload Type, Response, Payload, and Send At columns are visible on the Incoming API Requests page within the Incoming API Requests feature.</t>
  </si>
  <si>
    <t>The UIN No, VIN No, Payload Type, Response, Payload, and Send At columns should be visible on the Incoming API Requests page. Each column should be clearly labeled and positioned appropriately within the table or list. The columns should be properly aligned and not overlap with each other or with other elements on the page. The layout should be consistent across different screen sizes and resolutions.</t>
  </si>
  <si>
    <t>The UIN No, VIN No, Payload Type, Response, Payload, and Send At columns are visible on the Incoming API Requests page. Each column is clearly labeled and positioned appropriately within the table or list. The columns are properly aligned and do not overlap with each other or with other elements on the page. The layout is consistent across different screen sizes and resolutions.</t>
  </si>
  <si>
    <t>ATTReq_7</t>
  </si>
  <si>
    <t>Validate that the UIN No, VIN No, Payload Type, Response, Payload, and Send At columns are non-editable in the Incoming API Requests List.</t>
  </si>
  <si>
    <t>The UIN No, VIN No, Payload Type, Response, Payload, and Send At columns should be non-editable.Users should not be able to modify the content in these columns directly from the Incoming API Requests List. Attempting to click or interact with these columns should not present editing options (e.g., text boxes, input fields). There should be no functionality allowing changes to the data in these columns.</t>
  </si>
  <si>
    <t>The UIN No, VIN No, Payload Type, Response, Payload, and Send At columns are non-editable. Users do not modify the content in these columns directly from the Incoming API Requests List. Attempting to click or interact with these columns does not present editing options (e.g., text boxes, input fields). There should be no functionality allowing changes to the data in these columns.</t>
  </si>
  <si>
    <t>ATTReq_8</t>
  </si>
  <si>
    <t>When the FE API is triggered while the CRM API is not triggered then     1. UIN No is empty as user-triggered FE.                                                                                                                                                                           2. VIN No is the same as user-triggered.                                                             3. Payload type is Fleetedge.                                                                        4. Response is 200 .                                                                                        5. Payload                                                                                                           { "VIN_NO": "TESTING15",                                                                        "ICCID": "89910473091800563083",                                          "REQUEST_TYPE": "New", "CERTIFICATE_VALIDITY_DURATION_IN_YEAR": 2 }                                                           6. Send At the time is reflected correctly.</t>
  </si>
  <si>
    <t>ATTReq_9</t>
  </si>
  <si>
    <t>Validate that the CRM API is triggered while the FE API is not triggered.</t>
  </si>
  <si>
    <t>When the FE API is triggered while the CRM API is triggered then                                       1. UIN No is the same as user-triggered.                                                                                    2. VIN No is the same as user-triggered.                                                                                                                                3. Payload type is CRM.                                                                                                                 4. Response is 200 .                                                                                                                        5. Payload                                                                                                                                          { "VIN_NO": "TESTING17",                                                                                                 "ICCID": "89910473091800563083",                                                                          "UIN_NO": "ACON4NA202200082103",                                                             "DEVICE_IMEI": "866824066351625",                                                             "DEVICE_MAKE": "Accolade",                                                                        "DEVICE_MODEL": "ACON4NA",                                                                                "ENGINE_NO": "ENGINE_SR_N_30032103",                                                   "REG_NUMBER": "PB09AZ2103",                                            "VEHICLE_OWNER_FIRST_NAME": "ROHAN",                    "VEHICLE_OWNER_MIDDLE_NAME": "ABC",                            "VEHICLE_OWNER_LAST_NAME": "TATA AEPL",                                      "ADDRESS_LINE_1": "123",                                                                          "ADDRESS_LINE_2": "456",                                                                  "VEHICLE_OWNER_CITY": "KAGAL",                                              "VEHICLE_OWNER_DISTRICT": "Kolhapur",                                     "VEHICLE_OWNER_STATE": "Karanataka",                              "VEHICLE_OWNER_COUNTRY": "India",                                    "VEHICLE_OWNER_PINCODE": "411045",                "VEHICLE_OWNER_REGISTERED_MOBILE": "9156419214",                              "POS_CODE": "AB123",                                                                                "POA_DOC_NAME": "PANAB123",                                                                   "POA_DOC_NO": "PAN1AB123",                                                                    "POI_DOC_TYPE": "ADHARAB123",                                                                       "POI_DOC_NO": "ADHARXYZ123",                                                          "RTO_OFFICE_CODE": "LA 12",                                                                                 "RTO_STATE": "LA",                                                                                         "PRIMARY_OPERATOR": "BSNL",                                                     "SECONDARY_OPERATOR": "BHA",                                         "PRIMARY_MOBILE_NUMBER": "1234567890",            "SECONDARY_MOBILE_NUMBER": "9876543210",                                 "VEHICLE_MODEL": "NANO",                                                                           "DEALER_CODE": "1133",                                         "COMMERCIAL_ACTIVATION_START_DATE": "2023-10-04", "COMMERCIAL_ACTIVATION_EXPIRY_DATE": "",                                                "MFG_YEAR": "2023",                                                                                              "INVOICE_DATE": "2023-10-04",                                                              "INVOICE_NUMBER": "AEPL2024-120424" }                                                                                  	                                                                              5. Send At time is reflected correctly.</t>
  </si>
  <si>
    <t>ATTReq_10</t>
  </si>
  <si>
    <t>Validate that the Vehicle Owner is changed in the system.</t>
  </si>
  <si>
    <r>
      <rPr>
        <sz val="8"/>
        <color rgb="FF000000"/>
        <rFont val="Calibri"/>
        <scheme val="minor"/>
      </rPr>
      <t xml:space="preserve">When the FE API is triggered while the CRM API is triggered then                                       1. UIN No is the same as user-triggered.                                                                                    2. VIN No is the same as user-triggered.                                                                                                                                3. Payload type is CRM.                                                                                                                 4. Response is 200 .                                                                                                                        5. Payload                                                                                                                                          { "VIN_NO": "TESTING17",                                                                                                 "ICCID": "89910473091800563083",                                                                          "UIN_NO": "ACON4NA202200082103",                                                             "DEVICE_IMEI": "866824066351625",                                                             "DEVICE_MAKE": "Accolade",                                                                        "DEVICE_MODEL": "ACON4NA",                                                                                "ENGINE_NO": "ENGINE_SR_N_30032103",                                                   "REG_NUMBER": "PB09AZ2103",                                            "VEHICLE_OWNER_FIRST_NAME": "ROHAN",                    "VEHICLE_OWNER_MIDDLE_NAME": "ABC",                            </t>
    </r>
    <r>
      <rPr>
        <b/>
        <sz val="8"/>
        <color rgb="FF00B0F0"/>
        <rFont val="Calibri"/>
        <scheme val="minor"/>
      </rPr>
      <t xml:space="preserve">"VEHICLE_OWNER_LAST_NAME": "TATA 150424",    </t>
    </r>
    <r>
      <rPr>
        <sz val="8"/>
        <color rgb="FF000000"/>
        <rFont val="Calibri"/>
        <scheme val="minor"/>
      </rPr>
      <t xml:space="preserve">                                  "ADDRESS_LINE_1": "123",                                                                          "ADDRESS_LINE_2": "456",                                                                  "VEHICLE_OWNER_CITY": "KAGAL",                                              "VEHICLE_OWNER_DISTRICT": "Kolhapur",                                     "VEHICLE_OWNER_STATE": "Karanataka",                              "VEHICLE_OWNER_COUNTRY": "India",                                    "VEHICLE_OWNER_PINCODE": "411045",                "VEHICLE_OWNER_REGISTERED_MOBILE": "9156419214",                              "POS_CODE": "AB123",                                                                                "POA_DOC_NAME": "PANAB123",                                                                   "POA_DOC_NO": "PAN1AB123",                                                                    "POI_DOC_TYPE": "ADHARAB123",                                                                       "POI_DOC_NO": "ADHARXYZ123",                                                          "RTO_OFFICE_CODE": "LA 12",                                                                                 "RTO_STATE": "LA",                                                                                         "PRIMARY_OPERATOR": "BSNL",                                                     "SECONDARY_OPERATOR": "BHA",                                         "PRIMARY_MOBILE_NUMBER": "1234567890",            "SECONDARY_MOBILE_NUMBER": "9876543210",                                 "VEHICLE_MODEL": "NANO",                                                                           "DEALER_CODE": "1133",                                         "COMMERCIAL_ACTIVATION_START_DATE": "2023-10-04", "COMMERCIAL_ACTIVATION_EXPIRY_DATE": "",                                                "MFG_YEAR": "2023",                                                                                              "INVOICE_DATE": "2023-10-04",                                                              "INVOICE_NUMBER": "AEPL2024-120424" }                                                                                  	                                                                              5. Send At time is reflected correctly.</t>
    </r>
  </si>
  <si>
    <t>ATTReq_11</t>
  </si>
  <si>
    <t>Validate that the RTO State is  changed in the system.</t>
  </si>
  <si>
    <r>
      <rPr>
        <sz val="8"/>
        <color rgb="FF000000"/>
        <rFont val="Calibri"/>
        <scheme val="minor"/>
      </rPr>
      <t xml:space="preserve">When the FE API is triggered while the CRM API is triggered then                                       1. UIN No is the same as user-triggered.                                                                                    2. VIN No is the same as user-triggered.                                                                                                                                3. Payload type is CRM.                                                                                                                 4. Response is 200 .                                                                                                                        5. Payload                                                                                                                                          { "VIN_NO": "TESTING17",                                                                                                 "ICCID": "89910473091800563083",                                                                          "UIN_NO": "ACON4NA202200082103",                                                             "DEVICE_IMEI": "866824066351625",                                                             "DEVICE_MAKE": "Accolade",                                                                        "DEVICE_MODEL": "ACON4NA",                                                                                "ENGINE_NO": "ENGINE_SR_N_30032103",                                                   "REG_NUMBER": "PB09AZ2103",                                            "VEHICLE_OWNER_FIRST_NAME": "ROHAN",                    "VEHICLE_OWNER_MIDDLE_NAME": "ABC",                            "VEHICLE_OWNER_LAST_NAME": "TATA 150424",                                      "ADDRESS_LINE_1": "123",                                                                          "ADDRESS_LINE_2": "456",                                                                  "VEHICLE_OWNER_CITY": "KAGAL",                                              "VEHICLE_OWNER_DISTRICT": "Kolhapur",                                     "VEHICLE_OWNER_STATE": "Karanataka",                              "VEHICLE_OWNER_COUNTRY": "India",                                    "VEHICLE_OWNER_PINCODE": "411045",                "VEHICLE_OWNER_REGISTERED_MOBILE": "9156419214",                              "POS_CODE": "AB123",                                                                                "POA_DOC_NAME": "PANAB123",                                                                   "POA_DOC_NO": "PAN1AB123",                                                                    "POI_DOC_TYPE": "ADHARAB123",                                                                       "POI_DOC_NO": "ADHARXYZ123",                                                          </t>
    </r>
    <r>
      <rPr>
        <b/>
        <sz val="8"/>
        <color rgb="FF00B0F0"/>
        <rFont val="Calibri"/>
        <scheme val="minor"/>
      </rPr>
      <t xml:space="preserve">"RTO_OFFICE_CODE": "MH 12",                                                                                 "RTO_STATE": "MH", </t>
    </r>
    <r>
      <rPr>
        <sz val="8"/>
        <color rgb="FF000000"/>
        <rFont val="Calibri"/>
        <scheme val="minor"/>
      </rPr>
      <t xml:space="preserve">                                                                                        "PRIMARY_OPERATOR": "BSNL",                                                     "SECONDARY_OPERATOR": "BHA",                                         "PRIMARY_MOBILE_NUMBER": "1234567890",            "SECONDARY_MOBILE_NUMBER": "9876543210",                                 "VEHICLE_MODEL": "NANO",                                                                           "DEALER_CODE": "1133",                                         "COMMERCIAL_ACTIVATION_START_DATE": "2023-10-04", "COMMERCIAL_ACTIVATION_EXPIRY_DATE": "",                                                "MFG_YEAR": "2023",                                                                                              "INVOICE_DATE": "2023-10-04",                                                              "INVOICE_NUMBER": "AEPL2024-120424" }                                                                                  	                                                                              5. Send At time is reflected correctly.</t>
    </r>
  </si>
  <si>
    <t>ATTReq_12</t>
  </si>
  <si>
    <t>Validate that the Device information is changed in the system.</t>
  </si>
  <si>
    <r>
      <rPr>
        <sz val="8"/>
        <color rgb="FF000000"/>
        <rFont val="Calibri"/>
        <scheme val="minor"/>
      </rPr>
      <t xml:space="preserve">When the FE API is triggered while the CRM API is triggered then                                       1. UIN No is the same as user-triggered.                                                                                    2. VIN No is the same as user-triggered.                                                                                                                                3. Payload type is CRM.                                                                                                                 4. Response is 200 .                                                                                                                        5. Payload                                                                                                                                          { "VIN_NO": "TESTING17",                                                                                                 "ICCID": "89910473091800563083",                                                                          "UIN_NO": "ACON4NA202200082103",                                                             </t>
    </r>
    <r>
      <rPr>
        <b/>
        <sz val="8"/>
        <color rgb="FF00B0F0"/>
        <rFont val="Calibri"/>
        <scheme val="minor"/>
      </rPr>
      <t xml:space="preserve">"DEVICE_IMEI": "866824066351625",  </t>
    </r>
    <r>
      <rPr>
        <sz val="8"/>
        <color rgb="FF000000"/>
        <rFont val="Calibri"/>
        <scheme val="minor"/>
      </rPr>
      <t xml:space="preserve">                                                           "DEVICE_MAKE": "Accolade",                                                                        "DEVICE_MODEL": "ACON4NA",                                                                                "ENGINE_NO": "ENGINE_SR_N_30032103",                                                   "REG_NUMBER": "PB09AZ2103",                                            "VEHICLE_OWNER_FIRST_NAME": "ROHAN",                    "VEHICLE_OWNER_MIDDLE_NAME": "ABC",                            "VEHICLE_OWNER_LAST_NAME": "TATA 150424",                                      "ADDRESS_LINE_1": "123",                                                                          "ADDRESS_LINE_2": "456",                                                                  "VEHICLE_OWNER_CITY": "KAGAL",                                              "VEHICLE_OWNER_DISTRICT": "Kolhapur",                                     "VEHICLE_OWNER_STATE": "Karanataka",                              "VEHICLE_OWNER_COUNTRY": "India",                                    "VEHICLE_OWNER_PINCODE": "411045",                "VEHICLE_OWNER_REGISTERED_MOBILE": "9156419214",                              "POS_CODE": "AB123",                                                                                "POA_DOC_NAME": "PANAB123",                                                                   "POA_DOC_NO": "PAN1AB123",                                                                    "POI_DOC_TYPE": "ADHARAB123",                                                                       "POI_DOC_NO": "ADHARXYZ123",                                                          "RTO_OFFICE_CODE": "MH 12",                                                                                 "RTO_STATE": "MH",                                                                                         "PRIMARY_OPERATOR": "BSNL",                                                     "SECONDARY_OPERATOR": "BHA",                                         "PRIMARY_MOBILE_NUMBER": "1234567890",            "SECONDARY_MOBILE_NUMBER": "9876543210",                                 "VEHICLE_MODEL": "NANO",                                                                           "DEALER_CODE": "1133",                                         "COMMERCIAL_ACTIVATION_START_DATE": "2023-10-04", "COMMERCIAL_ACTIVATION_EXPIRY_DATE": "",                                                "MFG_YEAR": "2023",                                                                                              "INVOICE_DATE": "2023-10-04",                                                              "INVOICE_NUMBER": "AEPL2024-120424" }                                                                                  	                                                                              5. Send At time is reflected correctly.</t>
    </r>
  </si>
  <si>
    <t>ATTReq_13</t>
  </si>
  <si>
    <t>Validate that multiple FE APIs are triggered as expected.</t>
  </si>
  <si>
    <t>When the FE API is triggered while the CRM API is not triggered then     1. UIN No is empty as user-triggered FE.                                                                                                                                                                           2. VIN No is the same as user-triggered.                                                             3. Payload type is Fleetedge.                                                                        4. Response is 200 .                                                                                        5. Multiple Payload is visible in Incoming API requests                                                                                                       { "VIN_NO": "TESTING15",                                                                        "ICCID": "89910473091800563083",                                          "REQUEST_TYPE": "New", "CERTIFICATE_VALIDITY_DURATION_IN_YEAR": 2 },                                                                                               6. Send At the time is reflected correctly.</t>
  </si>
  <si>
    <t>ATTReq_14</t>
  </si>
  <si>
    <t>Validate that multiple CRM APIs are triggered as expected.</t>
  </si>
  <si>
    <t>When the FE API is triggered while the CRM API is triggered then                                       1. UIN No is the same as user-triggered.                                                                                    2. VIN No is the same as user-triggered.                                                                                                                                3. Payload type is CRM.                                                                                                                 4. Response is 200 .                                                                                                                        5. Multiple  Payload is visible in Incoming API Requests.                                                                                                                                       { "VIN_NO": "TESTING17",                                                                                                 "ICCID": "89910473091800563083",                                                                          "UIN_NO": "ACON4NA202200082103",                                                             "DEVICE_IMEI": "866824066351625",                                                             "DEVICE_MAKE": "Accolade",                                                                        "DEVICE_MODEL": "ACON4NA",                                                                                "ENGINE_NO": "ENGINE_SR_N_30032103",                                                   "REG_NUMBER": "PB09AZ2103",                                            "VEHICLE_OWNER_FIRST_NAME": "ROHAN",                    "VEHICLE_OWNER_MIDDLE_NAME": "ABC",                            "VEHICLE_OWNER_LAST_NAME": "TATA AEPL",                                      "ADDRESS_LINE_1": "123",                                                                          "ADDRESS_LINE_2": "456",                                                                  "VEHICLE_OWNER_CITY": "KAGAL",                                              "VEHICLE_OWNER_DISTRICT": "Kolhapur",                                     "VEHICLE_OWNER_STATE": "Karanataka",                              "VEHICLE_OWNER_COUNTRY": "India",                                    "VEHICLE_OWNER_PINCODE": "411045",                "VEHICLE_OWNER_REGISTERED_MOBILE": "9156419214",                              "POS_CODE": "AB123",                                                                                "POA_DOC_NAME": "PANAB123",                                                                   "POA_DOC_NO": "PAN1AB123",                                                                    "POI_DOC_TYPE": "ADHARAB123",                                                                       "POI_DOC_NO": "ADHARXYZ123",                                                          "RTO_OFFICE_CODE": "LA 12",                                                                                 "RTO_STATE": "LA",                                                                                         "PRIMARY_OPERATOR": "BSNL",                                                     "SECONDARY_OPERATOR": "BHA",                                         "PRIMARY_MOBILE_NUMBER": "1234567890",            "SECONDARY_MOBILE_NUMBER": "9876543210",                                 "VEHICLE_MODEL": "NANO",                                                                           "DEALER_CODE": "1133",                                         "COMMERCIAL_ACTIVATION_START_DATE": "2023-10-04", "COMMERCIAL_ACTIVATION_EXPIRY_DATE": "",                                                "MFG_YEAR": "2023",                                                                                              "INVOICE_DATE": "2023-10-04",                                                              "INVOICE_NUMBER": "AEPL2024-120424" }                                                                                  	                                                                              5. Send At time is reflected correctly.</t>
  </si>
  <si>
    <t>ATTReq_15</t>
  </si>
  <si>
    <t>Validate that the pagination functionality is working correctly.</t>
  </si>
  <si>
    <t>ATALogs_1</t>
  </si>
  <si>
    <t>Incoming API Responce</t>
  </si>
  <si>
    <t>Validate that the AIS140 Ticket AEPL Logs feature is present in the Reports tab.</t>
  </si>
  <si>
    <t xml:space="preserve">1.Go to site  (http://20.219.88.214:6102/login)  and  log in with valid credentials.                                                                    2. Navigate to the Reports tab                                      3. Inspect the AIS140 Ticket AEPL Logs feature present within the Reports tab
</t>
  </si>
  <si>
    <t>The AIS140 Ticket AEPL Response feature should be listed and accessible within the Reports tab. The feature should be visible and properly labeled within the Reports tab interface.</t>
  </si>
  <si>
    <t>The AIS140 Ticket AEPL Response feature is listed and accessible within the Reports tab. The feature is visible and properly labeled within the Reports tab interface.</t>
  </si>
  <si>
    <t>ATALogs_2</t>
  </si>
  <si>
    <t>Validate that users can successfully access the AIS140 Ticket AEPL Logs feature in the Reports tab.</t>
  </si>
  <si>
    <t>Users should be able to access the AIS140 Ticket AEPL Logs feature from the Reports tab without errors. The AIS140 Ticket AEPL Logs feature should be visible and clickable in the Reports tab. The AIS140 Ticket AEPL Logs feature should load correctly, displaying relevant logs or data.</t>
  </si>
  <si>
    <t>Users can access the AIS140 Ticket AEPL Logs feature from the Reports tab without errors. The AIS140 Ticket AEPL Logs feature is visible and clickable in the Reports tab. The AIS140 Ticket AEPL Logs feature loads correctly, displaying relevant logs or data.</t>
  </si>
  <si>
    <t>IARes_3</t>
  </si>
  <si>
    <t>Validate that the AIS140 Ticket AEPL Logs feature in the Reports tab displays the list of Incoming API Responses.</t>
  </si>
  <si>
    <t>The AIS140 Ticket AEPL Logs feature should display a list of Incoming API Responses. Each Incoming API Response should be correctly listed with relevant details such as response timestamp, payload, and status.</t>
  </si>
  <si>
    <t>The AIS140 Ticket AEPL Logs feature display a list of Incoming API Responses. Each Incoming API Response is correctly listed with relevant details such as response timestamp, payload, and status.</t>
  </si>
  <si>
    <t>IARes_4</t>
  </si>
  <si>
    <t>Validate if the search box is available in the Incoming API Responses list.</t>
  </si>
  <si>
    <t>1.Go to the site (http://20.219.88.214:6102/login) and log in with valid credentials.
2.Navigate to the Reports tab.
3.Look for and click on the Incoming API Responce  feature.
4.Confirm that the system allows access to the Incoming API Responce section.</t>
  </si>
  <si>
    <t>The search box should be functional, allowing users to enter search terms and retrieve matching results.</t>
  </si>
  <si>
    <t>The search box is functional, allowing users to enter search terms and retrieve matching results.</t>
  </si>
  <si>
    <t>IARes_5</t>
  </si>
  <si>
    <t>Test/validate whether entering a VIN number in the search box fetches the corresponding data or not.</t>
  </si>
  <si>
    <t>When a user enters a VIN number in the search box, the corresponding data should be fetched.</t>
  </si>
  <si>
    <t>When a user enters a VIN number in the search box, the corresponding data is fetched.</t>
  </si>
  <si>
    <t>IARes_6</t>
  </si>
  <si>
    <t>Test/validate that the UIN No, VIN No, Payload Type, Response, Payload, and Send At columns are visible on the Incoming API Responces page of the Incoming API Responces feature.</t>
  </si>
  <si>
    <t>The Incoming API Responces UIN No, VIN No, Payload Type, Response, Payload, and Send At columns should be visible on the Incoming API Responces page in the Incoming API Responces feature.</t>
  </si>
  <si>
    <t>The Incoming API Responces UIN No, VIN No, Payload Type, Response, Payload, and Send At columns are visible on the Incoming API Responces page in the Incoming API Responces feature.</t>
  </si>
  <si>
    <t>IARes_7</t>
  </si>
  <si>
    <t>Test/validate that the UIN No, VIN No, Payload Type, Response, Payload, and Send At columns are non-editable in the Incoming API Responces List.</t>
  </si>
  <si>
    <t>The UIN No, VIN No, Payload Type, Response, Payload, and Send At columns should be non-editable in the Incoming API Responces List.</t>
  </si>
  <si>
    <t>The UIN No, VIN No, Payload Type, Response, Payload, and Send At columns are non-editable in the Incoming API Responces List.</t>
  </si>
  <si>
    <t>IARes_8</t>
  </si>
  <si>
    <t>Test/validate that the  FE API is triggered while the CRM API is not triggered.</t>
  </si>
  <si>
    <t>When the FE API is triggered while the CRM API is not triggered then     1. UIN No is empty as user-triggered FE.                                                                                                                                                                           2. VIN No is the same as user-triggered.                                                             3. Payload type is Fleetedge.                                                                        4. Response is 200 .                                                                                        5. Payload                                                                                                           { "VIN_NO": "TESTING15",                                                               "ICCID": "89910473091800563083",                                            "status": true,                                                                               "Ticket_No": "AEPL-240415-4",                                                        "message": "Data saved Successfully",                             "VALIDATION_ERROR": [] }                                                                          6. Send At the time is reflected correctly.</t>
  </si>
  <si>
    <t>When the FE API is triggered while the CRM API is not triggered then     1. UIN No is empty as user-triggered FE.                                                                                                                                                                           2. VIN No is the same as user-triggered.                                                             3. Payload type is Fleetedge.                                                                         4. Response is 200 .                                                                                         5. Payload                                                                                                           { "VIN_NO": "TESTING15",                                                                   "ICCID": "89910473091800563083",                                               "status": true,                                                                               "Ticket_No": "AEPL-240415-4",                                                        "message": "Data saved Successfully",                             "VALIDATION_ERROR": [] }                                                                             6. Send At the time is reflected correctly.</t>
  </si>
  <si>
    <t>IARes_9</t>
  </si>
  <si>
    <t>Test/validate that the  CRM API is triggered while the FE API is not triggered.</t>
  </si>
  <si>
    <t>When the FE API is triggered while the CRM API is triggered then                                       1. UIN No is the same as user-triggered.                                                                                    2. VIN No is the same as user-triggered.                                                                                                                                3. Payload type is CRM.                                                                                                                 4. Response is 200 .                                                                                                                        5. Payload                                                                                                                                          { "status": true,                                                                                                            "message": "Data saved Successfully",                                                                       "VIN_NO": "TESTING17",                                                                                                  "UIN_NO": "ACON4NA202200082103",                                                                       "ICCID": "89910473091800563083",                                                               "DEVICE_IMEI": "866824066351625",                                                     "VALIDATION_ERROR": [] }                                                                                                                                                                                                                                                             5. Send At time is reflected correctly.</t>
  </si>
  <si>
    <t>IARes_10</t>
  </si>
  <si>
    <t>Test/validate that the Vehicle Owner is Chnaged.</t>
  </si>
  <si>
    <t>IARes_11</t>
  </si>
  <si>
    <t>Test/validate that the RTO State is Chnaged.</t>
  </si>
  <si>
    <t>IARes_12</t>
  </si>
  <si>
    <t>Test/validate that the Device is Chnaged.</t>
  </si>
  <si>
    <t>IARes_13</t>
  </si>
  <si>
    <t>Test/validate that the Multiple FE API is triggered.</t>
  </si>
  <si>
    <t>When the FE API is triggered while the CRM API is not triggered then     1. UIN No is empty as user-triggered FE.                                                                                                                                                                           2. VIN No is the same as user-triggered.                                                             3. Payload type is Fleetedge.                                                                        4. Response is 200 .                                                                                        5. Multiple Payload is visible in Incoming API Response.                                                                                                        { "VIN_NO": "TESTING15",                                                               "ICCID": "89910473091800563083",                                            "status": true,                                                                               "Ticket_No": "AEPL-240415-4",                                                        "message": "Data saved Successfully",                             "VALIDATION_ERROR": [] }                                                                          6. Send At the time is reflected correctly.</t>
  </si>
  <si>
    <t>When the FE API is triggered while the CRM API is not triggered then     1. UIN No is empty as user-triggered FE.                                                                                                                                                                           2. VIN No is the same as user-triggered.                                                             3. Payload type is Fleetedge.                                                                         4. Response is 200 .                                                                                         5. Multiple Payload is visible in Incoming API Response.                                                                                                        { "VIN_NO": "TESTING15",                                                                  "ICCID": "89910473091800563083",                                               "status": true,                                                                               "Ticket_No": "AEPL-240415-4",                                                        "message": "Data saved Successfully",                             "VALIDATION_ERROR": [] }                                                                             6. Send At the time is reflected correctly.</t>
  </si>
  <si>
    <t>IARes_14</t>
  </si>
  <si>
    <t>Test/validate that the Multiple CRM API is triggered.</t>
  </si>
  <si>
    <t>When the FE API is triggered while the CRM API is triggered then                                       1. UIN No is the same as user-triggered.                                                                                    2. VIN No is the same as user-triggered.                                                                                                                                3. Payload type is CRM.                                                                                                                 4. Response is 200 .                                                                                                                        5. Multiple Payload is visible in Incoming API Response.                                                                                                                                          { "status": true,                                                                                                            "message": "Data saved Successfully",                                                                       "VIN_NO": "TESTING17",                                                                                                  "UIN_NO": "ACON4NA202200082103",                                                                       "ICCID": "89910473091800563083",                                                               "DEVICE_IMEI": "866824066351625",                                                     "VALIDATION_ERROR": [] }                                                                                                                                                                                                                                                             5. Send At time is reflected correctly.</t>
  </si>
  <si>
    <t>IARes_15</t>
  </si>
  <si>
    <t>Test and validate whether pagination functionality is working correctly or not.</t>
  </si>
  <si>
    <t xml:space="preserve">Tested By: Sharukh A            </t>
  </si>
  <si>
    <t>Live Analysis</t>
  </si>
  <si>
    <t>TCU_001</t>
  </si>
  <si>
    <t>Device Live Dashboard</t>
  </si>
  <si>
    <t>Test /validate after clicking on any view button of device detailed ,device dashboard page should open.</t>
  </si>
  <si>
    <t>1. Sign in the page by giving its username and word.
2. Scroll down the page.
3. Click on view button.</t>
  </si>
  <si>
    <t>After clicking on any view button of device detailed ,device dashboard page should open.</t>
  </si>
  <si>
    <t>user click on any view button of device detailed ,device dashboard page is open.</t>
  </si>
  <si>
    <t>TCU_002</t>
  </si>
  <si>
    <t>Test/validate after clicking on live  data analysis logo, device live dashboard page should open.</t>
  </si>
  <si>
    <t>1. Sign in the page by giving its username and word.
2. Scroll down the page.
3. Click on view button.
4. Click on Live Data analysis logo.</t>
  </si>
  <si>
    <t>After clicking on live analysis data logo, device live dashboard page should open.</t>
  </si>
  <si>
    <t>user click on live analysis data logo, device live dashboard page is open.</t>
  </si>
  <si>
    <t>TCU_003</t>
  </si>
  <si>
    <t>Test/validate user should able to see Ignition ON/OFF status,Mains ON/OFF status,Emergency ON/OFF status,Tamper ON/OFF status,GPS Fix/Not fix status, Acc. calibration ON/OFF status on device live dashboard page.</t>
  </si>
  <si>
    <t>1. Sign in the page by giving its username and word.
2. Scroll down the page.
3. Click on view button.
4. Click on Live analysis logo</t>
  </si>
  <si>
    <t>User should able to see Ignition ON/OFF status,Mains ON/OFF status,Emergency ON/OFF status,Tampur ON/OFF status,GPS Fix/Not fix status, Acc. calibration ON/OFF status on device live dashboard page.</t>
  </si>
  <si>
    <t>user is able to see Ignition ON/OFF status,Mains ON/OFF status,Emergency ON/OFF status,Tampur ON/OFF status,GPS Fix/Not fix status, Acc. calibration ON/OFF status on device live dashboard page.</t>
  </si>
  <si>
    <t>TCU_004</t>
  </si>
  <si>
    <t>Test/validate user should able to see IGNITION ON/OFF status.</t>
  </si>
  <si>
    <t>User should able to see IGNITION ON/OFF status.</t>
  </si>
  <si>
    <t>User is able to see IGNITION ON/OFF status.</t>
  </si>
  <si>
    <t>TCU_005</t>
  </si>
  <si>
    <t>Test/validate user should able to see MAINS ON/OFF
status.</t>
  </si>
  <si>
    <t>User should able to see MAINS ON/OFF
status.</t>
  </si>
  <si>
    <t>User is able to see MAINS ON/OFF
status.</t>
  </si>
  <si>
    <t>TCU_006</t>
  </si>
  <si>
    <t>Test/validate user should able to see EMERGENCY ON/OFF status.</t>
  </si>
  <si>
    <t xml:space="preserve">User should able to see EMERGENCY ON/OFF status </t>
  </si>
  <si>
    <t xml:space="preserve">User is able to see EMERGENCY ON/OFF status </t>
  </si>
  <si>
    <t>TCU_007</t>
  </si>
  <si>
    <t>Test/validate user should able to see TAMPER OPEN/CLOSE status.</t>
  </si>
  <si>
    <t>User should able to see TAMPER OPEN/CLOSE status .</t>
  </si>
  <si>
    <t>User is able to see TAMPER OPEN/CLOSE status .</t>
  </si>
  <si>
    <t>TCU_008</t>
  </si>
  <si>
    <t>Test/validate user should able to see GPS FIX/NOTFIX status.</t>
  </si>
  <si>
    <t>User should able to see GPS FIX/NOTFIX status.</t>
  </si>
  <si>
    <t>User is able to see GPS FIX/NOTFIX status.</t>
  </si>
  <si>
    <t>TCU_009</t>
  </si>
  <si>
    <t>Test/validate user should able to see ACC CALIBRATION ON/OF status.</t>
  </si>
  <si>
    <t>User should able to see ACC CALIBRATION ON/OF status.</t>
  </si>
  <si>
    <t>User is able to see ACC CALIBRATION ON/OF status.</t>
  </si>
  <si>
    <t>TCU_010</t>
  </si>
  <si>
    <t>GPS Issue</t>
  </si>
  <si>
    <t>Test/validate user should able to see rules for issue identification</t>
  </si>
  <si>
    <t>User should able to see rules for issue identification</t>
  </si>
  <si>
    <t>User is able to see rules for issue identification</t>
  </si>
  <si>
    <t>TCU_011</t>
  </si>
  <si>
    <t xml:space="preserve">Test/validate in live analysis if GPS not fix from last 24Hrs then it should show red symbol       </t>
  </si>
  <si>
    <t xml:space="preserve">In live analysis if GPS not fix from last 24Hrs then it should show red symbol       </t>
  </si>
  <si>
    <t xml:space="preserve">In live analysis if GPS not fix from last 24Hrs then it show red symbol       </t>
  </si>
  <si>
    <t>TCU_012</t>
  </si>
  <si>
    <t xml:space="preserve">Test/validate in live analysis if GPS is fix from last 24Hrs then it should show green symbol       </t>
  </si>
  <si>
    <t xml:space="preserve">In live analysis if GPS is fix from last 24Hrs then it should show green symbol       </t>
  </si>
  <si>
    <t xml:space="preserve">In live analysis if GPS is fix from last 24Hrs then it show green symbol       </t>
  </si>
  <si>
    <t>TCU_013</t>
  </si>
  <si>
    <t xml:space="preserve">Test/validate in live analysis if it shows Longitude Value 00.00000 from last 24Hrs then it should show red symbol       </t>
  </si>
  <si>
    <t xml:space="preserve">In live analysis if it shows Longitude Value 00.00000 from Last 24Hrs then it should show red symbol       </t>
  </si>
  <si>
    <t xml:space="preserve">In live analysis if it shows Longitude Value 00.00000 from Last 24Hrs then it show red symbol       </t>
  </si>
  <si>
    <t>TCU_014</t>
  </si>
  <si>
    <t xml:space="preserve">Test/validate in live analysis if it shows some Longitude Value from last 24Hrs then it should show green symbol       </t>
  </si>
  <si>
    <t xml:space="preserve">In live analysis if it shows some Longitude Value from Last 24Hrs then it should show green symbol       </t>
  </si>
  <si>
    <t xml:space="preserve">In live analysis if it shows some Longitude Value from Last 24Hrs then it show green symbol       </t>
  </si>
  <si>
    <t>TCU_015</t>
  </si>
  <si>
    <t xml:space="preserve">Test/validate in live analysis if it shows Latitude Value 00.00000 from Last 24Hrs then it should show red symbol       </t>
  </si>
  <si>
    <t xml:space="preserve">In live analysis if it shows Latitude Value 00.00000 from Last 24Hrs then it should show red symbol       </t>
  </si>
  <si>
    <t xml:space="preserve">In live analysis if it shows Latitude Value 00.00000 from Last 24Hrs then it show red symbol       </t>
  </si>
  <si>
    <t>TCU_016</t>
  </si>
  <si>
    <t xml:space="preserve">Test/validate in live analysis if it shows some Latitude Value from Last 24Hrs then it should show green symbol       </t>
  </si>
  <si>
    <t xml:space="preserve">In live analysis if it shows some Latitude Value from Last 24Hrs then it should show green symbol       </t>
  </si>
  <si>
    <t xml:space="preserve">In live analysis if it shows some Latitude Value from Last 24Hrs then it show green symbol       </t>
  </si>
  <si>
    <t>TCU_017</t>
  </si>
  <si>
    <t>Test/validate in live analysis if it does not show any value in Latitude Dir value "-" from last 24 Hrs then it should show red symbol.</t>
  </si>
  <si>
    <t>In live analysis if it does not show any value in Latitude Dir value "-" from last 24 Hrs then it should show red symbol.</t>
  </si>
  <si>
    <t>In live analysis if it does not show any value in Latitude Dir value "-" from last 24 Hrs then it show red symbol.</t>
  </si>
  <si>
    <t>TCU_018</t>
  </si>
  <si>
    <t>Test/validate in live analysis if it show some value in Latitude Dir value from last 24 Hrs then it should show green symbol.</t>
  </si>
  <si>
    <t>Test/validate in live analysis if it show some value in Latitude Dir value from last 24 Hrs then it show green symbol.</t>
  </si>
  <si>
    <t>TCU_019</t>
  </si>
  <si>
    <t>Test/validate in live analysis if it does not show any value in Longitude Dir value "-" from last 24 Hrs then it should show red symbol.</t>
  </si>
  <si>
    <t>In live analysis if it does not show any value in Longitude Dir value "-" from last 24 Hrs then it should show red symbol.</t>
  </si>
  <si>
    <t>In live analysis if it does not show any value in Longitude Dir value "-" from last 24 Hrs then it show red symbol.</t>
  </si>
  <si>
    <t>TCU_020</t>
  </si>
  <si>
    <t>Test/validate in live analysis if it show some value in Longitude Dir value from last 24 Hrs then it should show green symbol.</t>
  </si>
  <si>
    <t>In live analysis if it show some value in Longitude Dir value from last 24 Hrs then it should show green symbol.</t>
  </si>
  <si>
    <t>In live analysis if it show some value in Longitude Dir value from last 24 Hrs then it show green symbol.</t>
  </si>
  <si>
    <t>TCU_021</t>
  </si>
  <si>
    <t>Configuration Issue</t>
  </si>
  <si>
    <t>Test/validate after clicking on configuration parameter change it should show list of parameters changed</t>
  </si>
  <si>
    <t>After clicking on configuration parameter change it should show list of parameters changed</t>
  </si>
  <si>
    <t>user click on configuration parameter change it show list of parameters changed</t>
  </si>
  <si>
    <t>TCU_022</t>
  </si>
  <si>
    <t>Test/validate after clicking on configuration parameter default it should show list of Configuration Parameters Default</t>
  </si>
  <si>
    <t>After clicking on configuration parameter default it should show list of Configuration Parameters Default</t>
  </si>
  <si>
    <t>user click on configuration parameter default itshow list of Configuration Parameters Default</t>
  </si>
  <si>
    <t>TCU_023</t>
  </si>
  <si>
    <t>Test/validate after clicking on configuration parameter mismatch it should show list of Configuration Parameters mismatch</t>
  </si>
  <si>
    <t>After clicking on configuration parameter mismatch it should show list of Configuration Parameters mismatch</t>
  </si>
  <si>
    <t>user click on configuration parameter mismatch it show list of Configuration Parameters mismatch</t>
  </si>
  <si>
    <t>TCU_024</t>
  </si>
  <si>
    <t>Calibration Issue</t>
  </si>
  <si>
    <t>Test/validate it should show calibration issue if any present there.</t>
  </si>
  <si>
    <t>It should show calibration issue if any present there.</t>
  </si>
  <si>
    <t>It show calibration issue if any present there.</t>
  </si>
  <si>
    <t>TCU_025</t>
  </si>
  <si>
    <t>Test/validate in Calibration Issue if it show calibration status is 0 then it should show green symbol.</t>
  </si>
  <si>
    <t xml:space="preserve">In live analysis if it shows calibration status is 0 then it should show green symbol       </t>
  </si>
  <si>
    <t xml:space="preserve">In live analysis if it shows calibration status is 0 then it show green symbol       </t>
  </si>
  <si>
    <t>TCU_026</t>
  </si>
  <si>
    <t>Test/validate in Calibration Issue if it show calibration status is 1 then it should show red symbol.</t>
  </si>
  <si>
    <t xml:space="preserve">In live analysis if it shows calibration status is 0 then it should show red symbol       </t>
  </si>
  <si>
    <t xml:space="preserve">In live analysis if it shows calibration status is 0 then it show red symbol       </t>
  </si>
  <si>
    <t>TCU_027</t>
  </si>
  <si>
    <t xml:space="preserve">Test/validate user should able to see last 100 login packets </t>
  </si>
  <si>
    <t xml:space="preserve">User should able to see last 100 login packets </t>
  </si>
  <si>
    <t xml:space="preserve">User is able to see last 100 login packets </t>
  </si>
  <si>
    <t>TCU_028</t>
  </si>
  <si>
    <t>Last 100 Log in packet</t>
  </si>
  <si>
    <t xml:space="preserve">Test/validate user should able to view login packets </t>
  </si>
  <si>
    <t>1. Sign in the page by giving its username and word.
2. Scroll down the page.
3. Click on view button.
4. Click on Live analysis logo                                       5. Click on view login packet</t>
  </si>
  <si>
    <t xml:space="preserve">The user should able to view Login packets </t>
  </si>
  <si>
    <t xml:space="preserve">The user is able to view Login packets </t>
  </si>
  <si>
    <t>TCU_029</t>
  </si>
  <si>
    <t>Test/validate in  login packets user should able to see 0 or 1 in IGN field</t>
  </si>
  <si>
    <t>user is able to see 0 or 1 in IGN field</t>
  </si>
  <si>
    <t>TCU_030</t>
  </si>
  <si>
    <t>Test/validate in  login packets user should able to see C or O in Tamper field</t>
  </si>
  <si>
    <t>The user is able to see C or O in Tamper field</t>
  </si>
  <si>
    <t>TCU_031</t>
  </si>
  <si>
    <t>Test/validate in  login packets user should able to see 1 or 0 in Emergency field</t>
  </si>
  <si>
    <t>The user should able to see 1 or 0 in Emergency field</t>
  </si>
  <si>
    <t>The user is able to see 1 or 0 in Emergency field</t>
  </si>
  <si>
    <t>TCU_032</t>
  </si>
  <si>
    <t xml:space="preserve">Test/validate in  login packets user should able to see Sim Secondary Operator </t>
  </si>
  <si>
    <t xml:space="preserve">The user should able to see Sim Secondary Operator </t>
  </si>
  <si>
    <t>The mobile number is visible instead of the secondary sim operator</t>
  </si>
  <si>
    <t>TCU_033</t>
  </si>
  <si>
    <t>Test/validate in  login packets user should able to see Secondary mobile number</t>
  </si>
  <si>
    <t>The user should able to see the Secondary Mobile number</t>
  </si>
  <si>
    <t>The secondary sim operator is visible instead of mobile number</t>
  </si>
  <si>
    <t>TCU_034</t>
  </si>
  <si>
    <t xml:space="preserve">Test/validate in  login packets user should able to see Sim Primary Operator </t>
  </si>
  <si>
    <t xml:space="preserve">The user should able to see Sim Primary Operator </t>
  </si>
  <si>
    <t xml:space="preserve">The user is able to see Sim Primary Operator </t>
  </si>
  <si>
    <t>TCU_035</t>
  </si>
  <si>
    <t>Test/validate in  login packets user should able to see  Primary mobile number</t>
  </si>
  <si>
    <t>The user should able to see the  Primary Mobile number</t>
  </si>
  <si>
    <t>The user is able to see the  Primary Mobile number</t>
  </si>
  <si>
    <t>Tested By: Sharukh Atar</t>
  </si>
  <si>
    <t xml:space="preserve">Date:-08/14/2023		</t>
  </si>
  <si>
    <t>Shital S,Sharukh A,Shivam M</t>
  </si>
  <si>
    <t>1.1.3</t>
  </si>
  <si>
    <t>Shivam Mohite</t>
  </si>
  <si>
    <t>TC_USRMGNT_01</t>
  </si>
  <si>
    <t>USER</t>
  </si>
  <si>
    <t>Test/Validate user should able to see USER button</t>
  </si>
  <si>
    <t>1.login system.
2.check User Link on Home Page.</t>
  </si>
  <si>
    <t>User Link  should Display on home Page.</t>
  </si>
  <si>
    <t>User Link is Display on home Page.</t>
  </si>
  <si>
    <t>TC_USRMGNT_02</t>
  </si>
  <si>
    <t>Test/Validate user should able to click on USER button</t>
  </si>
  <si>
    <t>1.login system.
2.click on User Link.</t>
  </si>
  <si>
    <t>User Link Should be Clickable.</t>
  </si>
  <si>
    <t>User Link is Clickable.</t>
  </si>
  <si>
    <t>TC_USRMGNT_03</t>
  </si>
  <si>
    <t>User Management</t>
  </si>
  <si>
    <t>Test/Validate User should able to navigate to 
user management and user role link.</t>
  </si>
  <si>
    <t>1.login system.
2.click on User Link.
3.check navigate page.</t>
  </si>
  <si>
    <t>User should able to navigate to user management and user role link.</t>
  </si>
  <si>
    <t>User is able to navigate to user management and user role link.</t>
  </si>
  <si>
    <t>TC_USRMGNT_04</t>
  </si>
  <si>
    <t>Test/Validate user should able to click on User Management tab</t>
  </si>
  <si>
    <t>1.login system.
2.click on User Link.
3.click  on user management tab</t>
  </si>
  <si>
    <t>User should able to click on User Management tab</t>
  </si>
  <si>
    <t>User is able to click on User Management tab</t>
  </si>
  <si>
    <t>TC_USRMGNT_05</t>
  </si>
  <si>
    <t>Test/Validate user should able to click on User role</t>
  </si>
  <si>
    <t>User should able to click on User role</t>
  </si>
  <si>
    <t>User is able to click on User role</t>
  </si>
  <si>
    <t>TC_USRMGNT_06</t>
  </si>
  <si>
    <t>Customer Setting</t>
  </si>
  <si>
    <t>Test/Validate which tab open by default in User Management</t>
  </si>
  <si>
    <t>Customer Settings tab need to be open by default everytime</t>
  </si>
  <si>
    <t>Customer Settings tab is open by default everytime</t>
  </si>
  <si>
    <t>TC_USRMGNT_07</t>
  </si>
  <si>
    <t>Test/Validate user should able to see Owner Icon</t>
  </si>
  <si>
    <t xml:space="preserve">user  should able to see Owner Icon </t>
  </si>
  <si>
    <t xml:space="preserve">user is able to see Owner Icon </t>
  </si>
  <si>
    <t>TC_USRMGNT_08</t>
  </si>
  <si>
    <t xml:space="preserve">Test/Validate user should able to select new Owner Icon </t>
  </si>
  <si>
    <t>1.login system.
2.click on User Link.
3.click  on user management tab
4.browse new Icon in files and set</t>
  </si>
  <si>
    <t>user should able to see new Owner Icon after setting it</t>
  </si>
  <si>
    <t>user is able to see new Owner Icon after setting it.</t>
  </si>
  <si>
    <t>TC_USRMGNT_09</t>
  </si>
  <si>
    <t>Test/Validate what happens if we select .JPEG format of Icon</t>
  </si>
  <si>
    <t xml:space="preserve">1.login system.
2.click on User Link.
3.click  on user management tab
4.browse and set new Icon in .JPEG format </t>
  </si>
  <si>
    <t>Icon should be set successfully</t>
  </si>
  <si>
    <t>User Icon set successfully</t>
  </si>
  <si>
    <t>TC_USRMGNT_10</t>
  </si>
  <si>
    <t>Test/Validate what happens if we select .PNG format of Icon</t>
  </si>
  <si>
    <t xml:space="preserve">1.login system.
2.click on User Link.
3.click  on user management tab
4.browse and set new Icon in .PNG format </t>
  </si>
  <si>
    <t>TC_USRMGNT_11</t>
  </si>
  <si>
    <t>Test/Validate what happens if we select .xlsx format of Icon</t>
  </si>
  <si>
    <t xml:space="preserve">1.login system.
2.click on User Link.
3.click  on user management tab
4.browse and set new Icon in .xlsx format </t>
  </si>
  <si>
    <t xml:space="preserve">Icon should not changed </t>
  </si>
  <si>
    <t>User Icon not changed</t>
  </si>
  <si>
    <t>TC_USRMGNT_12</t>
  </si>
  <si>
    <t>First Name</t>
  </si>
  <si>
    <t>Test/Validate user should able to enter First Name</t>
  </si>
  <si>
    <t>1.login system.
2.click on User Link.
3.click  on user management tab
4.enter valid First Name</t>
  </si>
  <si>
    <t>user should able to enter First Name succussfully</t>
  </si>
  <si>
    <t>user is able to enter First Name successfully</t>
  </si>
  <si>
    <t>TC_USRMGNT_13</t>
  </si>
  <si>
    <t>Test/Validate what happens if First Name is invalid</t>
  </si>
  <si>
    <t>massage show i.e Please enter valid first name.</t>
  </si>
  <si>
    <t>massage show Please enter valid first name.</t>
  </si>
  <si>
    <t>TC_USRMGNT_14</t>
  </si>
  <si>
    <t>Test/Validate what happens if First Name is blank</t>
  </si>
  <si>
    <t>1.login system.
2.click on User Link.
3.click  on user management tab
4.keep First Name blank</t>
  </si>
  <si>
    <t>massage show i.e this field is mandatory</t>
  </si>
  <si>
    <t>massage show this field is mandatory</t>
  </si>
  <si>
    <t>TC_USRMGNT_15</t>
  </si>
  <si>
    <t xml:space="preserve"> Last Name</t>
  </si>
  <si>
    <t>Test/Validate user should able to enter Last Name</t>
  </si>
  <si>
    <t>1.login system.
2.click on User Link.
3.click  on user management tab
4.enter valid Last Name</t>
  </si>
  <si>
    <t>user should able to enter Last Name succussfully</t>
  </si>
  <si>
    <t>user is able to enter Last Name succussfully</t>
  </si>
  <si>
    <t>TC_USRMGNT_16</t>
  </si>
  <si>
    <t>Test/Validate what happens if Last Name is invalid</t>
  </si>
  <si>
    <t>1.login system.
2.click on User Link.
3.click  on user management tab
4.enter invalid Last Name</t>
  </si>
  <si>
    <t>massage show i.e Please enter valid last name.</t>
  </si>
  <si>
    <t>massage show Please enter valid last name.</t>
  </si>
  <si>
    <t>TC_USRMGNT_17</t>
  </si>
  <si>
    <t>Test/Validate what happens if Last Name is blank</t>
  </si>
  <si>
    <t>1.login system.
2.click on User Link.
3.click  on user management tab
4.keep Last Name blank</t>
  </si>
  <si>
    <t>TC_USRMGNT_18</t>
  </si>
  <si>
    <t>Customer Email</t>
  </si>
  <si>
    <t>Test/Validate user should able to enter User Email</t>
  </si>
  <si>
    <t>1.login system.
2.click on User Link.
3.click  on user management tab
4.enter valid User Email</t>
  </si>
  <si>
    <t>user should able to enter User Email successfully</t>
  </si>
  <si>
    <t>user is able to enter customer Email successfully</t>
  </si>
  <si>
    <t>TC_USRMGNT_19</t>
  </si>
  <si>
    <t>Test/Validate what happens if User Email is invalid</t>
  </si>
  <si>
    <t>1.login system.
2.click on User Link.
3.click  on user management tab
4.enter invalid User Email</t>
  </si>
  <si>
    <t>massage show i.e Please enter valid user email</t>
  </si>
  <si>
    <t>massage show please enter valid user email</t>
  </si>
  <si>
    <t>TC_USRMGNT_20</t>
  </si>
  <si>
    <t>Test/Validate what happens if User Email is blank</t>
  </si>
  <si>
    <t>1.login system.
2.click on User Link.
3.click  on user management tab
4.keep User Email blank</t>
  </si>
  <si>
    <t>TC_USRMGNT_21</t>
  </si>
  <si>
    <t>1st Mobile No</t>
  </si>
  <si>
    <t>Test/Validate user should able to enter Mobile Number</t>
  </si>
  <si>
    <t>1.login system.
2.click on User Link.
3.click  on user management tab
4.enter valid Mobile Number</t>
  </si>
  <si>
    <t>user should able to enter Mobile Number successfully</t>
  </si>
  <si>
    <t>user is able to enter Mobile Number successfully</t>
  </si>
  <si>
    <t>TC_USRMGNT_22</t>
  </si>
  <si>
    <t>Test/Validate what happens if Mobile Number is invalid</t>
  </si>
  <si>
    <t>1.login system.
2.click on User Link.
3.click  on user management tab
4.enter invalid Mobile Number</t>
  </si>
  <si>
    <t>massage show i.e Please enter valid mobile
number</t>
  </si>
  <si>
    <t>massage show please enter valid mobile number</t>
  </si>
  <si>
    <t>TC_USRMGNT_23</t>
  </si>
  <si>
    <t>Test/Validate what happens if Mobile Number is blank</t>
  </si>
  <si>
    <t>1.login system.
2.click on User Link.
3.click  on user management tab
4.keep Mobile Number blank</t>
  </si>
  <si>
    <t>TC_USRMGNT_24</t>
  </si>
  <si>
    <t>User Setting</t>
  </si>
  <si>
    <t>1.login system.
2.click on User Link.
3.click  on user management tab                                     4. click on user settings</t>
  </si>
  <si>
    <t>TC_USRMGNT_25</t>
  </si>
  <si>
    <t>1.login system.
2.click on User Link.
3.click  on user management tab                                     4. click on user settings
5.browse new Icon in files and set</t>
  </si>
  <si>
    <t>TC_USRMGNT_26</t>
  </si>
  <si>
    <t xml:space="preserve">1.login system.
2.click on User Link.
3.click  on user management tab                                     4. click on user settings
5.browse and set new Icon in .JPEG format </t>
  </si>
  <si>
    <t>TC_USRMGNT_27</t>
  </si>
  <si>
    <t xml:space="preserve">1.login system.
2.click on User Link.
3.click  on user management tab                                     4. click on user settings
5.browse and set new Icon in .PNG format </t>
  </si>
  <si>
    <t>TC_USRMGNT_28</t>
  </si>
  <si>
    <t xml:space="preserve">1.login system.
2.click on User Link.
3.click  on user management tab                                     4. click on user settings
5.browse and set new Icon in .xlsx format </t>
  </si>
  <si>
    <t>TC_USRMGNT_29</t>
  </si>
  <si>
    <t>1.login system.
2.click on User Link.
3.click  on user management tab                                    4. click on user settings
5.enter valid First Name</t>
  </si>
  <si>
    <t>TC_USRMGNT_30</t>
  </si>
  <si>
    <t>TC_USRMGNT_31</t>
  </si>
  <si>
    <t>1.login system.
2.click on User Link.
3.click  on user management tab                                    4. click on user settings
5.keep First Name blank</t>
  </si>
  <si>
    <t>TC_USRMGNT_32</t>
  </si>
  <si>
    <t>1.login system.
2.click on User Link.
3.click  on user management tab                                    4. click on user settings
5.enter valid Last Name</t>
  </si>
  <si>
    <t>TC_USRMGNT_33</t>
  </si>
  <si>
    <t>1.login system.
2.click on User Link.
3.click  on user management tab                                    4. click on user settings
5.enter invalid Last Name</t>
  </si>
  <si>
    <t>TC_USRMGNT_34</t>
  </si>
  <si>
    <t>1.login system.
2.click on User Link.
3.click  on user management tab                                    4. click on user settings
5.keep Last Name blank</t>
  </si>
  <si>
    <t>TC_USRMGNT_35</t>
  </si>
  <si>
    <t>1.login system.
2.click on User Link.
3.click  on user management tab                                    4. click on user settings
5.enter valid User Email</t>
  </si>
  <si>
    <t>TC_USRMGNT_36</t>
  </si>
  <si>
    <t>1.login system.
2.click on User Link.
3.click  on user management tab                                    4. click on user settings
5.enter invalid User Email</t>
  </si>
  <si>
    <t>TC_USRMGNT_37</t>
  </si>
  <si>
    <t>1.login system.
2.click on User Link.
3.click  on user management tab                                    4. click on user settings
5.keep User Email blank</t>
  </si>
  <si>
    <t>TC_USRMGNT_38</t>
  </si>
  <si>
    <t>1.login system.
2.click on User Link.
3.click  on user management tab                                    4. click on user settings
5.enter valid Mobile Number</t>
  </si>
  <si>
    <t>TC_USRMGNT_39</t>
  </si>
  <si>
    <t>1.login system.
2.click on User Link.
3.click  on user management tab                                    4. click on user settings
5.enter invalid Mobile Number</t>
  </si>
  <si>
    <t>TC_USRMGNT_40</t>
  </si>
  <si>
    <t>1.login system.
2.click on User Link.
3.click  on user management tab                                    4. click on user settings
5.keep Mobile Number blank</t>
  </si>
  <si>
    <t>TC_USRMGNT_41</t>
  </si>
  <si>
    <t>Test/Validate if User Type is blank at start</t>
  </si>
  <si>
    <t>1.login system.
2.click on User Link.
3.click  on user management tab                                    4. click on user settings
5.ckeck User Type</t>
  </si>
  <si>
    <t>Place Hoder should show User Type</t>
  </si>
  <si>
    <t>Place Hoder showing User Type</t>
  </si>
  <si>
    <t>TC_USRMGNT_42</t>
  </si>
  <si>
    <t xml:space="preserve">Test/Validate if User Type FIlter </t>
  </si>
  <si>
    <t>User type filter should work based on User Roles defined in User role section</t>
  </si>
  <si>
    <t>User type filter works based on User Roles defined in User role section</t>
  </si>
  <si>
    <t>TC_USRMGNT_43</t>
  </si>
  <si>
    <t>Should display error showing mandatory field</t>
  </si>
  <si>
    <t>Error is displayed</t>
  </si>
  <si>
    <t>TC_USRMGNT_44</t>
  </si>
  <si>
    <t>Test/Validate if Status is blank at start</t>
  </si>
  <si>
    <t xml:space="preserve">1.login system.
2.click on User Link.
3.click  on user management tab                                    4. click on user settings
5.ckeck Status </t>
  </si>
  <si>
    <t>TC_USRMGNT_45</t>
  </si>
  <si>
    <t>Test/Validate if Status cliced and clicked outside</t>
  </si>
  <si>
    <t>TC_USRMGNT_46</t>
  </si>
  <si>
    <t>Test/Validate user able to click on Save and Continue button</t>
  </si>
  <si>
    <t>1.login system.
2.click on User Link.
3.click  on user management tab                                    4. click on user settings
5.click on Save And Continue button</t>
  </si>
  <si>
    <t>user information should be saved in User Settings</t>
  </si>
  <si>
    <t>user information saved in User Settings</t>
  </si>
  <si>
    <t>TC_USRMGNT_47</t>
  </si>
  <si>
    <t>Test/Validate what happens after clicking on Save And Continue button</t>
  </si>
  <si>
    <t>user information should be save and massage show i.e creation of user successful and Permission tab will be open</t>
  </si>
  <si>
    <t>user information save and massage show creation of user successful and Permission tab will be open</t>
  </si>
  <si>
    <t>TC_USRMGNT_48</t>
  </si>
  <si>
    <t>Test/Validate if user click on view button</t>
  </si>
  <si>
    <t xml:space="preserve">1.login system.
2.click on User Link.
3.click  on user management tab
4.add user information in User Settings and click on view button </t>
  </si>
  <si>
    <t>user should be able to see all information of selected User</t>
  </si>
  <si>
    <t>user is able to see all information of selected User</t>
  </si>
  <si>
    <t>TC_USRMGNT_49</t>
  </si>
  <si>
    <t>Test/Validate if user want to update any information</t>
  </si>
  <si>
    <t xml:space="preserve">1.search user first name/last name/email
2.click on view button 
3.update that change and click on update and continue </t>
  </si>
  <si>
    <t>user should be able to save all information successfully</t>
  </si>
  <si>
    <t>user is able to save all information successfully</t>
  </si>
  <si>
    <t>TC_USRMGNT_50</t>
  </si>
  <si>
    <t>Test/Validate what happens when user click on update and change</t>
  </si>
  <si>
    <t>1.login system.
2.click on User Link.
3.click  on user management tab
4.update any of the user information and click on update and continue</t>
  </si>
  <si>
    <t>user should be able see Permission page</t>
  </si>
  <si>
    <t>user is able see Permission page</t>
  </si>
  <si>
    <t>TC_USRMGNT_51</t>
  </si>
  <si>
    <t xml:space="preserve">Test/Validate what happens when user click on next button </t>
  </si>
  <si>
    <t>1.login system.
2.click on User Link.
3.click  on user management tab
4.go to user list and click on next button</t>
  </si>
  <si>
    <t>user should be able to see next user list</t>
  </si>
  <si>
    <t>user is able to see next user list</t>
  </si>
  <si>
    <t>TC_USRMGNT_52</t>
  </si>
  <si>
    <t>Test/Validate what happens when user click on previous button</t>
  </si>
  <si>
    <t>1.login system.
2.click on User Link.
3.click  on user management tab
4.go to user list and click on previous button</t>
  </si>
  <si>
    <t>user should be able to see previous user list</t>
  </si>
  <si>
    <t>user is able to see previous user list</t>
  </si>
  <si>
    <t>TC_USRMGNT_53</t>
  </si>
  <si>
    <t>USER LIST</t>
  </si>
  <si>
    <t>Test/Validate user able to see user list</t>
  </si>
  <si>
    <t>1.login system.
2.click on User Link.
3.click  on user management tab                                    4. click on user settings
5.add user information in User Settings</t>
  </si>
  <si>
    <t>user should not able to see all saved users in user list</t>
  </si>
  <si>
    <t>user is not able to see all saved users in user list</t>
  </si>
  <si>
    <t>TC_USRMGNT_54</t>
  </si>
  <si>
    <t xml:space="preserve">Test/Validate user able to search any saved user </t>
  </si>
  <si>
    <t>1.login system.
2.click on User Link.
3.click  on user management tab                                    4. click on user settings
5.click on Search By User and enter any saved user first name or last name or email</t>
  </si>
  <si>
    <t>user should able to search any saved user</t>
  </si>
  <si>
    <t>user able to search any saved user</t>
  </si>
  <si>
    <t>TC_USRMGNT_55</t>
  </si>
  <si>
    <t>Test/Validate user search by mobile number</t>
  </si>
  <si>
    <t>1.login system.
2.click on User Link.
3.click  on user management tab                                    4. click on user settings
5.click on Search By User and enter any saved user mobile number</t>
  </si>
  <si>
    <t>user should not able to search any Saved User</t>
  </si>
  <si>
    <t>useris not able to search any Saved User</t>
  </si>
  <si>
    <t>TC_USRMGNT_56</t>
  </si>
  <si>
    <t>Test/Validate what happens when user save permissions</t>
  </si>
  <si>
    <t>1.select any role
2.select some of the permissions and Save permissions</t>
  </si>
  <si>
    <t>user should be able to save all the permission and role successfully</t>
  </si>
  <si>
    <t>user is able to save all the permission and role successfully</t>
  </si>
  <si>
    <t>TC_USRMGNT_57</t>
  </si>
  <si>
    <t>Test/Validate user able to see user name in Permission tab</t>
  </si>
  <si>
    <t>1.login system.
2.click on User Link.
3.click  on user management tab
4.click on Save And Continue button</t>
  </si>
  <si>
    <t>user should not be able to see user name in permission tab</t>
  </si>
  <si>
    <t>user is not able to see user name and  permission tab</t>
  </si>
  <si>
    <t>Tested By: Shivam Mohite</t>
  </si>
  <si>
    <t>Date:-07/25/2023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</si>
</sst>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d\-mmm\-yyyy"/>
    <numFmt numFmtId="165" formatCode="mm/dd/yyyy"/>
    <numFmt numFmtId="166" formatCode="0.0"/>
    <numFmt numFmtId="167" formatCode="[$-409]dd\-mmm\-yy;@"/>
    <numFmt numFmtId="168" formatCode="[$-409]d\-mmm\-yy;@"/>
    <numFmt numFmtId="169" formatCode="[$-409]d\-mmm\-yyyy;@"/>
  </numFmts>
  <fonts count="96">
    <font>
      <sz val="11"/>
      <color theme="1"/>
      <name val="Calibri"/>
      <scheme val="minor"/>
    </font>
    <font>
      <sz val="11"/>
      <color theme="1"/>
      <name val="Calibri"/>
      <scheme val="minor"/>
    </font>
    <font>
      <sz val="11"/>
      <color rgb="FF000000"/>
      <name val="Arial"/>
    </font>
    <font>
      <b/>
      <sz val="14"/>
      <color rgb="FF000000"/>
      <name val="Arial"/>
    </font>
    <font>
      <sz val="11"/>
      <name val="Calibri"/>
    </font>
    <font>
      <b/>
      <u/>
      <sz val="12"/>
      <color rgb="FF000000"/>
      <name val="Calibri"/>
    </font>
    <font>
      <b/>
      <sz val="12"/>
      <color rgb="FF000000"/>
      <name val="Calibri"/>
      <scheme val="minor"/>
    </font>
    <font>
      <sz val="11"/>
      <color rgb="FF222222"/>
      <name val="&quot;Google Sans&quot;"/>
    </font>
    <font>
      <sz val="12"/>
      <color rgb="FF000000"/>
      <name val="Calibri"/>
    </font>
    <font>
      <sz val="12"/>
      <color theme="1"/>
      <name val="Calibri"/>
    </font>
    <font>
      <b/>
      <sz val="11"/>
      <color rgb="FF000000"/>
      <name val="Calibri"/>
    </font>
    <font>
      <b/>
      <sz val="23"/>
      <color rgb="FF000000"/>
      <name val="Calibri"/>
    </font>
    <font>
      <b/>
      <sz val="11"/>
      <color theme="1"/>
      <name val="Calibri"/>
      <scheme val="minor"/>
    </font>
    <font>
      <sz val="11"/>
      <color theme="1"/>
      <name val="Calibri"/>
    </font>
    <font>
      <b/>
      <sz val="12"/>
      <color theme="1"/>
      <name val="Calibri"/>
    </font>
    <font>
      <b/>
      <sz val="12"/>
      <color rgb="FF000000"/>
      <name val="Calibri"/>
    </font>
    <font>
      <b/>
      <sz val="11"/>
      <color theme="1"/>
      <name val="Calibri"/>
    </font>
    <font>
      <b/>
      <sz val="14"/>
      <color theme="1"/>
      <name val="Calibri"/>
    </font>
    <font>
      <b/>
      <sz val="14"/>
      <color rgb="FF000000"/>
      <name val="Calibri"/>
    </font>
    <font>
      <b/>
      <sz val="13"/>
      <color theme="1"/>
      <name val="Calibri"/>
    </font>
    <font>
      <b/>
      <sz val="12"/>
      <color rgb="FF000000"/>
      <name val="Docs-Calibri"/>
    </font>
    <font>
      <b/>
      <sz val="12"/>
      <color rgb="FFFF0000"/>
      <name val="Calibri"/>
    </font>
    <font>
      <b/>
      <sz val="12"/>
      <color rgb="FFFF9900"/>
      <name val="Calibri"/>
    </font>
    <font>
      <b/>
      <sz val="12"/>
      <color rgb="FFFFD966"/>
      <name val="Calibri"/>
    </font>
    <font>
      <b/>
      <sz val="18"/>
      <color rgb="FF000000"/>
      <name val="Calibri"/>
    </font>
    <font>
      <b/>
      <sz val="11"/>
      <color rgb="FF000000"/>
      <name val="Calibri"/>
      <scheme val="minor"/>
    </font>
    <font>
      <b/>
      <sz val="15"/>
      <color theme="1"/>
      <name val="Calibri"/>
    </font>
    <font>
      <b/>
      <sz val="11"/>
      <color rgb="FFFF0000"/>
      <name val="Calibri"/>
    </font>
    <font>
      <sz val="11"/>
      <color rgb="FF000000"/>
      <name val="Inconsolata"/>
    </font>
    <font>
      <sz val="11"/>
      <color rgb="FF000000"/>
      <name val="Calibri"/>
    </font>
    <font>
      <u/>
      <sz val="11"/>
      <color rgb="FF000000"/>
      <name val="Calibri"/>
    </font>
    <font>
      <b/>
      <sz val="11"/>
      <color rgb="FF212529"/>
      <name val="Calibri"/>
    </font>
    <font>
      <b/>
      <sz val="11"/>
      <color theme="1"/>
      <name val="Arial"/>
    </font>
    <font>
      <b/>
      <sz val="11"/>
      <color rgb="FF000000"/>
      <name val="Docs-Calibri"/>
    </font>
    <font>
      <u/>
      <sz val="11"/>
      <color rgb="FF0000FF"/>
      <name val="Calibri"/>
    </font>
    <font>
      <u/>
      <sz val="11"/>
      <color theme="1"/>
      <name val="Calibri"/>
    </font>
    <font>
      <sz val="11"/>
      <color rgb="FF000000"/>
      <name val="Docs-Calibri"/>
    </font>
    <font>
      <sz val="11"/>
      <color rgb="FF3A3A3A"/>
      <name val="Calibri"/>
    </font>
    <font>
      <sz val="10"/>
      <color theme="1"/>
      <name val="Arial"/>
    </font>
    <font>
      <sz val="11"/>
      <color rgb="FF000000"/>
      <name val="Calibri"/>
      <scheme val="minor"/>
    </font>
    <font>
      <u/>
      <sz val="11"/>
      <color rgb="FF1155CC"/>
      <name val="Calibri"/>
    </font>
    <font>
      <sz val="11"/>
      <color theme="1"/>
      <name val="Calibri"/>
      <family val="2"/>
    </font>
    <font>
      <b/>
      <sz val="11"/>
      <color theme="1"/>
      <name val="Calibri"/>
      <family val="2"/>
    </font>
    <font>
      <sz val="11"/>
      <color rgb="FF000000"/>
      <name val="Calibri"/>
      <family val="2"/>
    </font>
    <font>
      <sz val="10"/>
      <color theme="1"/>
      <name val="Arial"/>
      <family val="2"/>
    </font>
    <font>
      <b/>
      <sz val="11"/>
      <color rgb="FF000000"/>
      <name val="Calibri"/>
      <family val="2"/>
    </font>
    <font>
      <u/>
      <sz val="11"/>
      <color rgb="FF0000FF"/>
      <name val="Calibri"/>
      <family val="2"/>
    </font>
    <font>
      <b/>
      <sz val="11"/>
      <color rgb="FF000000"/>
      <name val="Arial"/>
      <family val="2"/>
    </font>
    <font>
      <b/>
      <sz val="12"/>
      <color theme="1"/>
      <name val="Calibri"/>
      <scheme val="minor"/>
    </font>
    <font>
      <sz val="12"/>
      <name val="Calibri"/>
    </font>
    <font>
      <b/>
      <sz val="10"/>
      <color theme="1"/>
      <name val="Calibri"/>
    </font>
    <font>
      <b/>
      <sz val="11"/>
      <color theme="1"/>
      <name val="Calibri"/>
      <charset val="1"/>
    </font>
    <font>
      <b/>
      <sz val="11"/>
      <name val="Calibri"/>
    </font>
    <font>
      <sz val="12"/>
      <color rgb="FF0D0D0D"/>
      <name val="Söhne"/>
      <charset val="1"/>
    </font>
    <font>
      <sz val="12"/>
      <color rgb="FF0D0D0D"/>
      <name val="Calibri"/>
      <scheme val="minor"/>
    </font>
    <font>
      <sz val="9"/>
      <color theme="1"/>
      <name val="Calibri"/>
      <scheme val="minor"/>
    </font>
    <font>
      <sz val="9"/>
      <color rgb="FF000000"/>
      <name val="Calibri"/>
      <scheme val="minor"/>
    </font>
    <font>
      <b/>
      <sz val="9"/>
      <color rgb="FF0070C0"/>
      <name val="Calibri"/>
      <scheme val="minor"/>
    </font>
    <font>
      <sz val="10"/>
      <color theme="1"/>
      <name val="Calibri"/>
      <scheme val="minor"/>
    </font>
    <font>
      <sz val="10"/>
      <color rgb="FF000000"/>
      <name val="Calibri"/>
      <scheme val="minor"/>
    </font>
    <font>
      <b/>
      <sz val="12"/>
      <color rgb="FF0D0D0D"/>
      <name val="Calibri"/>
      <scheme val="minor"/>
    </font>
    <font>
      <sz val="8"/>
      <color theme="1"/>
      <name val="Calibri"/>
      <scheme val="minor"/>
    </font>
    <font>
      <sz val="8"/>
      <color rgb="FF000000"/>
      <name val="Calibri"/>
      <scheme val="minor"/>
    </font>
    <font>
      <b/>
      <sz val="8"/>
      <color rgb="FF00B0F0"/>
      <name val="Calibri"/>
      <scheme val="minor"/>
    </font>
    <font>
      <sz val="12"/>
      <color rgb="FF374151"/>
      <name val="Söhne"/>
      <charset val="1"/>
    </font>
    <font>
      <sz val="12"/>
      <color rgb="FF374151"/>
      <name val="Söhne"/>
    </font>
    <font>
      <sz val="12"/>
      <color rgb="FFFF0000"/>
      <name val="Söhne"/>
    </font>
    <font>
      <sz val="12"/>
      <color rgb="FF262626"/>
      <name val="Söhne"/>
    </font>
    <font>
      <sz val="11"/>
      <color theme="1"/>
      <name val="Calibri"/>
      <charset val="1"/>
    </font>
    <font>
      <b/>
      <sz val="10"/>
      <color theme="1"/>
      <name val="Arial"/>
      <charset val="1"/>
    </font>
    <font>
      <sz val="9"/>
      <color rgb="FF000000"/>
      <name val="IBMPlexMono,  Courier New"/>
      <family val="3"/>
      <charset val="1"/>
    </font>
    <font>
      <sz val="9"/>
      <color rgb="FF000000"/>
      <name val="IBMPlexMono, Courier New"/>
    </font>
    <font>
      <b/>
      <sz val="9"/>
      <color rgb="FF000000"/>
      <name val="IBMPlexMono, Courier New"/>
    </font>
    <font>
      <b/>
      <sz val="9"/>
      <color rgb="FFFF0000"/>
      <name val="IBMPlexMono, Courier New"/>
    </font>
    <font>
      <sz val="8"/>
      <color rgb="FF000000"/>
      <name val="IBMPlexMono, Courier New"/>
    </font>
    <font>
      <b/>
      <sz val="11"/>
      <color rgb="FF000000"/>
      <name val="Calibri"/>
      <charset val="1"/>
    </font>
    <font>
      <sz val="11"/>
      <color theme="1"/>
      <name val="Times New Roman"/>
    </font>
    <font>
      <sz val="11"/>
      <color rgb="FF000000"/>
      <name val="Times New Roman"/>
    </font>
    <font>
      <sz val="12"/>
      <color rgb="FF0F0F0F"/>
      <name val="Times New Roman"/>
    </font>
    <font>
      <sz val="12"/>
      <color rgb="FF0F0F0F"/>
      <name val="Söhne"/>
      <charset val="1"/>
    </font>
    <font>
      <b/>
      <sz val="10"/>
      <color rgb="FF0F0F0F"/>
      <name val="Times New Roman"/>
    </font>
    <font>
      <sz val="12"/>
      <color rgb="FF374151"/>
      <name val="Times New Roman"/>
    </font>
    <font>
      <sz val="11"/>
      <color rgb="FFFF0000"/>
      <name val="Calibri"/>
      <scheme val="minor"/>
    </font>
    <font>
      <b/>
      <sz val="11"/>
      <color rgb="FFFF0000"/>
      <name val="Calibri"/>
      <scheme val="minor"/>
    </font>
    <font>
      <sz val="9"/>
      <color rgb="FF000000"/>
      <name val="IBMPlexMono"/>
      <charset val="1"/>
    </font>
    <font>
      <sz val="9"/>
      <color rgb="FF000000"/>
      <name val="Times New Roman"/>
    </font>
    <font>
      <b/>
      <sz val="9"/>
      <color rgb="FFFF0000"/>
      <name val="Times New Roman"/>
    </font>
    <font>
      <b/>
      <sz val="11"/>
      <color rgb="FF2F75B5"/>
      <name val="Calibri"/>
      <scheme val="minor"/>
    </font>
    <font>
      <sz val="9"/>
      <color theme="1"/>
      <name val="Times New Roman"/>
    </font>
    <font>
      <b/>
      <sz val="9"/>
      <color rgb="FF2F75B5"/>
      <name val="Times New Roman"/>
    </font>
    <font>
      <b/>
      <sz val="9"/>
      <color rgb="FF2F75B5"/>
      <name val="Calibri"/>
      <scheme val="minor"/>
    </font>
    <font>
      <b/>
      <sz val="10"/>
      <color rgb="FF000000"/>
      <name val="Calibri"/>
      <scheme val="minor"/>
    </font>
    <font>
      <b/>
      <sz val="9"/>
      <color rgb="FF000000"/>
      <name val="Calibri"/>
      <scheme val="minor"/>
    </font>
    <font>
      <sz val="12"/>
      <color rgb="FF000000"/>
      <name val="Söhne"/>
      <charset val="1"/>
    </font>
    <font>
      <b/>
      <sz val="10"/>
      <color rgb="FF00B0F0"/>
      <name val="Calibri"/>
      <scheme val="minor"/>
    </font>
    <font>
      <b/>
      <sz val="9"/>
      <color rgb="FF00B0F0"/>
      <name val="Calibri"/>
      <scheme val="minor"/>
    </font>
  </fonts>
  <fills count="34">
    <fill>
      <patternFill patternType="none"/>
    </fill>
    <fill>
      <patternFill patternType="gray125"/>
    </fill>
    <fill>
      <patternFill patternType="solid">
        <fgColor rgb="FFDCE6F1"/>
        <bgColor rgb="FFDCE6F1"/>
      </patternFill>
    </fill>
    <fill>
      <patternFill patternType="solid">
        <fgColor rgb="FFD9D9D9"/>
        <bgColor rgb="FFD9D9D9"/>
      </patternFill>
    </fill>
    <fill>
      <patternFill patternType="solid">
        <fgColor rgb="FFFFFFFF"/>
        <bgColor rgb="FFFFFFFF"/>
      </patternFill>
    </fill>
    <fill>
      <patternFill patternType="solid">
        <fgColor rgb="FFFFE599"/>
        <bgColor rgb="FFFFE599"/>
      </patternFill>
    </fill>
    <fill>
      <patternFill patternType="solid">
        <fgColor rgb="FFBFBFBF"/>
        <bgColor rgb="FFBFBFBF"/>
      </patternFill>
    </fill>
    <fill>
      <patternFill patternType="solid">
        <fgColor rgb="FFB7B7B7"/>
        <bgColor rgb="FFB7B7B7"/>
      </patternFill>
    </fill>
    <fill>
      <patternFill patternType="solid">
        <fgColor rgb="FFF4CCCC"/>
        <bgColor rgb="FFF4CCCC"/>
      </patternFill>
    </fill>
    <fill>
      <patternFill patternType="solid">
        <fgColor rgb="FFC9DAF8"/>
        <bgColor rgb="FFC9DAF8"/>
      </patternFill>
    </fill>
    <fill>
      <patternFill patternType="solid">
        <fgColor rgb="FFFFF2CC"/>
        <bgColor rgb="FFFFF2CC"/>
      </patternFill>
    </fill>
    <fill>
      <patternFill patternType="solid">
        <fgColor rgb="FFEFEFEF"/>
        <bgColor rgb="FFEFEFEF"/>
      </patternFill>
    </fill>
    <fill>
      <patternFill patternType="solid">
        <fgColor rgb="FF99CCFF"/>
        <bgColor rgb="FF99CCFF"/>
      </patternFill>
    </fill>
    <fill>
      <patternFill patternType="solid">
        <fgColor rgb="FFCCCCCC"/>
        <bgColor rgb="FFCCCCCC"/>
      </patternFill>
    </fill>
    <fill>
      <patternFill patternType="solid">
        <fgColor rgb="FF00FF00"/>
        <bgColor rgb="FF00FF00"/>
      </patternFill>
    </fill>
    <fill>
      <patternFill patternType="solid">
        <fgColor rgb="FF4A86E8"/>
        <bgColor rgb="FF4A86E8"/>
      </patternFill>
    </fill>
    <fill>
      <patternFill patternType="solid">
        <fgColor rgb="FFD9EAD3"/>
        <bgColor rgb="FFD9EAD3"/>
      </patternFill>
    </fill>
    <fill>
      <patternFill patternType="solid">
        <fgColor rgb="FFEAD1DC"/>
        <bgColor rgb="FFEAD1DC"/>
      </patternFill>
    </fill>
    <fill>
      <patternFill patternType="solid">
        <fgColor rgb="FFB6D7A8"/>
        <bgColor rgb="FFB6D7A8"/>
      </patternFill>
    </fill>
    <fill>
      <patternFill patternType="solid">
        <fgColor rgb="FFEA9999"/>
        <bgColor rgb="FFEA9999"/>
      </patternFill>
    </fill>
    <fill>
      <patternFill patternType="solid">
        <fgColor rgb="FFF3F3F3"/>
        <bgColor rgb="FFF3F3F3"/>
      </patternFill>
    </fill>
    <fill>
      <patternFill patternType="solid">
        <fgColor rgb="FFC0C0C0"/>
        <bgColor rgb="FFC0C0C0"/>
      </patternFill>
    </fill>
    <fill>
      <patternFill patternType="solid">
        <fgColor theme="0"/>
        <bgColor theme="0"/>
      </patternFill>
    </fill>
    <fill>
      <patternFill patternType="solid">
        <fgColor rgb="FFFFFF00"/>
        <bgColor rgb="FFFFFF00"/>
      </patternFill>
    </fill>
    <fill>
      <patternFill patternType="solid">
        <fgColor rgb="FFA5A5A5"/>
        <bgColor rgb="FFA5A5A5"/>
      </patternFill>
    </fill>
    <fill>
      <patternFill patternType="solid">
        <fgColor rgb="FF00FFFF"/>
        <bgColor rgb="FF00FFFF"/>
      </patternFill>
    </fill>
    <fill>
      <patternFill patternType="solid">
        <fgColor rgb="FFBDD6EE"/>
        <bgColor rgb="FFBDD6EE"/>
      </patternFill>
    </fill>
    <fill>
      <patternFill patternType="solid">
        <fgColor theme="4" tint="0.79998168889431442"/>
        <bgColor indexed="64"/>
      </patternFill>
    </fill>
    <fill>
      <patternFill patternType="solid">
        <fgColor theme="0"/>
        <bgColor indexed="64"/>
      </patternFill>
    </fill>
    <fill>
      <patternFill patternType="solid">
        <fgColor rgb="FFDDEBF7"/>
        <bgColor indexed="64"/>
      </patternFill>
    </fill>
    <fill>
      <patternFill patternType="solid">
        <fgColor rgb="FFFF0000"/>
        <bgColor indexed="64"/>
      </patternFill>
    </fill>
    <fill>
      <patternFill patternType="solid">
        <fgColor rgb="FFFFFF00"/>
        <bgColor indexed="64"/>
      </patternFill>
    </fill>
    <fill>
      <patternFill patternType="solid">
        <fgColor rgb="FFDDEBF7"/>
        <bgColor rgb="FF000000"/>
      </patternFill>
    </fill>
    <fill>
      <patternFill patternType="solid">
        <fgColor rgb="FFFFFFFF"/>
        <bgColor rgb="FF000000"/>
      </patternFill>
    </fill>
  </fills>
  <borders count="78">
    <border>
      <left/>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top style="medium">
        <color rgb="FF000000"/>
      </top>
      <bottom/>
      <diagonal/>
    </border>
    <border>
      <left style="thin">
        <color rgb="FF000000"/>
      </left>
      <right/>
      <top style="medium">
        <color rgb="FF000000"/>
      </top>
      <bottom/>
      <diagonal/>
    </border>
    <border>
      <left style="medium">
        <color rgb="FF000000"/>
      </left>
      <right/>
      <top/>
      <bottom/>
      <diagonal/>
    </border>
    <border>
      <left style="thin">
        <color rgb="FF000000"/>
      </left>
      <right/>
      <top/>
      <bottom/>
      <diagonal/>
    </border>
    <border>
      <left/>
      <right style="medium">
        <color rgb="FF000000"/>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medium">
        <color rgb="FF000000"/>
      </bottom>
      <diagonal/>
    </border>
    <border>
      <left style="thin">
        <color rgb="FF000000"/>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thin">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right style="thin">
        <color rgb="FF000000"/>
      </right>
      <top/>
      <bottom style="medium">
        <color rgb="FF000000"/>
      </bottom>
      <diagonal/>
    </border>
    <border>
      <left style="thin">
        <color rgb="FF000000"/>
      </left>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right/>
      <top style="medium">
        <color rgb="FF000000"/>
      </top>
      <bottom style="medium">
        <color rgb="FF000000"/>
      </bottom>
      <diagonal/>
    </border>
    <border>
      <left/>
      <right style="thin">
        <color rgb="FF000000"/>
      </right>
      <top style="medium">
        <color rgb="FF000000"/>
      </top>
      <bottom style="medium">
        <color rgb="FF000000"/>
      </bottom>
      <diagonal/>
    </border>
    <border>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diagonal/>
    </border>
    <border>
      <left/>
      <right style="thin">
        <color rgb="FF000000"/>
      </right>
      <top style="thin">
        <color rgb="FF000000"/>
      </top>
      <bottom/>
      <diagonal/>
    </border>
    <border>
      <left/>
      <right/>
      <top/>
      <bottom style="thin">
        <color rgb="FF000000"/>
      </bottom>
      <diagonal/>
    </border>
    <border>
      <left style="medium">
        <color rgb="FF000000"/>
      </left>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right/>
      <top/>
      <bottom style="thin">
        <color indexed="64"/>
      </bottom>
      <diagonal/>
    </border>
    <border>
      <left style="thin">
        <color rgb="FF000000"/>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CCCCCC"/>
      </top>
      <bottom style="thin">
        <color rgb="FF000000"/>
      </bottom>
      <diagonal/>
    </border>
  </borders>
  <cellStyleXfs count="1">
    <xf numFmtId="0" fontId="0" fillId="0" borderId="0"/>
  </cellStyleXfs>
  <cellXfs count="1197">
    <xf numFmtId="0" fontId="0" fillId="0" borderId="0" xfId="0"/>
    <xf numFmtId="0" fontId="1" fillId="2" borderId="0" xfId="0" applyFont="1" applyFill="1"/>
    <xf numFmtId="0" fontId="8" fillId="0" borderId="14" xfId="0" applyFont="1" applyBorder="1" applyAlignment="1">
      <alignment horizontal="center"/>
    </xf>
    <xf numFmtId="0" fontId="9" fillId="0" borderId="14" xfId="0" applyFont="1" applyBorder="1" applyAlignment="1">
      <alignment horizontal="left" wrapText="1"/>
    </xf>
    <xf numFmtId="0" fontId="9" fillId="0" borderId="14" xfId="0" applyFont="1" applyBorder="1" applyAlignment="1">
      <alignment horizontal="center" wrapText="1"/>
    </xf>
    <xf numFmtId="0" fontId="1" fillId="2" borderId="0" xfId="0" applyFont="1" applyFill="1" applyAlignment="1">
      <alignment horizontal="center"/>
    </xf>
    <xf numFmtId="0" fontId="12" fillId="0" borderId="0" xfId="0" applyFont="1"/>
    <xf numFmtId="0" fontId="13" fillId="0" borderId="0" xfId="0" applyFont="1"/>
    <xf numFmtId="0" fontId="8" fillId="6" borderId="29" xfId="0" applyFont="1" applyFill="1" applyBorder="1" applyAlignment="1">
      <alignment horizontal="left" wrapText="1"/>
    </xf>
    <xf numFmtId="4" fontId="8" fillId="6" borderId="29" xfId="0" applyNumberFormat="1" applyFont="1" applyFill="1" applyBorder="1" applyAlignment="1">
      <alignment horizontal="left" wrapText="1"/>
    </xf>
    <xf numFmtId="164" fontId="8" fillId="6" borderId="29" xfId="0" applyNumberFormat="1" applyFont="1" applyFill="1" applyBorder="1" applyAlignment="1">
      <alignment horizontal="left" wrapText="1"/>
    </xf>
    <xf numFmtId="165" fontId="16" fillId="7" borderId="14" xfId="0" applyNumberFormat="1" applyFont="1" applyFill="1" applyBorder="1" applyAlignment="1">
      <alignment horizontal="left" vertical="top"/>
    </xf>
    <xf numFmtId="0" fontId="13" fillId="0" borderId="15" xfId="0" applyFont="1" applyBorder="1"/>
    <xf numFmtId="0" fontId="13" fillId="0" borderId="14" xfId="0" applyFont="1" applyBorder="1"/>
    <xf numFmtId="0" fontId="14" fillId="11" borderId="14" xfId="0" applyFont="1" applyFill="1" applyBorder="1" applyAlignment="1">
      <alignment horizontal="center" wrapText="1"/>
    </xf>
    <xf numFmtId="0" fontId="15" fillId="11" borderId="14" xfId="0" applyFont="1" applyFill="1" applyBorder="1" applyAlignment="1">
      <alignment horizontal="center" wrapText="1"/>
    </xf>
    <xf numFmtId="0" fontId="20" fillId="11" borderId="14" xfId="0" applyFont="1" applyFill="1" applyBorder="1" applyAlignment="1">
      <alignment horizontal="center" wrapText="1"/>
    </xf>
    <xf numFmtId="0" fontId="15" fillId="0" borderId="14" xfId="0" applyFont="1" applyBorder="1" applyAlignment="1">
      <alignment horizontal="center" wrapText="1"/>
    </xf>
    <xf numFmtId="0" fontId="21" fillId="0" borderId="14" xfId="0" applyFont="1" applyBorder="1" applyAlignment="1">
      <alignment horizontal="center" wrapText="1"/>
    </xf>
    <xf numFmtId="0" fontId="15" fillId="4" borderId="14" xfId="0" applyFont="1" applyFill="1" applyBorder="1" applyAlignment="1">
      <alignment horizontal="center" wrapText="1"/>
    </xf>
    <xf numFmtId="0" fontId="21" fillId="4" borderId="14" xfId="0" applyFont="1" applyFill="1" applyBorder="1" applyAlignment="1">
      <alignment horizontal="center" wrapText="1"/>
    </xf>
    <xf numFmtId="0" fontId="14" fillId="0" borderId="14" xfId="0" applyFont="1" applyBorder="1" applyAlignment="1">
      <alignment horizontal="center" wrapText="1"/>
    </xf>
    <xf numFmtId="0" fontId="22" fillId="0" borderId="14" xfId="0" applyFont="1" applyBorder="1" applyAlignment="1">
      <alignment horizontal="center" wrapText="1"/>
    </xf>
    <xf numFmtId="0" fontId="23" fillId="0" borderId="14" xfId="0" applyFont="1" applyBorder="1" applyAlignment="1">
      <alignment horizontal="center" wrapText="1"/>
    </xf>
    <xf numFmtId="0" fontId="24" fillId="12" borderId="0" xfId="0" applyFont="1" applyFill="1" applyAlignment="1">
      <alignment horizontal="center" vertical="center" wrapText="1"/>
    </xf>
    <xf numFmtId="0" fontId="14" fillId="13" borderId="7" xfId="0" applyFont="1" applyFill="1" applyBorder="1" applyAlignment="1">
      <alignment horizontal="center" vertical="center" wrapText="1"/>
    </xf>
    <xf numFmtId="0" fontId="14" fillId="13" borderId="36" xfId="0" applyFont="1" applyFill="1" applyBorder="1" applyAlignment="1">
      <alignment horizontal="center" vertical="center" wrapText="1"/>
    </xf>
    <xf numFmtId="0" fontId="14" fillId="13" borderId="37" xfId="0" applyFont="1" applyFill="1" applyBorder="1" applyAlignment="1">
      <alignment horizontal="center" vertical="center" wrapText="1"/>
    </xf>
    <xf numFmtId="0" fontId="1" fillId="0" borderId="0" xfId="0" applyFont="1" applyAlignment="1">
      <alignment vertical="center"/>
    </xf>
    <xf numFmtId="0" fontId="8" fillId="4" borderId="14" xfId="0" applyFont="1" applyFill="1" applyBorder="1" applyAlignment="1">
      <alignment horizontal="center" wrapText="1"/>
    </xf>
    <xf numFmtId="0" fontId="9" fillId="4" borderId="15" xfId="0" applyFont="1" applyFill="1" applyBorder="1" applyAlignment="1">
      <alignment horizontal="center" wrapText="1"/>
    </xf>
    <xf numFmtId="9" fontId="9" fillId="14" borderId="15" xfId="0" applyNumberFormat="1" applyFont="1" applyFill="1" applyBorder="1" applyAlignment="1">
      <alignment horizontal="center" wrapText="1"/>
    </xf>
    <xf numFmtId="166" fontId="9" fillId="4" borderId="38" xfId="0" applyNumberFormat="1" applyFont="1" applyFill="1" applyBorder="1" applyAlignment="1">
      <alignment horizontal="center" wrapText="1"/>
    </xf>
    <xf numFmtId="0" fontId="1" fillId="4" borderId="0" xfId="0" applyFont="1" applyFill="1"/>
    <xf numFmtId="0" fontId="8" fillId="4" borderId="14" xfId="0" applyFont="1" applyFill="1" applyBorder="1" applyAlignment="1">
      <alignment horizontal="center"/>
    </xf>
    <xf numFmtId="0" fontId="8" fillId="4" borderId="0" xfId="0" applyFont="1" applyFill="1" applyAlignment="1">
      <alignment horizontal="center"/>
    </xf>
    <xf numFmtId="0" fontId="1" fillId="4" borderId="0" xfId="0" applyFont="1" applyFill="1" applyAlignment="1">
      <alignment horizontal="center"/>
    </xf>
    <xf numFmtId="9" fontId="9" fillId="4" borderId="14" xfId="0" applyNumberFormat="1" applyFont="1" applyFill="1" applyBorder="1" applyAlignment="1">
      <alignment horizontal="center" wrapText="1"/>
    </xf>
    <xf numFmtId="0" fontId="13" fillId="4" borderId="15" xfId="0" applyFont="1" applyFill="1" applyBorder="1" applyAlignment="1">
      <alignment horizontal="center"/>
    </xf>
    <xf numFmtId="0" fontId="9" fillId="4" borderId="14" xfId="0" applyFont="1" applyFill="1" applyBorder="1" applyAlignment="1">
      <alignment horizontal="center" wrapText="1"/>
    </xf>
    <xf numFmtId="0" fontId="14" fillId="15" borderId="14" xfId="0" applyFont="1" applyFill="1" applyBorder="1" applyAlignment="1">
      <alignment horizontal="center" wrapText="1"/>
    </xf>
    <xf numFmtId="9" fontId="14" fillId="0" borderId="14" xfId="0" applyNumberFormat="1" applyFont="1" applyBorder="1" applyAlignment="1">
      <alignment horizontal="center" wrapText="1"/>
    </xf>
    <xf numFmtId="166" fontId="14" fillId="0" borderId="14" xfId="0" applyNumberFormat="1" applyFont="1" applyBorder="1" applyAlignment="1">
      <alignment horizontal="center" wrapText="1"/>
    </xf>
    <xf numFmtId="0" fontId="13" fillId="0" borderId="39" xfId="0" applyFont="1" applyBorder="1"/>
    <xf numFmtId="0" fontId="13" fillId="0" borderId="14" xfId="0" applyFont="1" applyBorder="1" applyAlignment="1">
      <alignment horizontal="center"/>
    </xf>
    <xf numFmtId="0" fontId="14" fillId="8" borderId="14" xfId="0" applyFont="1" applyFill="1" applyBorder="1" applyAlignment="1">
      <alignment horizontal="center" vertical="center" wrapText="1"/>
    </xf>
    <xf numFmtId="0" fontId="14" fillId="8" borderId="29" xfId="0" applyFont="1" applyFill="1" applyBorder="1" applyAlignment="1">
      <alignment horizontal="center" vertical="center" wrapText="1"/>
    </xf>
    <xf numFmtId="0" fontId="20" fillId="8" borderId="14" xfId="0" applyFont="1" applyFill="1" applyBorder="1" applyAlignment="1">
      <alignment horizontal="center" vertical="center"/>
    </xf>
    <xf numFmtId="0" fontId="14" fillId="8" borderId="30" xfId="0" applyFont="1" applyFill="1" applyBorder="1" applyAlignment="1">
      <alignment horizontal="center" vertical="center" wrapText="1"/>
    </xf>
    <xf numFmtId="0" fontId="14" fillId="0" borderId="29" xfId="0" applyFont="1" applyBorder="1" applyAlignment="1">
      <alignment horizontal="center" wrapText="1"/>
    </xf>
    <xf numFmtId="2" fontId="14" fillId="0" borderId="30" xfId="0" applyNumberFormat="1" applyFont="1" applyBorder="1" applyAlignment="1">
      <alignment horizontal="center" wrapText="1"/>
    </xf>
    <xf numFmtId="2" fontId="14" fillId="0" borderId="14" xfId="0" applyNumberFormat="1" applyFont="1" applyBorder="1" applyAlignment="1">
      <alignment horizontal="center" wrapText="1"/>
    </xf>
    <xf numFmtId="0" fontId="13" fillId="0" borderId="0" xfId="0" applyFont="1" applyAlignment="1">
      <alignment horizontal="center"/>
    </xf>
    <xf numFmtId="0" fontId="13" fillId="0" borderId="0" xfId="0" applyFont="1" applyAlignment="1">
      <alignment horizontal="center" vertical="center"/>
    </xf>
    <xf numFmtId="0" fontId="1" fillId="0" borderId="0" xfId="0" applyFont="1" applyAlignment="1">
      <alignment horizontal="center"/>
    </xf>
    <xf numFmtId="0" fontId="9" fillId="6" borderId="43" xfId="0" applyFont="1" applyFill="1" applyBorder="1" applyAlignment="1">
      <alignment horizontal="center" wrapText="1"/>
    </xf>
    <xf numFmtId="0" fontId="14" fillId="6" borderId="43" xfId="0" applyFont="1" applyFill="1" applyBorder="1" applyAlignment="1">
      <alignment horizontal="center" wrapText="1"/>
    </xf>
    <xf numFmtId="0" fontId="8" fillId="4" borderId="0" xfId="0" applyFont="1" applyFill="1" applyAlignment="1">
      <alignment horizontal="center" wrapText="1"/>
    </xf>
    <xf numFmtId="0" fontId="1" fillId="0" borderId="44" xfId="0" applyFont="1" applyBorder="1"/>
    <xf numFmtId="0" fontId="12" fillId="0" borderId="36" xfId="0" applyFont="1" applyBorder="1" applyAlignment="1">
      <alignment horizontal="left"/>
    </xf>
    <xf numFmtId="0" fontId="16" fillId="0" borderId="36" xfId="0" applyFont="1" applyBorder="1" applyAlignment="1">
      <alignment horizontal="center"/>
    </xf>
    <xf numFmtId="0" fontId="14" fillId="0" borderId="36" xfId="0" applyFont="1" applyBorder="1" applyAlignment="1">
      <alignment horizontal="center" wrapText="1"/>
    </xf>
    <xf numFmtId="0" fontId="13" fillId="0" borderId="37" xfId="0" applyFont="1" applyBorder="1"/>
    <xf numFmtId="0" fontId="1" fillId="0" borderId="0" xfId="0" applyFont="1" applyAlignment="1">
      <alignment horizontal="left"/>
    </xf>
    <xf numFmtId="0" fontId="14" fillId="4" borderId="14" xfId="0" applyFont="1" applyFill="1" applyBorder="1" applyAlignment="1">
      <alignment horizontal="center" vertical="center" wrapText="1"/>
    </xf>
    <xf numFmtId="0" fontId="14" fillId="0" borderId="14" xfId="0" applyFont="1" applyBorder="1" applyAlignment="1">
      <alignment horizontal="center" vertical="center" wrapText="1"/>
    </xf>
    <xf numFmtId="0" fontId="16" fillId="0" borderId="14" xfId="0" applyFont="1" applyBorder="1" applyAlignment="1">
      <alignment horizontal="center" vertical="center" wrapText="1"/>
    </xf>
    <xf numFmtId="0" fontId="21" fillId="4" borderId="14" xfId="0" applyFont="1" applyFill="1" applyBorder="1" applyAlignment="1">
      <alignment horizontal="center" vertical="center" wrapText="1"/>
    </xf>
    <xf numFmtId="0" fontId="13" fillId="0" borderId="14" xfId="0" applyFont="1" applyBorder="1" applyAlignment="1">
      <alignment horizontal="center" vertical="center"/>
    </xf>
    <xf numFmtId="0" fontId="14" fillId="11" borderId="39" xfId="0" applyFont="1" applyFill="1" applyBorder="1" applyAlignment="1">
      <alignment horizontal="center" vertical="center" wrapText="1"/>
    </xf>
    <xf numFmtId="0" fontId="14" fillId="18" borderId="14" xfId="0" applyFont="1" applyFill="1" applyBorder="1" applyAlignment="1">
      <alignment horizontal="center" vertical="center" wrapText="1"/>
    </xf>
    <xf numFmtId="0" fontId="14" fillId="19" borderId="14" xfId="0" applyFont="1" applyFill="1" applyBorder="1" applyAlignment="1">
      <alignment horizontal="center" vertical="center" wrapText="1"/>
    </xf>
    <xf numFmtId="0" fontId="14" fillId="11" borderId="14" xfId="0" applyFont="1" applyFill="1" applyBorder="1" applyAlignment="1">
      <alignment horizontal="center" vertical="center" wrapText="1"/>
    </xf>
    <xf numFmtId="0" fontId="14" fillId="11" borderId="29" xfId="0" applyFont="1" applyFill="1" applyBorder="1" applyAlignment="1">
      <alignment horizontal="center" vertical="center" wrapText="1"/>
    </xf>
    <xf numFmtId="0" fontId="1" fillId="0" borderId="14" xfId="0" applyFont="1" applyBorder="1"/>
    <xf numFmtId="0" fontId="16" fillId="0" borderId="0" xfId="0" applyFont="1" applyAlignment="1">
      <alignment horizontal="center" vertical="center"/>
    </xf>
    <xf numFmtId="0" fontId="13" fillId="0" borderId="0" xfId="0" applyFont="1" applyAlignment="1">
      <alignment vertical="center"/>
    </xf>
    <xf numFmtId="0" fontId="13" fillId="0" borderId="0" xfId="0" applyFont="1" applyAlignment="1">
      <alignment vertical="center" wrapText="1"/>
    </xf>
    <xf numFmtId="0" fontId="13" fillId="0" borderId="0" xfId="0" applyFont="1" applyAlignment="1">
      <alignment horizontal="center" vertical="center" wrapText="1"/>
    </xf>
    <xf numFmtId="0" fontId="13" fillId="4" borderId="0" xfId="0" applyFont="1" applyFill="1" applyAlignment="1">
      <alignment horizontal="center" vertical="center"/>
    </xf>
    <xf numFmtId="0" fontId="28" fillId="4" borderId="0" xfId="0" applyFont="1" applyFill="1"/>
    <xf numFmtId="0" fontId="1" fillId="0" borderId="0" xfId="0" applyFont="1"/>
    <xf numFmtId="0" fontId="1" fillId="0" borderId="0" xfId="0" applyFont="1" applyAlignment="1">
      <alignment horizontal="center" vertical="center"/>
    </xf>
    <xf numFmtId="0" fontId="16" fillId="12" borderId="0" xfId="0" applyFont="1" applyFill="1" applyAlignment="1">
      <alignment horizontal="left" vertical="top"/>
    </xf>
    <xf numFmtId="0" fontId="10" fillId="12" borderId="46" xfId="0" applyFont="1" applyFill="1" applyBorder="1" applyAlignment="1">
      <alignment horizontal="left" wrapText="1"/>
    </xf>
    <xf numFmtId="0" fontId="16" fillId="12" borderId="14" xfId="0" applyFont="1" applyFill="1" applyBorder="1" applyAlignment="1">
      <alignment horizontal="left" vertical="top"/>
    </xf>
    <xf numFmtId="0" fontId="16" fillId="12" borderId="14" xfId="0" applyFont="1" applyFill="1" applyBorder="1" applyAlignment="1">
      <alignment horizontal="left" wrapText="1"/>
    </xf>
    <xf numFmtId="0" fontId="10" fillId="12" borderId="0" xfId="0" applyFont="1" applyFill="1" applyAlignment="1">
      <alignment horizontal="left"/>
    </xf>
    <xf numFmtId="0" fontId="16" fillId="20" borderId="14" xfId="0" applyFont="1" applyFill="1" applyBorder="1" applyAlignment="1">
      <alignment horizontal="left" vertical="top"/>
    </xf>
    <xf numFmtId="0" fontId="16" fillId="20" borderId="14" xfId="0" applyFont="1" applyFill="1" applyBorder="1" applyAlignment="1">
      <alignment horizontal="left" vertical="top" wrapText="1"/>
    </xf>
    <xf numFmtId="0" fontId="13" fillId="0" borderId="14" xfId="0" applyFont="1" applyBorder="1" applyAlignment="1">
      <alignment horizontal="left" vertical="center"/>
    </xf>
    <xf numFmtId="0" fontId="16" fillId="4" borderId="14" xfId="0" applyFont="1" applyFill="1" applyBorder="1" applyAlignment="1">
      <alignment horizontal="left" vertical="top"/>
    </xf>
    <xf numFmtId="0" fontId="13" fillId="4" borderId="14" xfId="0" applyFont="1" applyFill="1" applyBorder="1" applyAlignment="1">
      <alignment horizontal="left" vertical="top" wrapText="1"/>
    </xf>
    <xf numFmtId="0" fontId="13" fillId="4" borderId="14" xfId="0" applyFont="1" applyFill="1" applyBorder="1" applyAlignment="1">
      <alignment horizontal="center" vertical="center" wrapText="1"/>
    </xf>
    <xf numFmtId="0" fontId="13" fillId="0" borderId="14" xfId="0" applyFont="1" applyBorder="1" applyAlignment="1">
      <alignment horizontal="left" vertical="top"/>
    </xf>
    <xf numFmtId="0" fontId="30" fillId="4" borderId="14" xfId="0" applyFont="1" applyFill="1" applyBorder="1" applyAlignment="1">
      <alignment horizontal="left" vertical="top" wrapText="1"/>
    </xf>
    <xf numFmtId="0" fontId="1" fillId="0" borderId="0" xfId="0" applyFont="1" applyAlignment="1">
      <alignment horizontal="center" vertical="center" wrapText="1"/>
    </xf>
    <xf numFmtId="0" fontId="13" fillId="4" borderId="0" xfId="0" applyFont="1" applyFill="1" applyAlignment="1">
      <alignment horizontal="left" vertical="top" wrapText="1"/>
    </xf>
    <xf numFmtId="0" fontId="1" fillId="0" borderId="0" xfId="0" applyFont="1" applyAlignment="1">
      <alignment vertical="center" wrapText="1"/>
    </xf>
    <xf numFmtId="0" fontId="1" fillId="0" borderId="0" xfId="0" applyFont="1" applyAlignment="1">
      <alignment wrapText="1"/>
    </xf>
    <xf numFmtId="0" fontId="16" fillId="20" borderId="14" xfId="0" applyFont="1" applyFill="1" applyBorder="1" applyAlignment="1">
      <alignment horizontal="center" vertical="top" wrapText="1"/>
    </xf>
    <xf numFmtId="0" fontId="16" fillId="20" borderId="14" xfId="0" applyFont="1" applyFill="1" applyBorder="1" applyAlignment="1">
      <alignment horizontal="center" vertical="top"/>
    </xf>
    <xf numFmtId="0" fontId="16" fillId="4" borderId="14" xfId="0" applyFont="1" applyFill="1" applyBorder="1" applyAlignment="1">
      <alignment horizontal="center" vertical="center" wrapText="1"/>
    </xf>
    <xf numFmtId="0" fontId="29" fillId="4" borderId="14" xfId="0" applyFont="1" applyFill="1" applyBorder="1" applyAlignment="1">
      <alignment horizontal="left" vertical="top" wrapText="1"/>
    </xf>
    <xf numFmtId="0" fontId="0" fillId="0" borderId="14" xfId="0" applyBorder="1" applyAlignment="1">
      <alignment horizontal="left" vertical="top" wrapText="1"/>
    </xf>
    <xf numFmtId="0" fontId="32" fillId="12" borderId="14" xfId="0" applyFont="1" applyFill="1" applyBorder="1" applyAlignment="1">
      <alignment horizontal="left"/>
    </xf>
    <xf numFmtId="0" fontId="16" fillId="4" borderId="0" xfId="0" applyFont="1" applyFill="1" applyAlignment="1">
      <alignment horizontal="left" vertical="top"/>
    </xf>
    <xf numFmtId="165" fontId="16" fillId="4" borderId="0" xfId="0" applyNumberFormat="1" applyFont="1" applyFill="1" applyAlignment="1">
      <alignment horizontal="left" vertical="top"/>
    </xf>
    <xf numFmtId="0" fontId="33" fillId="12" borderId="0" xfId="0" applyFont="1" applyFill="1" applyAlignment="1">
      <alignment horizontal="left"/>
    </xf>
    <xf numFmtId="0" fontId="16" fillId="21" borderId="14" xfId="0" applyFont="1" applyFill="1" applyBorder="1" applyAlignment="1">
      <alignment horizontal="center" vertical="center" wrapText="1"/>
    </xf>
    <xf numFmtId="0" fontId="13" fillId="0" borderId="14" xfId="0" applyFont="1" applyBorder="1" applyAlignment="1">
      <alignment horizontal="center" vertical="center" wrapText="1"/>
    </xf>
    <xf numFmtId="0" fontId="13" fillId="0" borderId="14" xfId="0" applyFont="1" applyBorder="1" applyAlignment="1">
      <alignment vertical="center" wrapText="1"/>
    </xf>
    <xf numFmtId="0" fontId="34" fillId="4" borderId="14" xfId="0" applyFont="1" applyFill="1" applyBorder="1" applyAlignment="1">
      <alignment vertical="top" wrapText="1"/>
    </xf>
    <xf numFmtId="0" fontId="13" fillId="0" borderId="14" xfId="0" applyFont="1" applyBorder="1" applyAlignment="1">
      <alignment vertical="top" wrapText="1"/>
    </xf>
    <xf numFmtId="0" fontId="13" fillId="22" borderId="14" xfId="0" applyFont="1" applyFill="1" applyBorder="1" applyAlignment="1">
      <alignment horizontal="center" vertical="center"/>
    </xf>
    <xf numFmtId="0" fontId="13" fillId="0" borderId="0" xfId="0" applyFont="1" applyAlignment="1">
      <alignment vertical="top" wrapText="1"/>
    </xf>
    <xf numFmtId="0" fontId="13" fillId="23" borderId="14" xfId="0" applyFont="1" applyFill="1" applyBorder="1" applyAlignment="1">
      <alignment vertical="top" wrapText="1"/>
    </xf>
    <xf numFmtId="0" fontId="10" fillId="12" borderId="46" xfId="0" applyFont="1" applyFill="1" applyBorder="1" applyAlignment="1">
      <alignment wrapText="1"/>
    </xf>
    <xf numFmtId="0" fontId="0" fillId="0" borderId="46" xfId="0" applyBorder="1" applyAlignment="1">
      <alignment horizontal="center" vertical="center"/>
    </xf>
    <xf numFmtId="0" fontId="29" fillId="0" borderId="16" xfId="0" applyFont="1" applyBorder="1" applyAlignment="1">
      <alignment vertical="center"/>
    </xf>
    <xf numFmtId="0" fontId="35" fillId="0" borderId="14" xfId="0" applyFont="1" applyBorder="1" applyAlignment="1">
      <alignment horizontal="left" vertical="top" wrapText="1"/>
    </xf>
    <xf numFmtId="0" fontId="0" fillId="4" borderId="14" xfId="0" applyFill="1" applyBorder="1" applyAlignment="1">
      <alignment horizontal="center" vertical="center" wrapText="1"/>
    </xf>
    <xf numFmtId="0" fontId="0" fillId="4" borderId="14" xfId="0" applyFill="1" applyBorder="1" applyAlignment="1">
      <alignment horizontal="left" vertical="center" wrapText="1"/>
    </xf>
    <xf numFmtId="0" fontId="36" fillId="4" borderId="14" xfId="0" applyFont="1" applyFill="1" applyBorder="1" applyAlignment="1">
      <alignment horizontal="left" vertical="top" wrapText="1"/>
    </xf>
    <xf numFmtId="0" fontId="0" fillId="0" borderId="0" xfId="0" applyAlignment="1">
      <alignment horizontal="left" vertical="top" wrapText="1"/>
    </xf>
    <xf numFmtId="0" fontId="37" fillId="0" borderId="14" xfId="0" applyFont="1" applyBorder="1" applyAlignment="1">
      <alignment horizontal="left" vertical="top" wrapText="1"/>
    </xf>
    <xf numFmtId="0" fontId="0" fillId="0" borderId="57" xfId="0" applyBorder="1" applyAlignment="1">
      <alignment horizontal="center" vertical="center"/>
    </xf>
    <xf numFmtId="0" fontId="29" fillId="4" borderId="0" xfId="0" applyFont="1" applyFill="1" applyAlignment="1">
      <alignment horizontal="left" vertical="top" wrapText="1"/>
    </xf>
    <xf numFmtId="0" fontId="0" fillId="0" borderId="0" xfId="0" applyAlignment="1">
      <alignment horizontal="left" vertical="center"/>
    </xf>
    <xf numFmtId="0" fontId="0" fillId="0" borderId="0" xfId="0" applyAlignment="1">
      <alignment horizontal="center"/>
    </xf>
    <xf numFmtId="0" fontId="0" fillId="0" borderId="0" xfId="0" applyAlignment="1">
      <alignment horizontal="center" vertical="center"/>
    </xf>
    <xf numFmtId="0" fontId="16" fillId="12" borderId="14" xfId="0" applyFont="1" applyFill="1" applyBorder="1" applyAlignment="1">
      <alignment wrapText="1"/>
    </xf>
    <xf numFmtId="0" fontId="0" fillId="0" borderId="45" xfId="0" applyBorder="1" applyAlignment="1">
      <alignment vertical="center"/>
    </xf>
    <xf numFmtId="0" fontId="0" fillId="0" borderId="0" xfId="0" applyAlignment="1">
      <alignment vertical="center"/>
    </xf>
    <xf numFmtId="0" fontId="0" fillId="0" borderId="0" xfId="0" applyAlignment="1">
      <alignment wrapText="1"/>
    </xf>
    <xf numFmtId="0" fontId="0" fillId="24" borderId="42" xfId="0" applyFill="1" applyBorder="1" applyAlignment="1">
      <alignment horizontal="center" vertical="center"/>
    </xf>
    <xf numFmtId="0" fontId="0" fillId="0" borderId="13" xfId="0" applyBorder="1" applyAlignment="1">
      <alignment horizontal="center" vertical="center"/>
    </xf>
    <xf numFmtId="0" fontId="38" fillId="4" borderId="38" xfId="0" applyFont="1" applyFill="1" applyBorder="1" applyAlignment="1">
      <alignment horizontal="center" vertical="center"/>
    </xf>
    <xf numFmtId="0" fontId="0" fillId="0" borderId="14" xfId="0" applyBorder="1" applyAlignment="1">
      <alignment wrapText="1"/>
    </xf>
    <xf numFmtId="0" fontId="1" fillId="0" borderId="16" xfId="0" applyFont="1" applyBorder="1" applyAlignment="1">
      <alignment horizontal="center" vertical="center"/>
    </xf>
    <xf numFmtId="0" fontId="1" fillId="0" borderId="14" xfId="0" applyFont="1" applyBorder="1" applyAlignment="1">
      <alignment vertical="top" wrapText="1"/>
    </xf>
    <xf numFmtId="0" fontId="1" fillId="0" borderId="14" xfId="0" applyFont="1" applyBorder="1" applyAlignment="1">
      <alignment vertical="center" wrapText="1"/>
    </xf>
    <xf numFmtId="0" fontId="29" fillId="4" borderId="15" xfId="0" applyFont="1" applyFill="1" applyBorder="1" applyAlignment="1">
      <alignment horizontal="left" vertical="top"/>
    </xf>
    <xf numFmtId="0" fontId="1" fillId="4" borderId="38" xfId="0" applyFont="1" applyFill="1" applyBorder="1" applyAlignment="1">
      <alignment horizontal="center" vertical="center"/>
    </xf>
    <xf numFmtId="0" fontId="1" fillId="0" borderId="38" xfId="0" applyFont="1" applyBorder="1" applyAlignment="1">
      <alignment vertical="center"/>
    </xf>
    <xf numFmtId="0" fontId="1" fillId="0" borderId="0" xfId="0" applyFont="1" applyAlignment="1">
      <alignment vertical="top"/>
    </xf>
    <xf numFmtId="0" fontId="1" fillId="0" borderId="14" xfId="0" applyFont="1" applyBorder="1" applyAlignment="1">
      <alignment horizontal="center" vertical="center"/>
    </xf>
    <xf numFmtId="0" fontId="1" fillId="0" borderId="14" xfId="0" applyFont="1" applyBorder="1" applyAlignment="1">
      <alignment vertical="center"/>
    </xf>
    <xf numFmtId="0" fontId="12" fillId="0" borderId="14" xfId="0" applyFont="1" applyBorder="1" applyAlignment="1">
      <alignment horizontal="center" vertical="center"/>
    </xf>
    <xf numFmtId="0" fontId="1" fillId="0" borderId="14" xfId="0" applyFont="1" applyBorder="1" applyAlignment="1">
      <alignment horizontal="left" vertical="top" wrapText="1"/>
    </xf>
    <xf numFmtId="0" fontId="0" fillId="0" borderId="45" xfId="0" applyBorder="1" applyAlignment="1">
      <alignment horizontal="center" vertical="center"/>
    </xf>
    <xf numFmtId="0" fontId="0" fillId="0" borderId="0" xfId="0" applyAlignment="1">
      <alignment horizontal="left" vertical="top"/>
    </xf>
    <xf numFmtId="0" fontId="1" fillId="0" borderId="0" xfId="0" applyFont="1" applyAlignment="1">
      <alignment horizontal="left" vertical="top"/>
    </xf>
    <xf numFmtId="0" fontId="0" fillId="0" borderId="14" xfId="0" applyBorder="1" applyAlignment="1">
      <alignment horizontal="left" vertical="center" wrapText="1"/>
    </xf>
    <xf numFmtId="0" fontId="0" fillId="22" borderId="39" xfId="0" applyFill="1" applyBorder="1" applyAlignment="1">
      <alignment horizontal="left" vertical="top" wrapText="1"/>
    </xf>
    <xf numFmtId="0" fontId="0" fillId="0" borderId="40" xfId="0" applyBorder="1" applyAlignment="1">
      <alignment horizontal="center" vertical="center" wrapText="1"/>
    </xf>
    <xf numFmtId="0" fontId="0" fillId="22" borderId="14" xfId="0" applyFill="1" applyBorder="1" applyAlignment="1">
      <alignment horizontal="left" vertical="top" wrapText="1"/>
    </xf>
    <xf numFmtId="0" fontId="29" fillId="22" borderId="14" xfId="0" applyFont="1" applyFill="1" applyBorder="1" applyAlignment="1">
      <alignment horizontal="left" vertical="top" wrapText="1"/>
    </xf>
    <xf numFmtId="0" fontId="0" fillId="0" borderId="39" xfId="0" applyBorder="1" applyAlignment="1">
      <alignment horizontal="left" vertical="top" wrapText="1"/>
    </xf>
    <xf numFmtId="0" fontId="10" fillId="0" borderId="13" xfId="0" applyFont="1" applyBorder="1"/>
    <xf numFmtId="0" fontId="10" fillId="0" borderId="27" xfId="0" applyFont="1" applyBorder="1" applyAlignment="1">
      <alignment vertical="center"/>
    </xf>
    <xf numFmtId="0" fontId="10" fillId="0" borderId="6" xfId="0" applyFont="1" applyBorder="1" applyAlignment="1">
      <alignment vertical="center"/>
    </xf>
    <xf numFmtId="0" fontId="10" fillId="12" borderId="14" xfId="0" applyFont="1" applyFill="1" applyBorder="1" applyAlignment="1">
      <alignment wrapText="1"/>
    </xf>
    <xf numFmtId="0" fontId="0" fillId="0" borderId="14" xfId="0" applyBorder="1" applyAlignment="1">
      <alignment horizontal="center"/>
    </xf>
    <xf numFmtId="0" fontId="0" fillId="0" borderId="14" xfId="0" applyBorder="1" applyAlignment="1">
      <alignment vertical="center"/>
    </xf>
    <xf numFmtId="0" fontId="0" fillId="0" borderId="14" xfId="0" applyBorder="1" applyAlignment="1">
      <alignment horizontal="center" vertical="center"/>
    </xf>
    <xf numFmtId="0" fontId="0" fillId="0" borderId="14" xfId="0" applyBorder="1" applyAlignment="1">
      <alignment horizontal="left" vertical="center"/>
    </xf>
    <xf numFmtId="0" fontId="39" fillId="0" borderId="14" xfId="0" applyFont="1" applyBorder="1" applyAlignment="1">
      <alignment horizontal="center" vertical="center"/>
    </xf>
    <xf numFmtId="0" fontId="39" fillId="0" borderId="14" xfId="0" applyFont="1" applyBorder="1" applyAlignment="1">
      <alignment vertical="top" wrapText="1"/>
    </xf>
    <xf numFmtId="0" fontId="39" fillId="0" borderId="14" xfId="0" applyFont="1" applyBorder="1" applyAlignment="1">
      <alignment vertical="top"/>
    </xf>
    <xf numFmtId="0" fontId="0" fillId="4" borderId="14" xfId="0" applyFill="1" applyBorder="1" applyAlignment="1">
      <alignment horizontal="center" vertical="center"/>
    </xf>
    <xf numFmtId="0" fontId="25" fillId="0" borderId="14" xfId="0" applyFont="1" applyBorder="1" applyAlignment="1">
      <alignment horizontal="center" vertical="center"/>
    </xf>
    <xf numFmtId="0" fontId="10" fillId="0" borderId="29" xfId="0" applyFont="1" applyBorder="1"/>
    <xf numFmtId="0" fontId="10" fillId="0" borderId="30" xfId="0" applyFont="1" applyBorder="1"/>
    <xf numFmtId="0" fontId="29" fillId="0" borderId="0" xfId="0" applyFont="1"/>
    <xf numFmtId="0" fontId="39" fillId="0" borderId="0" xfId="0" applyFont="1" applyAlignment="1">
      <alignment horizontal="center" vertical="center"/>
    </xf>
    <xf numFmtId="0" fontId="0" fillId="0" borderId="0" xfId="0" applyAlignment="1">
      <alignment vertical="top"/>
    </xf>
    <xf numFmtId="0" fontId="39" fillId="0" borderId="14" xfId="0" applyFont="1" applyBorder="1" applyAlignment="1">
      <alignment horizontal="left" vertical="center"/>
    </xf>
    <xf numFmtId="0" fontId="1" fillId="0" borderId="14" xfId="0" applyFont="1" applyBorder="1" applyAlignment="1">
      <alignment horizontal="left" vertical="top"/>
    </xf>
    <xf numFmtId="0" fontId="1" fillId="0" borderId="14" xfId="0" applyFont="1" applyBorder="1" applyAlignment="1">
      <alignment horizontal="left" vertical="center" wrapText="1"/>
    </xf>
    <xf numFmtId="0" fontId="10" fillId="12" borderId="46" xfId="0" applyFont="1" applyFill="1" applyBorder="1" applyAlignment="1">
      <alignment horizontal="left" vertical="top" wrapText="1"/>
    </xf>
    <xf numFmtId="0" fontId="10" fillId="12" borderId="0" xfId="0" applyFont="1" applyFill="1" applyAlignment="1">
      <alignment horizontal="left" vertical="top"/>
    </xf>
    <xf numFmtId="0" fontId="0" fillId="0" borderId="0" xfId="0" applyAlignment="1">
      <alignment horizontal="center" vertical="top"/>
    </xf>
    <xf numFmtId="0" fontId="29" fillId="0" borderId="16" xfId="0" applyFont="1" applyBorder="1" applyAlignment="1">
      <alignment horizontal="center" vertical="center"/>
    </xf>
    <xf numFmtId="0" fontId="29" fillId="4" borderId="0" xfId="0" applyFont="1" applyFill="1" applyAlignment="1">
      <alignment horizontal="left" vertical="center" wrapText="1"/>
    </xf>
    <xf numFmtId="0" fontId="0" fillId="0" borderId="14" xfId="0" applyBorder="1" applyAlignment="1">
      <alignment horizontal="center" vertical="center" wrapText="1"/>
    </xf>
    <xf numFmtId="0" fontId="0" fillId="0" borderId="14" xfId="0" applyBorder="1"/>
    <xf numFmtId="0" fontId="29" fillId="4" borderId="14" xfId="0" applyFont="1" applyFill="1" applyBorder="1" applyAlignment="1">
      <alignment horizontal="left" wrapText="1"/>
    </xf>
    <xf numFmtId="0" fontId="1" fillId="0" borderId="0" xfId="0" applyFont="1" applyAlignment="1">
      <alignment horizontal="center" vertical="top"/>
    </xf>
    <xf numFmtId="0" fontId="0" fillId="0" borderId="0" xfId="0" applyAlignment="1">
      <alignment horizontal="left"/>
    </xf>
    <xf numFmtId="0" fontId="0" fillId="0" borderId="45" xfId="0" applyBorder="1" applyAlignment="1">
      <alignment horizontal="left" vertical="center"/>
    </xf>
    <xf numFmtId="0" fontId="0" fillId="0" borderId="14" xfId="0" applyBorder="1" applyAlignment="1">
      <alignment horizontal="left" vertical="top"/>
    </xf>
    <xf numFmtId="0" fontId="0" fillId="6" borderId="56" xfId="0" applyFill="1" applyBorder="1" applyAlignment="1">
      <alignment horizontal="left" vertical="top"/>
    </xf>
    <xf numFmtId="0" fontId="0" fillId="0" borderId="14" xfId="0" applyBorder="1" applyAlignment="1">
      <alignment horizontal="left"/>
    </xf>
    <xf numFmtId="0" fontId="0" fillId="0" borderId="39" xfId="0" applyBorder="1" applyAlignment="1">
      <alignment horizontal="left" vertical="center" wrapText="1"/>
    </xf>
    <xf numFmtId="0" fontId="0" fillId="0" borderId="0" xfId="0" applyAlignment="1">
      <alignment horizontal="left" vertical="center" wrapText="1"/>
    </xf>
    <xf numFmtId="0" fontId="38" fillId="22" borderId="14" xfId="0" applyFont="1" applyFill="1" applyBorder="1" applyAlignment="1">
      <alignment horizontal="center" vertical="center"/>
    </xf>
    <xf numFmtId="0" fontId="29" fillId="4" borderId="14" xfId="0" applyFont="1" applyFill="1" applyBorder="1" applyAlignment="1">
      <alignment horizontal="left" vertical="top"/>
    </xf>
    <xf numFmtId="0" fontId="29" fillId="4" borderId="0" xfId="0" applyFont="1" applyFill="1" applyAlignment="1">
      <alignment horizontal="left" vertical="top"/>
    </xf>
    <xf numFmtId="0" fontId="0" fillId="4" borderId="14" xfId="0" applyFill="1" applyBorder="1" applyAlignment="1">
      <alignment horizontal="left" vertical="center"/>
    </xf>
    <xf numFmtId="0" fontId="44" fillId="4" borderId="38" xfId="0" applyFont="1" applyFill="1" applyBorder="1" applyAlignment="1">
      <alignment horizontal="center" vertical="center"/>
    </xf>
    <xf numFmtId="0" fontId="42" fillId="12" borderId="30" xfId="0" applyFont="1" applyFill="1" applyBorder="1"/>
    <xf numFmtId="0" fontId="46" fillId="4" borderId="14" xfId="0" applyFont="1" applyFill="1" applyBorder="1" applyAlignment="1">
      <alignment vertical="top" wrapText="1"/>
    </xf>
    <xf numFmtId="0" fontId="41" fillId="0" borderId="14" xfId="0" applyFont="1" applyBorder="1" applyAlignment="1">
      <alignment vertical="top" wrapText="1"/>
    </xf>
    <xf numFmtId="0" fontId="45" fillId="12" borderId="46" xfId="0" applyFont="1" applyFill="1" applyBorder="1" applyAlignment="1">
      <alignment horizontal="left" wrapText="1"/>
    </xf>
    <xf numFmtId="0" fontId="45" fillId="12" borderId="0" xfId="0" applyFont="1" applyFill="1" applyAlignment="1">
      <alignment horizontal="left"/>
    </xf>
    <xf numFmtId="0" fontId="4" fillId="0" borderId="0" xfId="0" applyFont="1"/>
    <xf numFmtId="0" fontId="2" fillId="0" borderId="60" xfId="0" applyFont="1" applyBorder="1" applyAlignment="1">
      <alignment horizontal="center"/>
    </xf>
    <xf numFmtId="0" fontId="9" fillId="0" borderId="15" xfId="0" applyFont="1" applyBorder="1" applyAlignment="1">
      <alignment wrapText="1"/>
    </xf>
    <xf numFmtId="0" fontId="9" fillId="0" borderId="14" xfId="0" applyFont="1" applyBorder="1" applyAlignment="1">
      <alignment wrapText="1"/>
    </xf>
    <xf numFmtId="0" fontId="9" fillId="0" borderId="16" xfId="0" applyFont="1" applyBorder="1" applyAlignment="1">
      <alignment wrapText="1"/>
    </xf>
    <xf numFmtId="0" fontId="0" fillId="0" borderId="29" xfId="0" applyBorder="1" applyAlignment="1">
      <alignment horizontal="center" vertical="center" wrapText="1"/>
    </xf>
    <xf numFmtId="0" fontId="0" fillId="0" borderId="39" xfId="0" applyBorder="1" applyAlignment="1">
      <alignment horizontal="left"/>
    </xf>
    <xf numFmtId="0" fontId="0" fillId="0" borderId="15" xfId="0" applyBorder="1" applyAlignment="1">
      <alignment horizontal="left"/>
    </xf>
    <xf numFmtId="0" fontId="12" fillId="12" borderId="53" xfId="0" applyFont="1" applyFill="1" applyBorder="1" applyAlignment="1">
      <alignment vertical="center"/>
    </xf>
    <xf numFmtId="0" fontId="12" fillId="12" borderId="53" xfId="0" applyFont="1" applyFill="1" applyBorder="1"/>
    <xf numFmtId="0" fontId="12" fillId="12" borderId="14" xfId="0" applyFont="1" applyFill="1" applyBorder="1" applyAlignment="1">
      <alignment vertical="center"/>
    </xf>
    <xf numFmtId="0" fontId="12" fillId="12" borderId="43" xfId="0" applyFont="1" applyFill="1" applyBorder="1" applyAlignment="1">
      <alignment vertical="center"/>
    </xf>
    <xf numFmtId="0" fontId="12" fillId="12" borderId="43" xfId="0" applyFont="1" applyFill="1" applyBorder="1"/>
    <xf numFmtId="0" fontId="12" fillId="21" borderId="55" xfId="0" applyFont="1" applyFill="1" applyBorder="1" applyAlignment="1">
      <alignment horizontal="center"/>
    </xf>
    <xf numFmtId="0" fontId="12" fillId="21" borderId="53" xfId="0" applyFont="1" applyFill="1" applyBorder="1" applyAlignment="1">
      <alignment horizontal="center" vertical="center"/>
    </xf>
    <xf numFmtId="0" fontId="12" fillId="24" borderId="56" xfId="0" applyFont="1" applyFill="1" applyBorder="1" applyAlignment="1">
      <alignment horizontal="center" vertical="top"/>
    </xf>
    <xf numFmtId="0" fontId="12" fillId="24" borderId="56" xfId="0" applyFont="1" applyFill="1" applyBorder="1" applyAlignment="1">
      <alignment horizontal="left" vertical="top"/>
    </xf>
    <xf numFmtId="0" fontId="34" fillId="0" borderId="14" xfId="0" applyFont="1" applyBorder="1" applyAlignment="1">
      <alignment horizontal="left" vertical="top" wrapText="1"/>
    </xf>
    <xf numFmtId="0" fontId="12" fillId="0" borderId="0" xfId="0" applyFont="1" applyAlignment="1">
      <alignment horizontal="center" vertical="center"/>
    </xf>
    <xf numFmtId="0" fontId="12" fillId="7" borderId="14" xfId="0" applyFont="1" applyFill="1" applyBorder="1" applyAlignment="1">
      <alignment wrapText="1"/>
    </xf>
    <xf numFmtId="0" fontId="12" fillId="4" borderId="0" xfId="0" applyFont="1" applyFill="1"/>
    <xf numFmtId="0" fontId="12" fillId="21" borderId="14" xfId="0" applyFont="1" applyFill="1" applyBorder="1" applyAlignment="1">
      <alignment horizontal="center" vertical="center"/>
    </xf>
    <xf numFmtId="0" fontId="12" fillId="24" borderId="14" xfId="0" applyFont="1" applyFill="1" applyBorder="1" applyAlignment="1">
      <alignment horizontal="left" vertical="center"/>
    </xf>
    <xf numFmtId="0" fontId="12" fillId="12" borderId="53" xfId="0" applyFont="1" applyFill="1" applyBorder="1" applyAlignment="1">
      <alignment horizontal="left" vertical="top"/>
    </xf>
    <xf numFmtId="0" fontId="12" fillId="12" borderId="14" xfId="0" applyFont="1" applyFill="1" applyBorder="1" applyAlignment="1">
      <alignment horizontal="left" vertical="top"/>
    </xf>
    <xf numFmtId="0" fontId="12" fillId="12" borderId="43" xfId="0" applyFont="1" applyFill="1" applyBorder="1" applyAlignment="1">
      <alignment horizontal="left" vertical="top"/>
    </xf>
    <xf numFmtId="0" fontId="12" fillId="21" borderId="14" xfId="0" applyFont="1" applyFill="1" applyBorder="1" applyAlignment="1">
      <alignment horizontal="left" vertical="top"/>
    </xf>
    <xf numFmtId="0" fontId="12" fillId="12" borderId="14" xfId="0" applyFont="1" applyFill="1" applyBorder="1"/>
    <xf numFmtId="0" fontId="12" fillId="21" borderId="14" xfId="0" applyFont="1" applyFill="1" applyBorder="1" applyAlignment="1">
      <alignment horizontal="center"/>
    </xf>
    <xf numFmtId="0" fontId="12" fillId="24" borderId="14" xfId="0" applyFont="1" applyFill="1" applyBorder="1" applyAlignment="1">
      <alignment horizontal="left" vertical="top"/>
    </xf>
    <xf numFmtId="0" fontId="12" fillId="21" borderId="53" xfId="0" applyFont="1" applyFill="1" applyBorder="1" applyAlignment="1">
      <alignment horizontal="center" vertical="top"/>
    </xf>
    <xf numFmtId="0" fontId="12" fillId="24" borderId="56" xfId="0" applyFont="1" applyFill="1" applyBorder="1" applyAlignment="1">
      <alignment horizontal="center" vertical="center"/>
    </xf>
    <xf numFmtId="0" fontId="12" fillId="21" borderId="55" xfId="0" applyFont="1" applyFill="1" applyBorder="1" applyAlignment="1">
      <alignment horizontal="left"/>
    </xf>
    <xf numFmtId="0" fontId="12" fillId="21" borderId="53" xfId="0" applyFont="1" applyFill="1" applyBorder="1" applyAlignment="1">
      <alignment horizontal="left" vertical="center"/>
    </xf>
    <xf numFmtId="0" fontId="29" fillId="4" borderId="14" xfId="0" applyFont="1" applyFill="1" applyBorder="1" applyAlignment="1">
      <alignment horizontal="left"/>
    </xf>
    <xf numFmtId="0" fontId="12" fillId="7" borderId="56" xfId="0" applyFont="1" applyFill="1" applyBorder="1" applyAlignment="1">
      <alignment horizontal="left" vertical="top"/>
    </xf>
    <xf numFmtId="0" fontId="13" fillId="0" borderId="39" xfId="0" applyFont="1" applyBorder="1" applyAlignment="1">
      <alignment horizontal="center" vertical="center"/>
    </xf>
    <xf numFmtId="0" fontId="29" fillId="4" borderId="39" xfId="0" applyFont="1" applyFill="1" applyBorder="1" applyAlignment="1">
      <alignment horizontal="left" vertical="top" wrapText="1"/>
    </xf>
    <xf numFmtId="0" fontId="1" fillId="0" borderId="0" xfId="0" applyFont="1" applyAlignment="1">
      <alignment horizontal="left" wrapText="1"/>
    </xf>
    <xf numFmtId="0" fontId="1" fillId="4" borderId="14" xfId="0" applyFont="1" applyFill="1" applyBorder="1" applyAlignment="1">
      <alignment horizontal="left" vertical="top"/>
    </xf>
    <xf numFmtId="0" fontId="12" fillId="21" borderId="39" xfId="0" applyFont="1" applyFill="1" applyBorder="1" applyAlignment="1">
      <alignment horizontal="center"/>
    </xf>
    <xf numFmtId="0" fontId="12" fillId="21" borderId="39" xfId="0" applyFont="1" applyFill="1" applyBorder="1" applyAlignment="1">
      <alignment horizontal="center" vertical="center"/>
    </xf>
    <xf numFmtId="0" fontId="12" fillId="24" borderId="39" xfId="0" applyFont="1" applyFill="1" applyBorder="1" applyAlignment="1">
      <alignment horizontal="left" vertical="top"/>
    </xf>
    <xf numFmtId="0" fontId="10" fillId="0" borderId="0" xfId="0" applyFont="1" applyAlignment="1">
      <alignment vertical="center"/>
    </xf>
    <xf numFmtId="0" fontId="1" fillId="0" borderId="15" xfId="0" applyFont="1" applyBorder="1" applyAlignment="1">
      <alignment horizontal="left" vertical="top" wrapText="1"/>
    </xf>
    <xf numFmtId="0" fontId="1" fillId="0" borderId="38" xfId="0" applyFont="1" applyBorder="1" applyAlignment="1">
      <alignment horizontal="left" vertical="top" wrapText="1"/>
    </xf>
    <xf numFmtId="0" fontId="1" fillId="0" borderId="39" xfId="0" applyFont="1" applyBorder="1" applyAlignment="1">
      <alignment horizontal="left" vertical="top" wrapText="1"/>
    </xf>
    <xf numFmtId="0" fontId="16" fillId="12" borderId="14" xfId="0" applyFont="1" applyFill="1" applyBorder="1" applyAlignment="1">
      <alignment horizontal="left" vertical="top" wrapText="1"/>
    </xf>
    <xf numFmtId="0" fontId="12" fillId="21" borderId="53" xfId="0" applyFont="1" applyFill="1" applyBorder="1" applyAlignment="1">
      <alignment horizontal="left" vertical="center" wrapText="1"/>
    </xf>
    <xf numFmtId="0" fontId="14" fillId="17" borderId="14" xfId="0" applyFont="1" applyFill="1" applyBorder="1" applyAlignment="1">
      <alignment horizontal="center" vertical="center" wrapText="1"/>
    </xf>
    <xf numFmtId="0" fontId="14" fillId="10" borderId="14" xfId="0" applyFont="1" applyFill="1" applyBorder="1" applyAlignment="1">
      <alignment horizontal="center" vertical="top" wrapText="1"/>
    </xf>
    <xf numFmtId="0" fontId="14" fillId="0" borderId="14" xfId="0" applyFont="1" applyBorder="1" applyAlignment="1">
      <alignment vertical="center" wrapText="1"/>
    </xf>
    <xf numFmtId="0" fontId="50" fillId="0" borderId="14" xfId="0" applyFont="1" applyBorder="1" applyAlignment="1">
      <alignment horizontal="center" vertical="top" wrapText="1"/>
    </xf>
    <xf numFmtId="0" fontId="50" fillId="10" borderId="14" xfId="0" applyFont="1" applyFill="1" applyBorder="1" applyAlignment="1">
      <alignment vertical="top" wrapText="1"/>
    </xf>
    <xf numFmtId="0" fontId="14" fillId="10" borderId="14" xfId="0" applyFont="1" applyFill="1" applyBorder="1" applyAlignment="1">
      <alignment vertical="center" wrapText="1"/>
    </xf>
    <xf numFmtId="0" fontId="16" fillId="0" borderId="14" xfId="0" applyFont="1" applyBorder="1" applyAlignment="1">
      <alignment vertical="center" wrapText="1"/>
    </xf>
    <xf numFmtId="0" fontId="16" fillId="26" borderId="14" xfId="0" applyFont="1" applyFill="1" applyBorder="1" applyAlignment="1">
      <alignment vertical="center" wrapText="1"/>
    </xf>
    <xf numFmtId="0" fontId="16" fillId="26" borderId="14" xfId="0" applyFont="1" applyFill="1" applyBorder="1" applyAlignment="1">
      <alignment horizontal="center" vertical="center" wrapText="1"/>
    </xf>
    <xf numFmtId="0" fontId="21" fillId="0" borderId="14" xfId="0" applyFont="1" applyBorder="1" applyAlignment="1">
      <alignment horizontal="center" vertical="center" wrapText="1"/>
    </xf>
    <xf numFmtId="0" fontId="14" fillId="4" borderId="14" xfId="0" applyFont="1" applyFill="1" applyBorder="1" applyAlignment="1">
      <alignment vertical="center" wrapText="1"/>
    </xf>
    <xf numFmtId="0" fontId="27" fillId="0" borderId="14" xfId="0" applyFont="1" applyBorder="1" applyAlignment="1">
      <alignment vertical="center"/>
    </xf>
    <xf numFmtId="0" fontId="16" fillId="0" borderId="0" xfId="0" applyFont="1" applyAlignment="1">
      <alignment vertical="center"/>
    </xf>
    <xf numFmtId="0" fontId="48" fillId="11" borderId="47" xfId="0" applyFont="1" applyFill="1" applyBorder="1" applyAlignment="1">
      <alignment horizontal="center" vertical="center" wrapText="1"/>
    </xf>
    <xf numFmtId="0" fontId="12" fillId="0" borderId="0" xfId="0" applyFont="1" applyAlignment="1">
      <alignment vertical="center"/>
    </xf>
    <xf numFmtId="0" fontId="48" fillId="11" borderId="15" xfId="0" applyFont="1" applyFill="1" applyBorder="1" applyAlignment="1">
      <alignment horizontal="center" vertical="center" wrapText="1"/>
    </xf>
    <xf numFmtId="0" fontId="14" fillId="11" borderId="15" xfId="0" applyFont="1" applyFill="1" applyBorder="1" applyAlignment="1">
      <alignment horizontal="center" vertical="center"/>
    </xf>
    <xf numFmtId="0" fontId="14" fillId="11" borderId="15" xfId="0" applyFont="1" applyFill="1" applyBorder="1" applyAlignment="1">
      <alignment horizontal="center" vertical="center" wrapText="1"/>
    </xf>
    <xf numFmtId="0" fontId="14" fillId="11" borderId="38" xfId="0" applyFont="1" applyFill="1" applyBorder="1" applyAlignment="1">
      <alignment horizontal="center" vertical="center" wrapText="1"/>
    </xf>
    <xf numFmtId="0" fontId="14" fillId="11" borderId="30" xfId="0" applyFont="1" applyFill="1" applyBorder="1" applyAlignment="1">
      <alignment horizontal="center" vertical="center" wrapText="1"/>
    </xf>
    <xf numFmtId="0" fontId="8" fillId="0" borderId="30" xfId="0" applyFont="1" applyBorder="1" applyAlignment="1">
      <alignment horizontal="center"/>
    </xf>
    <xf numFmtId="0" fontId="9" fillId="0" borderId="15" xfId="0" applyFont="1" applyBorder="1" applyAlignment="1">
      <alignment horizontal="left" wrapText="1"/>
    </xf>
    <xf numFmtId="0" fontId="16" fillId="12" borderId="29" xfId="0" applyFont="1" applyFill="1" applyBorder="1" applyAlignment="1">
      <alignment horizontal="left" vertical="top"/>
    </xf>
    <xf numFmtId="0" fontId="39" fillId="0" borderId="39" xfId="0" applyFont="1" applyBorder="1" applyAlignment="1">
      <alignment horizontal="center" vertical="center"/>
    </xf>
    <xf numFmtId="0" fontId="16" fillId="4" borderId="39" xfId="0" applyFont="1" applyFill="1" applyBorder="1" applyAlignment="1">
      <alignment horizontal="center" vertical="center" wrapText="1"/>
    </xf>
    <xf numFmtId="0" fontId="0" fillId="0" borderId="39" xfId="0" applyBorder="1" applyAlignment="1">
      <alignment horizontal="center" vertical="center" wrapText="1"/>
    </xf>
    <xf numFmtId="0" fontId="10" fillId="28" borderId="28" xfId="0" applyFont="1" applyFill="1" applyBorder="1" applyAlignment="1">
      <alignment vertical="top" wrapText="1"/>
    </xf>
    <xf numFmtId="0" fontId="16" fillId="27" borderId="29" xfId="0" applyFont="1" applyFill="1" applyBorder="1" applyAlignment="1">
      <alignment horizontal="left" vertical="top"/>
    </xf>
    <xf numFmtId="0" fontId="16" fillId="28" borderId="39" xfId="0" applyFont="1" applyFill="1" applyBorder="1" applyAlignment="1">
      <alignment horizontal="left" vertical="center"/>
    </xf>
    <xf numFmtId="0" fontId="16" fillId="28" borderId="16" xfId="0" applyFont="1" applyFill="1" applyBorder="1" applyAlignment="1">
      <alignment vertical="top"/>
    </xf>
    <xf numFmtId="0" fontId="16" fillId="27" borderId="38" xfId="0" applyFont="1" applyFill="1" applyBorder="1" applyAlignment="1">
      <alignment horizontal="left" vertical="top"/>
    </xf>
    <xf numFmtId="167" fontId="16" fillId="28" borderId="14" xfId="0" applyNumberFormat="1" applyFont="1" applyFill="1" applyBorder="1" applyAlignment="1">
      <alignment horizontal="left" vertical="top"/>
    </xf>
    <xf numFmtId="0" fontId="16" fillId="27" borderId="39" xfId="0" applyFont="1" applyFill="1" applyBorder="1" applyAlignment="1">
      <alignment wrapText="1"/>
    </xf>
    <xf numFmtId="0" fontId="10" fillId="28" borderId="0" xfId="0" applyFont="1" applyFill="1" applyAlignment="1">
      <alignment vertical="top"/>
    </xf>
    <xf numFmtId="0" fontId="16" fillId="28" borderId="39" xfId="0" applyFont="1" applyFill="1" applyBorder="1" applyAlignment="1">
      <alignment horizontal="left" vertical="top"/>
    </xf>
    <xf numFmtId="0" fontId="16" fillId="28" borderId="30" xfId="0" applyFont="1" applyFill="1" applyBorder="1" applyAlignment="1">
      <alignment vertical="top"/>
    </xf>
    <xf numFmtId="0" fontId="51" fillId="29" borderId="39" xfId="0" applyFont="1" applyFill="1" applyBorder="1" applyAlignment="1">
      <alignment vertical="center" wrapText="1" readingOrder="1"/>
    </xf>
    <xf numFmtId="0" fontId="51" fillId="29" borderId="58" xfId="0" applyFont="1" applyFill="1" applyBorder="1" applyAlignment="1">
      <alignment vertical="center" wrapText="1" readingOrder="1"/>
    </xf>
    <xf numFmtId="0" fontId="16" fillId="27" borderId="39" xfId="0" applyFont="1" applyFill="1" applyBorder="1" applyAlignment="1">
      <alignment horizontal="left" vertical="top" wrapText="1"/>
    </xf>
    <xf numFmtId="49" fontId="16" fillId="27" borderId="39" xfId="0" applyNumberFormat="1" applyFont="1" applyFill="1" applyBorder="1" applyAlignment="1">
      <alignment horizontal="left" vertical="top" wrapText="1"/>
    </xf>
    <xf numFmtId="0" fontId="16" fillId="27" borderId="39" xfId="0" applyFont="1" applyFill="1" applyBorder="1" applyAlignment="1">
      <alignment vertical="top" wrapText="1"/>
    </xf>
    <xf numFmtId="0" fontId="12" fillId="27" borderId="39" xfId="0" applyFont="1" applyFill="1" applyBorder="1" applyAlignment="1">
      <alignment vertical="top" wrapText="1"/>
    </xf>
    <xf numFmtId="0" fontId="16" fillId="27" borderId="47" xfId="0" applyFont="1" applyFill="1" applyBorder="1" applyAlignment="1">
      <alignment horizontal="center" vertical="center"/>
    </xf>
    <xf numFmtId="0" fontId="16" fillId="27" borderId="39" xfId="0" applyFont="1" applyFill="1" applyBorder="1" applyAlignment="1">
      <alignment horizontal="center" vertical="top"/>
    </xf>
    <xf numFmtId="0" fontId="0" fillId="28" borderId="14" xfId="0" applyFill="1" applyBorder="1" applyAlignment="1">
      <alignment horizontal="center" vertical="center"/>
    </xf>
    <xf numFmtId="0" fontId="13" fillId="30" borderId="14" xfId="0" applyFont="1" applyFill="1" applyBorder="1" applyAlignment="1">
      <alignment horizontal="center" vertical="center" wrapText="1"/>
    </xf>
    <xf numFmtId="0" fontId="0" fillId="0" borderId="39" xfId="0" applyBorder="1" applyAlignment="1">
      <alignment horizontal="center" vertical="center"/>
    </xf>
    <xf numFmtId="0" fontId="13" fillId="4" borderId="39" xfId="0" applyFont="1" applyFill="1" applyBorder="1" applyAlignment="1">
      <alignment horizontal="center" vertical="center" wrapText="1"/>
    </xf>
    <xf numFmtId="0" fontId="0" fillId="28" borderId="39" xfId="0" applyFill="1" applyBorder="1" applyAlignment="1">
      <alignment horizontal="center" vertical="center"/>
    </xf>
    <xf numFmtId="0" fontId="0" fillId="0" borderId="39" xfId="0" applyBorder="1"/>
    <xf numFmtId="0" fontId="0" fillId="0" borderId="15" xfId="0" applyBorder="1" applyAlignment="1">
      <alignment horizontal="center" vertical="center"/>
    </xf>
    <xf numFmtId="0" fontId="0" fillId="0" borderId="15" xfId="0" applyBorder="1" applyAlignment="1">
      <alignment horizontal="left" vertical="top" wrapText="1"/>
    </xf>
    <xf numFmtId="0" fontId="29" fillId="4" borderId="15" xfId="0" applyFont="1" applyFill="1" applyBorder="1" applyAlignment="1">
      <alignment horizontal="left" vertical="top" wrapText="1"/>
    </xf>
    <xf numFmtId="0" fontId="0" fillId="0" borderId="38" xfId="0" applyBorder="1" applyAlignment="1">
      <alignment horizontal="left" vertical="top" wrapText="1"/>
    </xf>
    <xf numFmtId="0" fontId="0" fillId="28" borderId="16" xfId="0" applyFill="1" applyBorder="1" applyAlignment="1">
      <alignment horizontal="center" vertical="center"/>
    </xf>
    <xf numFmtId="0" fontId="0" fillId="0" borderId="15" xfId="0" applyBorder="1"/>
    <xf numFmtId="14" fontId="10" fillId="0" borderId="14" xfId="0" applyNumberFormat="1" applyFont="1" applyBorder="1"/>
    <xf numFmtId="0" fontId="4" fillId="0" borderId="16" xfId="0" applyFont="1" applyBorder="1"/>
    <xf numFmtId="0" fontId="4" fillId="0" borderId="6" xfId="0" applyFont="1" applyBorder="1"/>
    <xf numFmtId="0" fontId="4" fillId="0" borderId="49" xfId="0" applyFont="1" applyBorder="1"/>
    <xf numFmtId="0" fontId="12" fillId="0" borderId="39" xfId="0" applyFont="1" applyBorder="1" applyAlignment="1">
      <alignment horizontal="center" vertical="center" wrapText="1"/>
    </xf>
    <xf numFmtId="0" fontId="12" fillId="0" borderId="45" xfId="0" applyFont="1" applyBorder="1" applyAlignment="1">
      <alignment horizontal="center" vertical="center" wrapText="1"/>
    </xf>
    <xf numFmtId="168" fontId="52" fillId="0" borderId="30" xfId="0" applyNumberFormat="1" applyFont="1" applyBorder="1" applyAlignment="1">
      <alignment horizontal="left" vertical="top"/>
    </xf>
    <xf numFmtId="0" fontId="16" fillId="27" borderId="39" xfId="0" applyFont="1" applyFill="1" applyBorder="1" applyAlignment="1">
      <alignment vertical="top"/>
    </xf>
    <xf numFmtId="0" fontId="16" fillId="27" borderId="14" xfId="0" applyFont="1" applyFill="1" applyBorder="1" applyAlignment="1">
      <alignment vertical="top"/>
    </xf>
    <xf numFmtId="0" fontId="0" fillId="0" borderId="47" xfId="0" applyBorder="1" applyAlignment="1">
      <alignment horizontal="center" vertical="center"/>
    </xf>
    <xf numFmtId="0" fontId="29" fillId="4" borderId="48" xfId="0" applyFont="1" applyFill="1" applyBorder="1" applyAlignment="1">
      <alignment horizontal="left" vertical="top" wrapText="1"/>
    </xf>
    <xf numFmtId="0" fontId="29" fillId="4" borderId="58" xfId="0" applyFont="1" applyFill="1" applyBorder="1" applyAlignment="1">
      <alignment horizontal="left" vertical="top" wrapText="1"/>
    </xf>
    <xf numFmtId="0" fontId="0" fillId="28" borderId="48" xfId="0" applyFill="1" applyBorder="1" applyAlignment="1">
      <alignment horizontal="center" vertical="center"/>
    </xf>
    <xf numFmtId="0" fontId="13" fillId="0" borderId="29" xfId="0" applyFont="1" applyBorder="1" applyAlignment="1">
      <alignment horizontal="center" vertical="center"/>
    </xf>
    <xf numFmtId="0" fontId="0" fillId="0" borderId="40" xfId="0" applyBorder="1" applyAlignment="1">
      <alignment horizontal="left" vertical="top" wrapText="1"/>
    </xf>
    <xf numFmtId="0" fontId="0" fillId="28" borderId="58" xfId="0" applyFill="1" applyBorder="1" applyAlignment="1">
      <alignment horizontal="center" vertical="center"/>
    </xf>
    <xf numFmtId="0" fontId="0" fillId="0" borderId="58" xfId="0" applyBorder="1"/>
    <xf numFmtId="0" fontId="0" fillId="0" borderId="47" xfId="0" applyBorder="1" applyAlignment="1">
      <alignment horizontal="left" vertical="top" wrapText="1"/>
    </xf>
    <xf numFmtId="0" fontId="0" fillId="0" borderId="14" xfId="0" applyBorder="1" applyAlignment="1">
      <alignment vertical="top" wrapText="1"/>
    </xf>
    <xf numFmtId="168" fontId="16" fillId="0" borderId="39" xfId="0" applyNumberFormat="1" applyFont="1" applyBorder="1" applyAlignment="1">
      <alignment horizontal="left" vertical="top"/>
    </xf>
    <xf numFmtId="0" fontId="12" fillId="29" borderId="39" xfId="0" applyFont="1" applyFill="1" applyBorder="1" applyAlignment="1">
      <alignment vertical="center" wrapText="1" readingOrder="1"/>
    </xf>
    <xf numFmtId="0" fontId="12" fillId="29" borderId="58" xfId="0" applyFont="1" applyFill="1" applyBorder="1" applyAlignment="1">
      <alignment vertical="center" wrapText="1" readingOrder="1"/>
    </xf>
    <xf numFmtId="0" fontId="12" fillId="27" borderId="39" xfId="0" applyFont="1" applyFill="1" applyBorder="1" applyAlignment="1">
      <alignment horizontal="left" vertical="top" wrapText="1"/>
    </xf>
    <xf numFmtId="49" fontId="12" fillId="27" borderId="39" xfId="0" applyNumberFormat="1" applyFont="1" applyFill="1" applyBorder="1" applyAlignment="1">
      <alignment horizontal="left" vertical="top" wrapText="1"/>
    </xf>
    <xf numFmtId="0" fontId="12" fillId="27" borderId="47" xfId="0" applyFont="1" applyFill="1" applyBorder="1" applyAlignment="1">
      <alignment horizontal="center" vertical="center"/>
    </xf>
    <xf numFmtId="0" fontId="12" fillId="27" borderId="39" xfId="0" applyFont="1" applyFill="1" applyBorder="1" applyAlignment="1">
      <alignment horizontal="center" vertical="top"/>
    </xf>
    <xf numFmtId="0" fontId="39" fillId="4" borderId="14" xfId="0" applyFont="1" applyFill="1" applyBorder="1" applyAlignment="1">
      <alignment horizontal="left" vertical="top" wrapText="1"/>
    </xf>
    <xf numFmtId="0" fontId="39" fillId="4" borderId="48" xfId="0" applyFont="1" applyFill="1" applyBorder="1" applyAlignment="1">
      <alignment horizontal="left" vertical="top" wrapText="1"/>
    </xf>
    <xf numFmtId="0" fontId="39" fillId="4" borderId="39" xfId="0" applyFont="1" applyFill="1" applyBorder="1" applyAlignment="1">
      <alignment horizontal="left" vertical="top" wrapText="1"/>
    </xf>
    <xf numFmtId="0" fontId="54" fillId="0" borderId="39" xfId="0" applyFont="1" applyBorder="1" applyAlignment="1">
      <alignment vertical="top" wrapText="1"/>
    </xf>
    <xf numFmtId="0" fontId="54" fillId="0" borderId="14" xfId="0" applyFont="1" applyBorder="1" applyAlignment="1">
      <alignment vertical="top" wrapText="1"/>
    </xf>
    <xf numFmtId="0" fontId="0" fillId="4" borderId="39" xfId="0" applyFill="1" applyBorder="1" applyAlignment="1">
      <alignment horizontal="center" vertical="center" wrapText="1"/>
    </xf>
    <xf numFmtId="0" fontId="54" fillId="0" borderId="14" xfId="0" applyFont="1" applyBorder="1" applyAlignment="1">
      <alignment horizontal="left" vertical="top" wrapText="1"/>
    </xf>
    <xf numFmtId="0" fontId="58" fillId="0" borderId="14" xfId="0" applyFont="1" applyBorder="1" applyAlignment="1">
      <alignment vertical="top" wrapText="1"/>
    </xf>
    <xf numFmtId="0" fontId="0" fillId="4" borderId="30" xfId="0" applyFill="1" applyBorder="1" applyAlignment="1">
      <alignment horizontal="center" vertical="center" wrapText="1"/>
    </xf>
    <xf numFmtId="0" fontId="59" fillId="0" borderId="15" xfId="0" applyFont="1" applyBorder="1" applyAlignment="1">
      <alignment vertical="top" wrapText="1"/>
    </xf>
    <xf numFmtId="0" fontId="59" fillId="0" borderId="39" xfId="0" applyFont="1" applyBorder="1" applyAlignment="1">
      <alignment vertical="top" wrapText="1"/>
    </xf>
    <xf numFmtId="0" fontId="56" fillId="0" borderId="14" xfId="0" applyFont="1" applyBorder="1" applyAlignment="1">
      <alignment vertical="top" wrapText="1"/>
    </xf>
    <xf numFmtId="0" fontId="0" fillId="28" borderId="14" xfId="0" applyFill="1" applyBorder="1" applyAlignment="1">
      <alignment horizontal="center" vertical="center" wrapText="1"/>
    </xf>
    <xf numFmtId="0" fontId="53" fillId="0" borderId="0" xfId="0" applyFont="1" applyAlignment="1">
      <alignment horizontal="left" vertical="top" wrapText="1"/>
    </xf>
    <xf numFmtId="0" fontId="13" fillId="0" borderId="48" xfId="0" applyFont="1" applyBorder="1" applyAlignment="1">
      <alignment horizontal="center" vertical="center"/>
    </xf>
    <xf numFmtId="0" fontId="0" fillId="0" borderId="59" xfId="0" applyBorder="1"/>
    <xf numFmtId="0" fontId="0" fillId="0" borderId="29" xfId="0" applyBorder="1" applyAlignment="1">
      <alignment horizontal="center" vertical="center"/>
    </xf>
    <xf numFmtId="0" fontId="0" fillId="0" borderId="29" xfId="0" applyBorder="1" applyAlignment="1">
      <alignment horizontal="left" vertical="top"/>
    </xf>
    <xf numFmtId="0" fontId="0" fillId="0" borderId="29" xfId="0" applyBorder="1" applyAlignment="1">
      <alignment horizontal="left" vertical="top" wrapText="1"/>
    </xf>
    <xf numFmtId="0" fontId="0" fillId="0" borderId="29" xfId="0" applyBorder="1" applyAlignment="1">
      <alignment vertical="top" wrapText="1"/>
    </xf>
    <xf numFmtId="14" fontId="10" fillId="0" borderId="38" xfId="0" applyNumberFormat="1" applyFont="1" applyBorder="1"/>
    <xf numFmtId="0" fontId="39" fillId="4" borderId="29" xfId="0" applyFont="1" applyFill="1" applyBorder="1" applyAlignment="1">
      <alignment horizontal="left" vertical="top" wrapText="1"/>
    </xf>
    <xf numFmtId="0" fontId="53" fillId="0" borderId="14" xfId="0" applyFont="1" applyBorder="1" applyAlignment="1">
      <alignment horizontal="left" vertical="top" wrapText="1"/>
    </xf>
    <xf numFmtId="0" fontId="0" fillId="0" borderId="30" xfId="0" applyBorder="1" applyAlignment="1">
      <alignment horizontal="left" vertical="top" wrapText="1"/>
    </xf>
    <xf numFmtId="0" fontId="58" fillId="0" borderId="14" xfId="0" applyFont="1" applyBorder="1" applyAlignment="1">
      <alignment horizontal="left" vertical="top" wrapText="1"/>
    </xf>
    <xf numFmtId="0" fontId="61" fillId="0" borderId="14" xfId="0" applyFont="1" applyBorder="1" applyAlignment="1">
      <alignment vertical="top" wrapText="1"/>
    </xf>
    <xf numFmtId="0" fontId="10" fillId="28" borderId="14" xfId="0" applyFont="1" applyFill="1" applyBorder="1" applyAlignment="1">
      <alignment vertical="top" wrapText="1"/>
    </xf>
    <xf numFmtId="0" fontId="16" fillId="27" borderId="14" xfId="0" applyFont="1" applyFill="1" applyBorder="1" applyAlignment="1">
      <alignment horizontal="left" vertical="top"/>
    </xf>
    <xf numFmtId="0" fontId="16" fillId="28" borderId="14" xfId="0" applyFont="1" applyFill="1" applyBorder="1" applyAlignment="1">
      <alignment horizontal="left" vertical="center"/>
    </xf>
    <xf numFmtId="0" fontId="16" fillId="28" borderId="14" xfId="0" applyFont="1" applyFill="1" applyBorder="1" applyAlignment="1">
      <alignment vertical="top"/>
    </xf>
    <xf numFmtId="168" fontId="16" fillId="0" borderId="14" xfId="0" applyNumberFormat="1" applyFont="1" applyBorder="1" applyAlignment="1">
      <alignment horizontal="left" vertical="top"/>
    </xf>
    <xf numFmtId="0" fontId="16" fillId="27" borderId="14" xfId="0" applyFont="1" applyFill="1" applyBorder="1" applyAlignment="1">
      <alignment wrapText="1"/>
    </xf>
    <xf numFmtId="0" fontId="10" fillId="28" borderId="14" xfId="0" applyFont="1" applyFill="1" applyBorder="1" applyAlignment="1">
      <alignment vertical="top"/>
    </xf>
    <xf numFmtId="0" fontId="16" fillId="28" borderId="14" xfId="0" applyFont="1" applyFill="1" applyBorder="1" applyAlignment="1">
      <alignment horizontal="left" vertical="top"/>
    </xf>
    <xf numFmtId="0" fontId="12" fillId="29" borderId="0" xfId="0" applyFont="1" applyFill="1" applyAlignment="1">
      <alignment vertical="center" wrapText="1" readingOrder="1"/>
    </xf>
    <xf numFmtId="0" fontId="12" fillId="27" borderId="0" xfId="0" applyFont="1" applyFill="1" applyAlignment="1">
      <alignment horizontal="left" vertical="top" wrapText="1"/>
    </xf>
    <xf numFmtId="49" fontId="12" fillId="27" borderId="0" xfId="0" applyNumberFormat="1" applyFont="1" applyFill="1" applyAlignment="1">
      <alignment horizontal="left" vertical="top" wrapText="1"/>
    </xf>
    <xf numFmtId="0" fontId="12" fillId="27" borderId="0" xfId="0" applyFont="1" applyFill="1" applyAlignment="1">
      <alignment vertical="top" wrapText="1"/>
    </xf>
    <xf numFmtId="0" fontId="12" fillId="27" borderId="0" xfId="0" applyFont="1" applyFill="1" applyAlignment="1">
      <alignment horizontal="center" vertical="center"/>
    </xf>
    <xf numFmtId="0" fontId="12" fillId="27" borderId="0" xfId="0" applyFont="1" applyFill="1" applyAlignment="1">
      <alignment horizontal="center" vertical="top"/>
    </xf>
    <xf numFmtId="0" fontId="16" fillId="27" borderId="0" xfId="0" applyFont="1" applyFill="1" applyAlignment="1">
      <alignment horizontal="center" vertical="top"/>
    </xf>
    <xf numFmtId="0" fontId="12" fillId="0" borderId="14" xfId="0" applyFont="1" applyBorder="1" applyAlignment="1">
      <alignment horizontal="center" vertical="center" wrapText="1"/>
    </xf>
    <xf numFmtId="0" fontId="39" fillId="4" borderId="30" xfId="0" applyFont="1" applyFill="1" applyBorder="1" applyAlignment="1">
      <alignment horizontal="left" vertical="top" wrapText="1"/>
    </xf>
    <xf numFmtId="0" fontId="54" fillId="0" borderId="30" xfId="0" applyFont="1" applyBorder="1" applyAlignment="1">
      <alignment horizontal="left" vertical="top" wrapText="1"/>
    </xf>
    <xf numFmtId="0" fontId="54" fillId="0" borderId="29" xfId="0" applyFont="1" applyBorder="1" applyAlignment="1">
      <alignment horizontal="left" vertical="top" wrapText="1"/>
    </xf>
    <xf numFmtId="0" fontId="58" fillId="0" borderId="29" xfId="0" applyFont="1" applyBorder="1" applyAlignment="1">
      <alignment horizontal="left" vertical="top" wrapText="1"/>
    </xf>
    <xf numFmtId="0" fontId="58" fillId="0" borderId="29" xfId="0" applyFont="1" applyBorder="1" applyAlignment="1">
      <alignment vertical="top" wrapText="1"/>
    </xf>
    <xf numFmtId="0" fontId="54" fillId="0" borderId="30" xfId="0" applyFont="1" applyBorder="1" applyAlignment="1">
      <alignment vertical="top" wrapText="1"/>
    </xf>
    <xf numFmtId="0" fontId="54" fillId="0" borderId="58" xfId="0" applyFont="1" applyBorder="1" applyAlignment="1">
      <alignment horizontal="left" vertical="top" wrapText="1"/>
    </xf>
    <xf numFmtId="0" fontId="0" fillId="0" borderId="39" xfId="0" applyBorder="1" applyAlignment="1">
      <alignment horizontal="left" vertical="top"/>
    </xf>
    <xf numFmtId="0" fontId="16" fillId="27" borderId="33" xfId="0" applyFont="1" applyFill="1" applyBorder="1" applyAlignment="1">
      <alignment horizontal="left" vertical="top"/>
    </xf>
    <xf numFmtId="0" fontId="10" fillId="0" borderId="46" xfId="0" applyFont="1" applyBorder="1" applyAlignment="1">
      <alignment horizontal="left" wrapText="1"/>
    </xf>
    <xf numFmtId="0" fontId="16" fillId="27" borderId="15" xfId="0" applyFont="1" applyFill="1" applyBorder="1" applyAlignment="1">
      <alignment horizontal="left" vertical="top"/>
    </xf>
    <xf numFmtId="0" fontId="12" fillId="0" borderId="14" xfId="0" applyFont="1" applyBorder="1" applyAlignment="1">
      <alignment vertical="center"/>
    </xf>
    <xf numFmtId="0" fontId="16" fillId="27" borderId="14" xfId="0" applyFont="1" applyFill="1" applyBorder="1" applyAlignment="1">
      <alignment horizontal="left" wrapText="1"/>
    </xf>
    <xf numFmtId="0" fontId="10" fillId="28" borderId="0" xfId="0" applyFont="1" applyFill="1"/>
    <xf numFmtId="0" fontId="12" fillId="0" borderId="43" xfId="0" applyFont="1" applyBorder="1"/>
    <xf numFmtId="0" fontId="0" fillId="0" borderId="39" xfId="0" applyBorder="1" applyAlignment="1">
      <alignment vertical="top" wrapText="1"/>
    </xf>
    <xf numFmtId="0" fontId="0" fillId="0" borderId="58" xfId="0" applyBorder="1" applyAlignment="1">
      <alignment vertical="center"/>
    </xf>
    <xf numFmtId="0" fontId="10" fillId="0" borderId="61" xfId="0" applyFont="1" applyBorder="1"/>
    <xf numFmtId="0" fontId="16" fillId="27" borderId="0" xfId="0" applyFont="1" applyFill="1" applyAlignment="1">
      <alignment horizontal="left" vertical="top"/>
    </xf>
    <xf numFmtId="0" fontId="10" fillId="28" borderId="46" xfId="0" applyFont="1" applyFill="1" applyBorder="1" applyAlignment="1">
      <alignment horizontal="left" wrapText="1"/>
    </xf>
    <xf numFmtId="0" fontId="29" fillId="4" borderId="30" xfId="0" applyFont="1" applyFill="1" applyBorder="1" applyAlignment="1">
      <alignment horizontal="left" vertical="top" wrapText="1"/>
    </xf>
    <xf numFmtId="0" fontId="13" fillId="28" borderId="14" xfId="0" applyFont="1" applyFill="1" applyBorder="1" applyAlignment="1">
      <alignment horizontal="center" vertical="center" wrapText="1"/>
    </xf>
    <xf numFmtId="0" fontId="13" fillId="0" borderId="47" xfId="0" applyFont="1" applyBorder="1" applyAlignment="1">
      <alignment horizontal="center" vertical="center"/>
    </xf>
    <xf numFmtId="14" fontId="10" fillId="0" borderId="5" xfId="0" applyNumberFormat="1" applyFont="1" applyBorder="1"/>
    <xf numFmtId="0" fontId="16" fillId="0" borderId="14" xfId="0" applyFont="1" applyBorder="1" applyAlignment="1">
      <alignment horizontal="left" vertical="top"/>
    </xf>
    <xf numFmtId="0" fontId="16" fillId="20" borderId="14" xfId="0" applyFont="1" applyFill="1" applyBorder="1" applyAlignment="1">
      <alignment horizontal="center" vertical="center"/>
    </xf>
    <xf numFmtId="0" fontId="16" fillId="20" borderId="39" xfId="0" applyFont="1" applyFill="1" applyBorder="1" applyAlignment="1">
      <alignment horizontal="center" vertical="center" wrapText="1"/>
    </xf>
    <xf numFmtId="0" fontId="64" fillId="0" borderId="30" xfId="0" applyFont="1" applyBorder="1" applyAlignment="1">
      <alignment horizontal="left" vertical="top" wrapText="1"/>
    </xf>
    <xf numFmtId="0" fontId="64" fillId="0" borderId="14" xfId="0" applyFont="1" applyBorder="1" applyAlignment="1">
      <alignment vertical="top" wrapText="1"/>
    </xf>
    <xf numFmtId="0" fontId="13" fillId="4" borderId="30" xfId="0" applyFont="1" applyFill="1" applyBorder="1" applyAlignment="1">
      <alignment horizontal="center" vertical="center" wrapText="1"/>
    </xf>
    <xf numFmtId="0" fontId="64" fillId="0" borderId="58" xfId="0" applyFont="1" applyBorder="1" applyAlignment="1">
      <alignment horizontal="left" vertical="top" wrapText="1"/>
    </xf>
    <xf numFmtId="0" fontId="64" fillId="0" borderId="14" xfId="0" applyFont="1" applyBorder="1" applyAlignment="1">
      <alignment horizontal="left" vertical="top" wrapText="1"/>
    </xf>
    <xf numFmtId="0" fontId="64" fillId="0" borderId="28" xfId="0" applyFont="1" applyBorder="1" applyAlignment="1">
      <alignment horizontal="left" vertical="top" wrapText="1"/>
    </xf>
    <xf numFmtId="0" fontId="64" fillId="0" borderId="39" xfId="0" applyFont="1" applyBorder="1" applyAlignment="1">
      <alignment horizontal="left" vertical="top" wrapText="1"/>
    </xf>
    <xf numFmtId="0" fontId="64" fillId="0" borderId="39" xfId="0" applyFont="1" applyBorder="1" applyAlignment="1">
      <alignment vertical="top" wrapText="1"/>
    </xf>
    <xf numFmtId="0" fontId="64" fillId="0" borderId="58" xfId="0" applyFont="1" applyBorder="1" applyAlignment="1">
      <alignment vertical="top" wrapText="1"/>
    </xf>
    <xf numFmtId="0" fontId="13" fillId="0" borderId="39" xfId="0" applyFont="1" applyBorder="1" applyAlignment="1">
      <alignment horizontal="left" vertical="top"/>
    </xf>
    <xf numFmtId="0" fontId="64" fillId="0" borderId="29" xfId="0" applyFont="1" applyBorder="1" applyAlignment="1">
      <alignment vertical="top" wrapText="1"/>
    </xf>
    <xf numFmtId="0" fontId="64" fillId="0" borderId="40" xfId="0" applyFont="1" applyBorder="1" applyAlignment="1">
      <alignment vertical="top" wrapText="1"/>
    </xf>
    <xf numFmtId="0" fontId="64" fillId="0" borderId="45" xfId="0" applyFont="1" applyBorder="1" applyAlignment="1">
      <alignment vertical="top" wrapText="1"/>
    </xf>
    <xf numFmtId="0" fontId="13" fillId="0" borderId="15" xfId="0" applyFont="1" applyBorder="1" applyAlignment="1">
      <alignment horizontal="left" vertical="top"/>
    </xf>
    <xf numFmtId="0" fontId="64" fillId="0" borderId="47" xfId="0" applyFont="1" applyBorder="1" applyAlignment="1">
      <alignment vertical="top" wrapText="1"/>
    </xf>
    <xf numFmtId="0" fontId="13" fillId="0" borderId="30" xfId="0" applyFont="1" applyBorder="1" applyAlignment="1">
      <alignment horizontal="left" vertical="top"/>
    </xf>
    <xf numFmtId="0" fontId="64" fillId="0" borderId="48" xfId="0" applyFont="1" applyBorder="1" applyAlignment="1">
      <alignment horizontal="left" vertical="top" wrapText="1"/>
    </xf>
    <xf numFmtId="0" fontId="64" fillId="0" borderId="47" xfId="0" applyFont="1" applyBorder="1" applyAlignment="1">
      <alignment horizontal="left" vertical="top" wrapText="1"/>
    </xf>
    <xf numFmtId="0" fontId="65" fillId="0" borderId="48" xfId="0" applyFont="1" applyBorder="1" applyAlignment="1">
      <alignment vertical="top" wrapText="1"/>
    </xf>
    <xf numFmtId="0" fontId="13" fillId="0" borderId="58" xfId="0" applyFont="1" applyBorder="1" applyAlignment="1">
      <alignment horizontal="left" vertical="top"/>
    </xf>
    <xf numFmtId="0" fontId="64" fillId="0" borderId="48" xfId="0" applyFont="1" applyBorder="1" applyAlignment="1">
      <alignment vertical="top" wrapText="1"/>
    </xf>
    <xf numFmtId="0" fontId="0" fillId="0" borderId="30" xfId="0" applyBorder="1"/>
    <xf numFmtId="0" fontId="64" fillId="0" borderId="16" xfId="0" applyFont="1" applyBorder="1" applyAlignment="1">
      <alignment horizontal="left" vertical="top" wrapText="1"/>
    </xf>
    <xf numFmtId="0" fontId="64" fillId="0" borderId="15" xfId="0" applyFont="1" applyBorder="1" applyAlignment="1">
      <alignment horizontal="left" vertical="top" wrapText="1"/>
    </xf>
    <xf numFmtId="0" fontId="13" fillId="4" borderId="58" xfId="0" applyFont="1" applyFill="1" applyBorder="1" applyAlignment="1">
      <alignment horizontal="center" vertical="center" wrapText="1"/>
    </xf>
    <xf numFmtId="0" fontId="64" fillId="0" borderId="30" xfId="0" applyFont="1" applyBorder="1" applyAlignment="1">
      <alignment vertical="top" wrapText="1"/>
    </xf>
    <xf numFmtId="14" fontId="10" fillId="0" borderId="29" xfId="0" applyNumberFormat="1" applyFont="1" applyBorder="1"/>
    <xf numFmtId="0" fontId="12" fillId="12" borderId="19" xfId="0" applyFont="1" applyFill="1" applyBorder="1" applyAlignment="1">
      <alignment vertical="center"/>
    </xf>
    <xf numFmtId="0" fontId="12" fillId="12" borderId="30" xfId="0" applyFont="1" applyFill="1" applyBorder="1" applyAlignment="1">
      <alignment vertical="center"/>
    </xf>
    <xf numFmtId="0" fontId="10" fillId="12" borderId="30" xfId="0" applyFont="1" applyFill="1" applyBorder="1" applyAlignment="1">
      <alignment wrapText="1"/>
    </xf>
    <xf numFmtId="0" fontId="12" fillId="12" borderId="22" xfId="0" applyFont="1" applyFill="1" applyBorder="1" applyAlignment="1">
      <alignment vertical="center"/>
    </xf>
    <xf numFmtId="0" fontId="12" fillId="21" borderId="8" xfId="0" applyFont="1" applyFill="1" applyBorder="1" applyAlignment="1">
      <alignment horizontal="center" vertical="center"/>
    </xf>
    <xf numFmtId="0" fontId="29" fillId="0" borderId="59" xfId="0" applyFont="1" applyBorder="1" applyAlignment="1">
      <alignment horizontal="center" vertical="center"/>
    </xf>
    <xf numFmtId="0" fontId="0" fillId="0" borderId="28" xfId="0" applyBorder="1" applyAlignment="1">
      <alignment horizontal="left" vertical="top" wrapText="1"/>
    </xf>
    <xf numFmtId="0" fontId="0" fillId="0" borderId="48" xfId="0" applyBorder="1" applyAlignment="1">
      <alignment horizontal="left" vertical="top" wrapText="1"/>
    </xf>
    <xf numFmtId="0" fontId="0" fillId="0" borderId="58" xfId="0" applyBorder="1" applyAlignment="1">
      <alignment horizontal="left" vertical="top" wrapText="1"/>
    </xf>
    <xf numFmtId="0" fontId="0" fillId="30" borderId="14" xfId="0" applyFill="1" applyBorder="1" applyAlignment="1">
      <alignment horizontal="center" vertical="center" wrapText="1"/>
    </xf>
    <xf numFmtId="169" fontId="16" fillId="28" borderId="38" xfId="0" applyNumberFormat="1" applyFont="1" applyFill="1" applyBorder="1" applyAlignment="1">
      <alignment vertical="top"/>
    </xf>
    <xf numFmtId="0" fontId="10" fillId="32" borderId="33" xfId="0" applyFont="1" applyFill="1" applyBorder="1" applyAlignment="1">
      <alignment vertical="center"/>
    </xf>
    <xf numFmtId="0" fontId="10" fillId="0" borderId="46" xfId="0" applyFont="1" applyBorder="1"/>
    <xf numFmtId="0" fontId="10" fillId="32" borderId="33" xfId="0" applyFont="1" applyFill="1" applyBorder="1" applyAlignment="1">
      <alignment horizontal="left" vertical="top"/>
    </xf>
    <xf numFmtId="0" fontId="10" fillId="32" borderId="15" xfId="0" applyFont="1" applyFill="1" applyBorder="1" applyAlignment="1">
      <alignment vertical="center"/>
    </xf>
    <xf numFmtId="0" fontId="10" fillId="0" borderId="16" xfId="0" applyFont="1" applyBorder="1"/>
    <xf numFmtId="0" fontId="10" fillId="32" borderId="5" xfId="0" applyFont="1" applyFill="1" applyBorder="1" applyAlignment="1">
      <alignment horizontal="left" vertical="top"/>
    </xf>
    <xf numFmtId="169" fontId="10" fillId="33" borderId="66" xfId="0" applyNumberFormat="1" applyFont="1" applyFill="1" applyBorder="1" applyAlignment="1">
      <alignment horizontal="left" vertical="top"/>
    </xf>
    <xf numFmtId="0" fontId="10" fillId="33" borderId="67" xfId="0" applyFont="1" applyFill="1" applyBorder="1"/>
    <xf numFmtId="0" fontId="10" fillId="33" borderId="67" xfId="0" applyFont="1" applyFill="1" applyBorder="1" applyAlignment="1">
      <alignment vertical="center"/>
    </xf>
    <xf numFmtId="0" fontId="10" fillId="33" borderId="68" xfId="0" applyFont="1" applyFill="1" applyBorder="1"/>
    <xf numFmtId="0" fontId="10" fillId="33" borderId="0" xfId="0" applyFont="1" applyFill="1"/>
    <xf numFmtId="0" fontId="10" fillId="33" borderId="66" xfId="0" applyFont="1" applyFill="1" applyBorder="1" applyAlignment="1">
      <alignment horizontal="left" vertical="top"/>
    </xf>
    <xf numFmtId="0" fontId="10" fillId="0" borderId="22" xfId="0" applyFont="1" applyBorder="1"/>
    <xf numFmtId="169" fontId="10" fillId="33" borderId="67" xfId="0" applyNumberFormat="1" applyFont="1" applyFill="1" applyBorder="1" applyAlignment="1">
      <alignment horizontal="left" vertical="top"/>
    </xf>
    <xf numFmtId="169" fontId="10" fillId="33" borderId="68" xfId="0" applyNumberFormat="1" applyFont="1" applyFill="1" applyBorder="1" applyAlignment="1">
      <alignment horizontal="left" vertical="top"/>
    </xf>
    <xf numFmtId="0" fontId="29" fillId="0" borderId="0" xfId="0" applyFont="1" applyAlignment="1">
      <alignment horizontal="center" vertical="center" wrapText="1"/>
    </xf>
    <xf numFmtId="0" fontId="29" fillId="0" borderId="45" xfId="0" applyFont="1" applyBorder="1" applyAlignment="1">
      <alignment vertical="center" wrapText="1"/>
    </xf>
    <xf numFmtId="0" fontId="29" fillId="0" borderId="0" xfId="0" applyFont="1" applyAlignment="1">
      <alignment vertical="center" wrapText="1"/>
    </xf>
    <xf numFmtId="0" fontId="29" fillId="0" borderId="0" xfId="0" applyFont="1" applyAlignment="1">
      <alignment wrapText="1"/>
    </xf>
    <xf numFmtId="0" fontId="29" fillId="0" borderId="0" xfId="0" applyFont="1" applyAlignment="1">
      <alignment horizontal="left" vertical="top" wrapText="1"/>
    </xf>
    <xf numFmtId="0" fontId="10" fillId="33" borderId="66" xfId="0" applyFont="1" applyFill="1" applyBorder="1" applyAlignment="1">
      <alignment horizontal="left" vertical="top" wrapText="1"/>
    </xf>
    <xf numFmtId="0" fontId="10" fillId="33" borderId="67" xfId="0" applyFont="1" applyFill="1" applyBorder="1" applyAlignment="1">
      <alignment wrapText="1"/>
    </xf>
    <xf numFmtId="0" fontId="10" fillId="33" borderId="67" xfId="0" applyFont="1" applyFill="1" applyBorder="1" applyAlignment="1">
      <alignment vertical="center" wrapText="1"/>
    </xf>
    <xf numFmtId="0" fontId="10" fillId="33" borderId="68" xfId="0" applyFont="1" applyFill="1" applyBorder="1" applyAlignment="1">
      <alignment wrapText="1"/>
    </xf>
    <xf numFmtId="0" fontId="10" fillId="21" borderId="14" xfId="0" applyFont="1" applyFill="1" applyBorder="1" applyAlignment="1">
      <alignment horizontal="center" vertical="center" wrapText="1"/>
    </xf>
    <xf numFmtId="0" fontId="10" fillId="21" borderId="30" xfId="0" applyFont="1" applyFill="1" applyBorder="1" applyAlignment="1">
      <alignment vertical="center" wrapText="1"/>
    </xf>
    <xf numFmtId="0" fontId="10" fillId="21" borderId="58" xfId="0" applyFont="1" applyFill="1" applyBorder="1" applyAlignment="1">
      <alignment vertical="center" wrapText="1"/>
    </xf>
    <xf numFmtId="0" fontId="10" fillId="21" borderId="30" xfId="0" applyFont="1" applyFill="1" applyBorder="1" applyAlignment="1">
      <alignment wrapText="1"/>
    </xf>
    <xf numFmtId="0" fontId="10" fillId="21" borderId="30" xfId="0" applyFont="1" applyFill="1" applyBorder="1" applyAlignment="1">
      <alignment horizontal="left" vertical="top" wrapText="1"/>
    </xf>
    <xf numFmtId="0" fontId="10" fillId="21" borderId="16" xfId="0" applyFont="1" applyFill="1" applyBorder="1" applyAlignment="1">
      <alignment horizontal="left" vertical="top" wrapText="1"/>
    </xf>
    <xf numFmtId="0" fontId="10" fillId="21" borderId="16" xfId="0" applyFont="1" applyFill="1" applyBorder="1" applyAlignment="1">
      <alignment wrapText="1"/>
    </xf>
    <xf numFmtId="0" fontId="10" fillId="24" borderId="16" xfId="0" applyFont="1" applyFill="1" applyBorder="1" applyAlignment="1">
      <alignment vertical="center" wrapText="1"/>
    </xf>
    <xf numFmtId="0" fontId="10" fillId="24" borderId="16" xfId="0" applyFont="1" applyFill="1" applyBorder="1" applyAlignment="1">
      <alignment wrapText="1"/>
    </xf>
    <xf numFmtId="0" fontId="29" fillId="0" borderId="15" xfId="0" applyFont="1" applyBorder="1" applyAlignment="1">
      <alignment horizontal="center" vertical="center" wrapText="1"/>
    </xf>
    <xf numFmtId="0" fontId="29" fillId="0" borderId="59" xfId="0" applyFont="1" applyBorder="1" applyAlignment="1">
      <alignment vertical="center" wrapText="1"/>
    </xf>
    <xf numFmtId="0" fontId="29" fillId="0" borderId="14" xfId="0" applyFont="1" applyBorder="1" applyAlignment="1">
      <alignment vertical="center" wrapText="1"/>
    </xf>
    <xf numFmtId="0" fontId="29" fillId="0" borderId="16" xfId="0" applyFont="1" applyBorder="1" applyAlignment="1">
      <alignment wrapText="1"/>
    </xf>
    <xf numFmtId="0" fontId="29" fillId="0" borderId="16" xfId="0" applyFont="1" applyBorder="1" applyAlignment="1">
      <alignment horizontal="left" vertical="top" wrapText="1"/>
    </xf>
    <xf numFmtId="0" fontId="29" fillId="0" borderId="16" xfId="0" applyFont="1" applyBorder="1" applyAlignment="1">
      <alignment horizontal="center" vertical="center" wrapText="1"/>
    </xf>
    <xf numFmtId="0" fontId="29" fillId="0" borderId="15" xfId="0" applyFont="1" applyBorder="1" applyAlignment="1">
      <alignment vertical="center" wrapText="1"/>
    </xf>
    <xf numFmtId="0" fontId="29" fillId="0" borderId="40" xfId="0" applyFont="1" applyBorder="1" applyAlignment="1">
      <alignment wrapText="1"/>
    </xf>
    <xf numFmtId="0" fontId="29" fillId="0" borderId="40" xfId="0" applyFont="1" applyBorder="1" applyAlignment="1">
      <alignment horizontal="left" vertical="top" wrapText="1"/>
    </xf>
    <xf numFmtId="0" fontId="29" fillId="0" borderId="38" xfId="0" applyFont="1" applyBorder="1" applyAlignment="1">
      <alignment vertical="center" wrapText="1"/>
    </xf>
    <xf numFmtId="0" fontId="43" fillId="0" borderId="69" xfId="0" applyFont="1" applyBorder="1" applyAlignment="1">
      <alignment wrapText="1"/>
    </xf>
    <xf numFmtId="0" fontId="43" fillId="0" borderId="68" xfId="0" applyFont="1" applyBorder="1" applyAlignment="1">
      <alignment horizontal="left" vertical="top" wrapText="1"/>
    </xf>
    <xf numFmtId="0" fontId="29" fillId="0" borderId="58" xfId="0" applyFont="1" applyBorder="1" applyAlignment="1">
      <alignment horizontal="left" vertical="top" wrapText="1"/>
    </xf>
    <xf numFmtId="0" fontId="43" fillId="0" borderId="68" xfId="0" applyFont="1" applyBorder="1"/>
    <xf numFmtId="0" fontId="43" fillId="0" borderId="70" xfId="0" applyFont="1" applyBorder="1" applyAlignment="1">
      <alignment wrapText="1"/>
    </xf>
    <xf numFmtId="0" fontId="43" fillId="0" borderId="71" xfId="0" applyFont="1" applyBorder="1" applyAlignment="1">
      <alignment horizontal="left" vertical="top" wrapText="1"/>
    </xf>
    <xf numFmtId="0" fontId="43" fillId="0" borderId="71" xfId="0" applyFont="1" applyBorder="1"/>
    <xf numFmtId="0" fontId="43" fillId="0" borderId="68" xfId="0" applyFont="1" applyBorder="1" applyAlignment="1">
      <alignment horizontal="left" vertical="top"/>
    </xf>
    <xf numFmtId="0" fontId="43" fillId="0" borderId="71" xfId="0" applyFont="1" applyBorder="1" applyAlignment="1">
      <alignment horizontal="left" vertical="top"/>
    </xf>
    <xf numFmtId="0" fontId="43" fillId="0" borderId="70" xfId="0" applyFont="1" applyBorder="1"/>
    <xf numFmtId="0" fontId="43" fillId="0" borderId="72" xfId="0" applyFont="1" applyBorder="1" applyAlignment="1">
      <alignment horizontal="left" vertical="top" wrapText="1"/>
    </xf>
    <xf numFmtId="0" fontId="43" fillId="0" borderId="73" xfId="0" applyFont="1" applyBorder="1" applyAlignment="1">
      <alignment horizontal="left" vertical="top" wrapText="1"/>
    </xf>
    <xf numFmtId="0" fontId="43" fillId="0" borderId="39" xfId="0" applyFont="1" applyBorder="1" applyAlignment="1">
      <alignment horizontal="left" vertical="top" wrapText="1"/>
    </xf>
    <xf numFmtId="0" fontId="43" fillId="0" borderId="71" xfId="0" applyFont="1" applyBorder="1" applyAlignment="1">
      <alignment vertical="top"/>
    </xf>
    <xf numFmtId="0" fontId="43" fillId="0" borderId="14" xfId="0" applyFont="1" applyBorder="1" applyAlignment="1">
      <alignment horizontal="left" vertical="top" wrapText="1"/>
    </xf>
    <xf numFmtId="0" fontId="43" fillId="0" borderId="70" xfId="0" applyFont="1" applyBorder="1" applyAlignment="1">
      <alignment horizontal="left" vertical="top" wrapText="1"/>
    </xf>
    <xf numFmtId="0" fontId="29" fillId="0" borderId="38" xfId="0" applyFont="1" applyBorder="1" applyAlignment="1">
      <alignment horizontal="center" vertical="center" wrapText="1"/>
    </xf>
    <xf numFmtId="0" fontId="43" fillId="0" borderId="70" xfId="0" applyFont="1" applyBorder="1" applyAlignment="1">
      <alignment horizontal="left" vertical="top"/>
    </xf>
    <xf numFmtId="0" fontId="43" fillId="0" borderId="70" xfId="0" applyFont="1" applyBorder="1" applyAlignment="1">
      <alignment vertical="top"/>
    </xf>
    <xf numFmtId="0" fontId="43" fillId="0" borderId="39" xfId="0" applyFont="1" applyBorder="1" applyAlignment="1">
      <alignment wrapText="1"/>
    </xf>
    <xf numFmtId="0" fontId="43" fillId="0" borderId="39" xfId="0" applyFont="1" applyBorder="1" applyAlignment="1">
      <alignment vertical="center" wrapText="1"/>
    </xf>
    <xf numFmtId="0" fontId="10" fillId="0" borderId="38" xfId="0" applyFont="1" applyBorder="1" applyAlignment="1">
      <alignment horizontal="center"/>
    </xf>
    <xf numFmtId="0" fontId="4" fillId="0" borderId="16" xfId="0" applyFont="1" applyBorder="1" applyAlignment="1">
      <alignment vertical="center"/>
    </xf>
    <xf numFmtId="0" fontId="29" fillId="0" borderId="59" xfId="0" applyFont="1" applyBorder="1" applyAlignment="1">
      <alignment horizontal="center" vertical="center" wrapText="1"/>
    </xf>
    <xf numFmtId="0" fontId="29" fillId="0" borderId="14" xfId="0" applyFont="1" applyBorder="1" applyAlignment="1">
      <alignment horizontal="center" vertical="center" wrapText="1"/>
    </xf>
    <xf numFmtId="0" fontId="29" fillId="0" borderId="16" xfId="0" applyFont="1" applyBorder="1" applyAlignment="1">
      <alignment vertical="top" wrapText="1"/>
    </xf>
    <xf numFmtId="0" fontId="43" fillId="0" borderId="69" xfId="0" applyFont="1" applyBorder="1" applyAlignment="1">
      <alignment horizontal="left" vertical="top" wrapText="1"/>
    </xf>
    <xf numFmtId="0" fontId="43" fillId="0" borderId="70" xfId="0" applyFont="1" applyBorder="1" applyAlignment="1">
      <alignment vertical="top" wrapText="1"/>
    </xf>
    <xf numFmtId="0" fontId="43" fillId="0" borderId="76" xfId="0" applyFont="1" applyBorder="1" applyAlignment="1">
      <alignment vertical="top" wrapText="1"/>
    </xf>
    <xf numFmtId="0" fontId="29" fillId="0" borderId="59" xfId="0" applyFont="1" applyBorder="1" applyAlignment="1">
      <alignment horizontal="left" vertical="top" wrapText="1"/>
    </xf>
    <xf numFmtId="0" fontId="43" fillId="0" borderId="14" xfId="0" applyFont="1" applyBorder="1" applyAlignment="1">
      <alignment vertical="top" wrapText="1"/>
    </xf>
    <xf numFmtId="0" fontId="29" fillId="0" borderId="26" xfId="0" applyFont="1" applyBorder="1" applyAlignment="1">
      <alignment vertical="center" wrapText="1"/>
    </xf>
    <xf numFmtId="0" fontId="10" fillId="28" borderId="51" xfId="0" applyFont="1" applyFill="1" applyBorder="1" applyAlignment="1">
      <alignment horizontal="left" wrapText="1"/>
    </xf>
    <xf numFmtId="0" fontId="16" fillId="28" borderId="59" xfId="0" applyFont="1" applyFill="1" applyBorder="1" applyAlignment="1">
      <alignment horizontal="left" vertical="top"/>
    </xf>
    <xf numFmtId="0" fontId="10" fillId="28" borderId="0" xfId="0" applyFont="1" applyFill="1" applyAlignment="1">
      <alignment horizontal="left"/>
    </xf>
    <xf numFmtId="0" fontId="16" fillId="28" borderId="30" xfId="0" applyFont="1" applyFill="1" applyBorder="1" applyAlignment="1">
      <alignment horizontal="left" vertical="top"/>
    </xf>
    <xf numFmtId="0" fontId="51" fillId="29" borderId="39" xfId="0" applyFont="1" applyFill="1" applyBorder="1" applyAlignment="1">
      <alignment horizontal="center" vertical="center" wrapText="1" readingOrder="1"/>
    </xf>
    <xf numFmtId="0" fontId="51" fillId="29" borderId="58" xfId="0" applyFont="1" applyFill="1" applyBorder="1" applyAlignment="1">
      <alignment horizontal="center" vertical="center" wrapText="1" readingOrder="1"/>
    </xf>
    <xf numFmtId="0" fontId="16" fillId="27" borderId="39" xfId="0" applyFont="1" applyFill="1" applyBorder="1" applyAlignment="1">
      <alignment horizontal="center" vertical="top" wrapText="1"/>
    </xf>
    <xf numFmtId="0" fontId="16" fillId="27" borderId="14" xfId="0" applyFont="1" applyFill="1" applyBorder="1" applyAlignment="1">
      <alignment horizontal="center" vertical="top" wrapText="1"/>
    </xf>
    <xf numFmtId="0" fontId="16" fillId="27" borderId="47" xfId="0" applyFont="1" applyFill="1" applyBorder="1" applyAlignment="1">
      <alignment horizontal="center" vertical="top"/>
    </xf>
    <xf numFmtId="0" fontId="68" fillId="0" borderId="14" xfId="0" applyFont="1" applyBorder="1" applyAlignment="1">
      <alignment horizontal="left" vertical="top" wrapText="1" readingOrder="1"/>
    </xf>
    <xf numFmtId="0" fontId="0" fillId="0" borderId="28" xfId="0" applyBorder="1" applyAlignment="1">
      <alignment horizontal="center" vertical="center"/>
    </xf>
    <xf numFmtId="0" fontId="0" fillId="0" borderId="48" xfId="0" applyBorder="1" applyAlignment="1">
      <alignment horizontal="center" vertical="center"/>
    </xf>
    <xf numFmtId="0" fontId="68" fillId="0" borderId="29" xfId="0" applyFont="1" applyBorder="1" applyAlignment="1">
      <alignment horizontal="left" vertical="top" wrapText="1" readingOrder="1"/>
    </xf>
    <xf numFmtId="14" fontId="10" fillId="0" borderId="61" xfId="0" applyNumberFormat="1" applyFont="1" applyBorder="1"/>
    <xf numFmtId="0" fontId="16" fillId="12" borderId="47" xfId="0" applyFont="1" applyFill="1" applyBorder="1" applyAlignment="1">
      <alignment horizontal="left" vertical="top"/>
    </xf>
    <xf numFmtId="0" fontId="16" fillId="28" borderId="50" xfId="0" applyFont="1" applyFill="1" applyBorder="1" applyAlignment="1">
      <alignment horizontal="left" vertical="top"/>
    </xf>
    <xf numFmtId="0" fontId="16" fillId="12" borderId="33" xfId="0" applyFont="1" applyFill="1" applyBorder="1" applyAlignment="1">
      <alignment horizontal="left" vertical="top"/>
    </xf>
    <xf numFmtId="0" fontId="51" fillId="29" borderId="14" xfId="0" applyFont="1" applyFill="1" applyBorder="1" applyAlignment="1">
      <alignment horizontal="center" vertical="center" wrapText="1" readingOrder="1"/>
    </xf>
    <xf numFmtId="0" fontId="51" fillId="29" borderId="30" xfId="0" applyFont="1" applyFill="1" applyBorder="1" applyAlignment="1">
      <alignment horizontal="center" vertical="center" wrapText="1" readingOrder="1"/>
    </xf>
    <xf numFmtId="0" fontId="51" fillId="29" borderId="77" xfId="0" applyFont="1" applyFill="1" applyBorder="1" applyAlignment="1">
      <alignment horizontal="center" vertical="center" wrapText="1" readingOrder="1"/>
    </xf>
    <xf numFmtId="0" fontId="16" fillId="27" borderId="29" xfId="0" applyFont="1" applyFill="1" applyBorder="1" applyAlignment="1">
      <alignment horizontal="center" vertical="top" wrapText="1"/>
    </xf>
    <xf numFmtId="0" fontId="16" fillId="27" borderId="28" xfId="0" applyFont="1" applyFill="1" applyBorder="1" applyAlignment="1">
      <alignment horizontal="center" vertical="top" wrapText="1"/>
    </xf>
    <xf numFmtId="0" fontId="16" fillId="27" borderId="14" xfId="0" applyFont="1" applyFill="1" applyBorder="1" applyAlignment="1">
      <alignment horizontal="center" vertical="center" wrapText="1"/>
    </xf>
    <xf numFmtId="0" fontId="16" fillId="27" borderId="29" xfId="0" applyFont="1" applyFill="1" applyBorder="1" applyAlignment="1">
      <alignment horizontal="center" vertical="top"/>
    </xf>
    <xf numFmtId="0" fontId="16" fillId="27" borderId="14" xfId="0" applyFont="1" applyFill="1" applyBorder="1" applyAlignment="1">
      <alignment horizontal="center" vertical="top"/>
    </xf>
    <xf numFmtId="0" fontId="68" fillId="0" borderId="30" xfId="0" applyFont="1" applyBorder="1" applyAlignment="1">
      <alignment vertical="center" wrapText="1" readingOrder="1"/>
    </xf>
    <xf numFmtId="49" fontId="0" fillId="0" borderId="28" xfId="0" applyNumberFormat="1" applyBorder="1" applyAlignment="1">
      <alignment horizontal="left" vertical="top" wrapText="1"/>
    </xf>
    <xf numFmtId="0" fontId="70" fillId="0" borderId="29" xfId="0" applyFont="1" applyBorder="1" applyAlignment="1">
      <alignment horizontal="left" vertical="top" wrapText="1"/>
    </xf>
    <xf numFmtId="0" fontId="70" fillId="0" borderId="14" xfId="0" applyFont="1" applyBorder="1" applyAlignment="1">
      <alignment horizontal="left" vertical="top" wrapText="1"/>
    </xf>
    <xf numFmtId="0" fontId="68" fillId="0" borderId="14" xfId="0" applyFont="1" applyBorder="1" applyAlignment="1">
      <alignment readingOrder="1"/>
    </xf>
    <xf numFmtId="0" fontId="71" fillId="0" borderId="47" xfId="0" applyFont="1" applyBorder="1" applyAlignment="1">
      <alignment horizontal="left" vertical="top" wrapText="1"/>
    </xf>
    <xf numFmtId="0" fontId="68" fillId="0" borderId="15" xfId="0" applyFont="1" applyBorder="1" applyAlignment="1">
      <alignment horizontal="center" vertical="center" wrapText="1" readingOrder="1"/>
    </xf>
    <xf numFmtId="0" fontId="0" fillId="0" borderId="26" xfId="0" applyBorder="1" applyAlignment="1">
      <alignment horizontal="center" vertical="center"/>
    </xf>
    <xf numFmtId="0" fontId="70" fillId="0" borderId="39" xfId="0" applyFont="1" applyBorder="1" applyAlignment="1">
      <alignment horizontal="left" vertical="top" wrapText="1"/>
    </xf>
    <xf numFmtId="0" fontId="70" fillId="0" borderId="30" xfId="0" applyFont="1" applyBorder="1" applyAlignment="1">
      <alignment horizontal="left" vertical="top" wrapText="1"/>
    </xf>
    <xf numFmtId="0" fontId="68" fillId="0" borderId="16" xfId="0" applyFont="1" applyBorder="1" applyAlignment="1">
      <alignment horizontal="center" vertical="center" wrapText="1" readingOrder="1"/>
    </xf>
    <xf numFmtId="0" fontId="68" fillId="0" borderId="14" xfId="0" applyFont="1" applyBorder="1" applyAlignment="1">
      <alignment vertical="center" wrapText="1" readingOrder="1"/>
    </xf>
    <xf numFmtId="0" fontId="71" fillId="0" borderId="14" xfId="0" applyFont="1" applyBorder="1" applyAlignment="1">
      <alignment horizontal="left" vertical="top" wrapText="1"/>
    </xf>
    <xf numFmtId="0" fontId="71" fillId="0" borderId="0" xfId="0" applyFont="1" applyAlignment="1">
      <alignment horizontal="left" vertical="top" wrapText="1"/>
    </xf>
    <xf numFmtId="0" fontId="71" fillId="0" borderId="29" xfId="0" applyFont="1" applyBorder="1" applyAlignment="1">
      <alignment horizontal="left" vertical="top" wrapText="1"/>
    </xf>
    <xf numFmtId="0" fontId="71" fillId="0" borderId="39" xfId="0" applyFont="1" applyBorder="1" applyAlignment="1">
      <alignment vertical="top" wrapText="1"/>
    </xf>
    <xf numFmtId="0" fontId="68" fillId="0" borderId="58" xfId="0" applyFont="1" applyBorder="1" applyAlignment="1">
      <alignment vertical="center" wrapText="1" readingOrder="1"/>
    </xf>
    <xf numFmtId="0" fontId="70" fillId="0" borderId="47" xfId="0" applyFont="1" applyBorder="1" applyAlignment="1">
      <alignment horizontal="left" vertical="top" wrapText="1"/>
    </xf>
    <xf numFmtId="0" fontId="71" fillId="0" borderId="0" xfId="0" applyFont="1" applyAlignment="1">
      <alignment vertical="top" wrapText="1"/>
    </xf>
    <xf numFmtId="0" fontId="71" fillId="0" borderId="47" xfId="0" applyFont="1" applyBorder="1" applyAlignment="1">
      <alignment vertical="top" wrapText="1"/>
    </xf>
    <xf numFmtId="0" fontId="68" fillId="0" borderId="40" xfId="0" applyFont="1" applyBorder="1" applyAlignment="1">
      <alignment horizontal="center" vertical="center" wrapText="1" readingOrder="1"/>
    </xf>
    <xf numFmtId="0" fontId="70" fillId="0" borderId="47" xfId="0" applyFont="1" applyBorder="1" applyAlignment="1">
      <alignment vertical="top" wrapText="1"/>
    </xf>
    <xf numFmtId="0" fontId="70" fillId="0" borderId="29" xfId="0" applyFont="1" applyBorder="1" applyAlignment="1">
      <alignment vertical="top" wrapText="1"/>
    </xf>
    <xf numFmtId="0" fontId="68" fillId="0" borderId="29" xfId="0" applyFont="1" applyBorder="1" applyAlignment="1">
      <alignment horizontal="center" vertical="center" wrapText="1" readingOrder="1"/>
    </xf>
    <xf numFmtId="0" fontId="71" fillId="0" borderId="14" xfId="0" applyFont="1" applyBorder="1" applyAlignment="1">
      <alignment vertical="top" wrapText="1"/>
    </xf>
    <xf numFmtId="0" fontId="71" fillId="0" borderId="45" xfId="0" applyFont="1" applyBorder="1" applyAlignment="1">
      <alignment vertical="top" wrapText="1"/>
    </xf>
    <xf numFmtId="49" fontId="0" fillId="0" borderId="48" xfId="0" applyNumberFormat="1" applyBorder="1" applyAlignment="1">
      <alignment horizontal="left" vertical="top" wrapText="1"/>
    </xf>
    <xf numFmtId="0" fontId="70" fillId="0" borderId="14" xfId="0" applyFont="1" applyBorder="1" applyAlignment="1">
      <alignment vertical="top" wrapText="1"/>
    </xf>
    <xf numFmtId="0" fontId="68" fillId="0" borderId="28" xfId="0" applyFont="1" applyBorder="1" applyAlignment="1">
      <alignment vertical="center" wrapText="1" readingOrder="1"/>
    </xf>
    <xf numFmtId="49" fontId="0" fillId="0" borderId="29" xfId="0" applyNumberFormat="1" applyBorder="1" applyAlignment="1">
      <alignment horizontal="left" vertical="top" wrapText="1"/>
    </xf>
    <xf numFmtId="0" fontId="70" fillId="0" borderId="30" xfId="0" applyFont="1" applyBorder="1" applyAlignment="1">
      <alignment vertical="top" wrapText="1"/>
    </xf>
    <xf numFmtId="0" fontId="68" fillId="0" borderId="28" xfId="0" applyFont="1" applyBorder="1" applyAlignment="1">
      <alignment horizontal="center" vertical="center" wrapText="1" readingOrder="1"/>
    </xf>
    <xf numFmtId="0" fontId="68" fillId="0" borderId="48" xfId="0" applyFont="1" applyBorder="1" applyAlignment="1">
      <alignment vertical="center" wrapText="1" readingOrder="1"/>
    </xf>
    <xf numFmtId="0" fontId="71" fillId="0" borderId="26" xfId="0" applyFont="1" applyBorder="1" applyAlignment="1">
      <alignment vertical="top" wrapText="1"/>
    </xf>
    <xf numFmtId="0" fontId="70" fillId="0" borderId="15" xfId="0" applyFont="1" applyBorder="1" applyAlignment="1">
      <alignment vertical="top" wrapText="1"/>
    </xf>
    <xf numFmtId="0" fontId="68" fillId="0" borderId="48" xfId="0" applyFont="1" applyBorder="1" applyAlignment="1">
      <alignment horizontal="center" vertical="center" wrapText="1" readingOrder="1"/>
    </xf>
    <xf numFmtId="0" fontId="71" fillId="0" borderId="38" xfId="0" applyFont="1" applyBorder="1" applyAlignment="1">
      <alignment vertical="top" wrapText="1"/>
    </xf>
    <xf numFmtId="0" fontId="68" fillId="0" borderId="14" xfId="0" applyFont="1" applyBorder="1" applyAlignment="1">
      <alignment horizontal="center" vertical="center" wrapText="1" readingOrder="1"/>
    </xf>
    <xf numFmtId="0" fontId="70" fillId="0" borderId="58" xfId="0" applyFont="1" applyBorder="1" applyAlignment="1">
      <alignment vertical="top" wrapText="1"/>
    </xf>
    <xf numFmtId="0" fontId="70" fillId="0" borderId="39" xfId="0" applyFont="1" applyBorder="1" applyAlignment="1">
      <alignment vertical="top" wrapText="1"/>
    </xf>
    <xf numFmtId="0" fontId="70" fillId="0" borderId="16" xfId="0" applyFont="1" applyBorder="1" applyAlignment="1">
      <alignment vertical="top" wrapText="1"/>
    </xf>
    <xf numFmtId="0" fontId="68" fillId="0" borderId="40" xfId="0" applyFont="1" applyBorder="1" applyAlignment="1">
      <alignment vertical="center" wrapText="1" readingOrder="1"/>
    </xf>
    <xf numFmtId="49" fontId="0" fillId="0" borderId="47" xfId="0" applyNumberFormat="1" applyBorder="1" applyAlignment="1">
      <alignment horizontal="left" vertical="top" wrapText="1"/>
    </xf>
    <xf numFmtId="49" fontId="0" fillId="0" borderId="14" xfId="0" applyNumberFormat="1" applyBorder="1" applyAlignment="1">
      <alignment horizontal="left" vertical="top" wrapText="1"/>
    </xf>
    <xf numFmtId="0" fontId="68" fillId="0" borderId="16" xfId="0" applyFont="1" applyBorder="1" applyAlignment="1">
      <alignment vertical="center" wrapText="1" readingOrder="1"/>
    </xf>
    <xf numFmtId="49" fontId="0" fillId="0" borderId="38" xfId="0" applyNumberFormat="1" applyBorder="1" applyAlignment="1">
      <alignment horizontal="left" vertical="top" wrapText="1"/>
    </xf>
    <xf numFmtId="0" fontId="71" fillId="0" borderId="39" xfId="0" applyFont="1" applyBorder="1" applyAlignment="1">
      <alignment horizontal="left" vertical="top" wrapText="1"/>
    </xf>
    <xf numFmtId="0" fontId="71" fillId="0" borderId="29" xfId="0" applyFont="1" applyBorder="1" applyAlignment="1">
      <alignment vertical="top" wrapText="1"/>
    </xf>
    <xf numFmtId="0" fontId="70" fillId="0" borderId="26" xfId="0" applyFont="1" applyBorder="1" applyAlignment="1">
      <alignment vertical="top" wrapText="1"/>
    </xf>
    <xf numFmtId="0" fontId="70" fillId="0" borderId="45" xfId="0" applyFont="1" applyBorder="1" applyAlignment="1">
      <alignment vertical="top" wrapText="1"/>
    </xf>
    <xf numFmtId="0" fontId="71" fillId="0" borderId="30" xfId="0" applyFont="1" applyBorder="1" applyAlignment="1">
      <alignment vertical="top" wrapText="1"/>
    </xf>
    <xf numFmtId="0" fontId="68" fillId="0" borderId="30" xfId="0" applyFont="1" applyBorder="1" applyAlignment="1">
      <alignment horizontal="center" vertical="center" wrapText="1" readingOrder="1"/>
    </xf>
    <xf numFmtId="0" fontId="68" fillId="0" borderId="16" xfId="0" applyFont="1" applyBorder="1" applyAlignment="1">
      <alignment horizontal="left" vertical="center" wrapText="1" readingOrder="1"/>
    </xf>
    <xf numFmtId="49" fontId="0" fillId="0" borderId="59" xfId="0" applyNumberFormat="1" applyBorder="1" applyAlignment="1">
      <alignment horizontal="left" vertical="top" wrapText="1"/>
    </xf>
    <xf numFmtId="49" fontId="0" fillId="0" borderId="30" xfId="0" applyNumberFormat="1" applyBorder="1" applyAlignment="1">
      <alignment horizontal="left" vertical="top" wrapText="1"/>
    </xf>
    <xf numFmtId="0" fontId="71" fillId="0" borderId="58" xfId="0" applyFont="1" applyBorder="1" applyAlignment="1">
      <alignment vertical="top" wrapText="1"/>
    </xf>
    <xf numFmtId="0" fontId="68" fillId="0" borderId="0" xfId="0" applyFont="1" applyAlignment="1">
      <alignment vertical="center" wrapText="1" readingOrder="1"/>
    </xf>
    <xf numFmtId="0" fontId="68" fillId="0" borderId="29" xfId="0" applyFont="1" applyBorder="1" applyAlignment="1">
      <alignment vertical="center" wrapText="1" readingOrder="1"/>
    </xf>
    <xf numFmtId="0" fontId="68" fillId="0" borderId="47" xfId="0" applyFont="1" applyBorder="1" applyAlignment="1">
      <alignment vertical="center" wrapText="1" readingOrder="1"/>
    </xf>
    <xf numFmtId="0" fontId="68" fillId="0" borderId="39" xfId="0" applyFont="1" applyBorder="1" applyAlignment="1">
      <alignment horizontal="center" vertical="center" wrapText="1" readingOrder="1"/>
    </xf>
    <xf numFmtId="0" fontId="68" fillId="0" borderId="39" xfId="0" applyFont="1" applyBorder="1" applyAlignment="1">
      <alignment vertical="center" wrapText="1" readingOrder="1"/>
    </xf>
    <xf numFmtId="49" fontId="0" fillId="0" borderId="58" xfId="0" applyNumberFormat="1" applyBorder="1" applyAlignment="1">
      <alignment horizontal="left" vertical="top" wrapText="1"/>
    </xf>
    <xf numFmtId="0" fontId="68" fillId="0" borderId="58" xfId="0" applyFont="1" applyBorder="1" applyAlignment="1">
      <alignment horizontal="center" vertical="center" wrapText="1" readingOrder="1"/>
    </xf>
    <xf numFmtId="0" fontId="0" fillId="0" borderId="48" xfId="0" applyBorder="1" applyAlignment="1">
      <alignment wrapText="1"/>
    </xf>
    <xf numFmtId="0" fontId="0" fillId="0" borderId="47" xfId="0" applyBorder="1" applyAlignment="1">
      <alignment vertical="top" wrapText="1"/>
    </xf>
    <xf numFmtId="0" fontId="0" fillId="0" borderId="26" xfId="0" applyBorder="1" applyAlignment="1">
      <alignment vertical="top" wrapText="1"/>
    </xf>
    <xf numFmtId="0" fontId="70" fillId="0" borderId="0" xfId="0" applyFont="1"/>
    <xf numFmtId="0" fontId="10" fillId="0" borderId="38" xfId="0" applyFont="1" applyBorder="1"/>
    <xf numFmtId="0" fontId="10" fillId="28" borderId="29" xfId="0" applyFont="1" applyFill="1" applyBorder="1" applyAlignment="1">
      <alignment horizontal="left" vertical="top" wrapText="1"/>
    </xf>
    <xf numFmtId="0" fontId="16" fillId="28" borderId="16" xfId="0" applyFont="1" applyFill="1" applyBorder="1" applyAlignment="1">
      <alignment horizontal="left" vertical="top" wrapText="1"/>
    </xf>
    <xf numFmtId="0" fontId="10" fillId="28" borderId="0" xfId="0" applyFont="1" applyFill="1" applyAlignment="1">
      <alignment horizontal="left" vertical="top" wrapText="1"/>
    </xf>
    <xf numFmtId="0" fontId="16" fillId="28" borderId="30" xfId="0" applyFont="1" applyFill="1" applyBorder="1" applyAlignment="1">
      <alignment horizontal="left" vertical="top" wrapText="1"/>
    </xf>
    <xf numFmtId="0" fontId="51" fillId="29" borderId="47" xfId="0" applyFont="1" applyFill="1" applyBorder="1" applyAlignment="1">
      <alignment vertical="center" wrapText="1" readingOrder="1"/>
    </xf>
    <xf numFmtId="49" fontId="16" fillId="27" borderId="39" xfId="0" applyNumberFormat="1" applyFont="1" applyFill="1" applyBorder="1" applyAlignment="1">
      <alignment horizontal="center" vertical="top" wrapText="1"/>
    </xf>
    <xf numFmtId="49" fontId="0" fillId="0" borderId="28" xfId="0" applyNumberFormat="1" applyBorder="1" applyAlignment="1">
      <alignment wrapText="1"/>
    </xf>
    <xf numFmtId="0" fontId="0" fillId="28" borderId="14" xfId="0" applyFill="1" applyBorder="1" applyAlignment="1">
      <alignment vertical="top" wrapText="1"/>
    </xf>
    <xf numFmtId="0" fontId="0" fillId="28" borderId="14" xfId="0" applyFill="1" applyBorder="1" applyAlignment="1">
      <alignment vertical="top"/>
    </xf>
    <xf numFmtId="0" fontId="0" fillId="28" borderId="0" xfId="0" applyFill="1" applyAlignment="1">
      <alignment vertical="top"/>
    </xf>
    <xf numFmtId="0" fontId="29" fillId="4" borderId="40" xfId="0" applyFont="1" applyFill="1" applyBorder="1" applyAlignment="1">
      <alignment horizontal="left" vertical="top" wrapText="1"/>
    </xf>
    <xf numFmtId="168" fontId="52" fillId="0" borderId="14" xfId="0" applyNumberFormat="1" applyFont="1" applyBorder="1" applyAlignment="1">
      <alignment horizontal="left" vertical="top"/>
    </xf>
    <xf numFmtId="49" fontId="0" fillId="0" borderId="0" xfId="0" applyNumberFormat="1" applyAlignment="1">
      <alignment wrapText="1"/>
    </xf>
    <xf numFmtId="0" fontId="0" fillId="0" borderId="0" xfId="0" applyAlignment="1">
      <alignment vertical="top" wrapText="1"/>
    </xf>
    <xf numFmtId="0" fontId="10" fillId="28" borderId="29" xfId="0" applyFont="1" applyFill="1" applyBorder="1" applyAlignment="1">
      <alignment vertical="top" wrapText="1"/>
    </xf>
    <xf numFmtId="0" fontId="16" fillId="27" borderId="39" xfId="0" applyFont="1" applyFill="1" applyBorder="1" applyAlignment="1">
      <alignment horizontal="center" vertical="center" wrapText="1"/>
    </xf>
    <xf numFmtId="0" fontId="0" fillId="0" borderId="45" xfId="0" applyBorder="1"/>
    <xf numFmtId="0" fontId="39" fillId="0" borderId="28" xfId="0" applyFont="1" applyBorder="1" applyAlignment="1">
      <alignment horizontal="left" vertical="top" wrapText="1"/>
    </xf>
    <xf numFmtId="0" fontId="0" fillId="0" borderId="38" xfId="0" applyBorder="1" applyAlignment="1">
      <alignment horizontal="center" vertical="center"/>
    </xf>
    <xf numFmtId="0" fontId="29" fillId="4" borderId="16" xfId="0" applyFont="1" applyFill="1" applyBorder="1" applyAlignment="1">
      <alignment horizontal="left" vertical="top" wrapText="1"/>
    </xf>
    <xf numFmtId="0" fontId="0" fillId="28" borderId="47" xfId="0" applyFill="1" applyBorder="1" applyAlignment="1">
      <alignment horizontal="center" vertical="center"/>
    </xf>
    <xf numFmtId="0" fontId="0" fillId="0" borderId="29" xfId="0" applyBorder="1"/>
    <xf numFmtId="0" fontId="13" fillId="0" borderId="14" xfId="0" applyFont="1" applyBorder="1" applyAlignment="1">
      <alignment horizontal="left" vertical="top" wrapText="1"/>
    </xf>
    <xf numFmtId="0" fontId="12" fillId="0" borderId="40" xfId="0" applyFont="1" applyBorder="1" applyAlignment="1">
      <alignment horizontal="center" vertical="center"/>
    </xf>
    <xf numFmtId="0" fontId="0" fillId="0" borderId="59" xfId="0" applyBorder="1" applyAlignment="1">
      <alignment horizontal="left" vertical="top" wrapText="1"/>
    </xf>
    <xf numFmtId="0" fontId="0" fillId="28" borderId="14" xfId="0" applyFill="1" applyBorder="1" applyAlignment="1">
      <alignment horizontal="left" vertical="top" wrapText="1"/>
    </xf>
    <xf numFmtId="0" fontId="0" fillId="0" borderId="16" xfId="0" applyBorder="1" applyAlignment="1">
      <alignment horizontal="center" vertical="center"/>
    </xf>
    <xf numFmtId="0" fontId="0" fillId="0" borderId="40" xfId="0" applyBorder="1"/>
    <xf numFmtId="0" fontId="0" fillId="0" borderId="28" xfId="0" applyBorder="1" applyAlignment="1">
      <alignment vertical="top" wrapText="1"/>
    </xf>
    <xf numFmtId="0" fontId="0" fillId="0" borderId="58" xfId="0" applyBorder="1" applyAlignment="1">
      <alignment horizontal="center" vertical="center"/>
    </xf>
    <xf numFmtId="0" fontId="0" fillId="28" borderId="45" xfId="0" applyFill="1" applyBorder="1" applyAlignment="1">
      <alignment horizontal="center" vertical="center"/>
    </xf>
    <xf numFmtId="0" fontId="12" fillId="0" borderId="30" xfId="0" applyFont="1" applyBorder="1" applyAlignment="1">
      <alignment horizontal="center" vertical="center"/>
    </xf>
    <xf numFmtId="0" fontId="4" fillId="0" borderId="30" xfId="0" applyFont="1" applyBorder="1"/>
    <xf numFmtId="0" fontId="10" fillId="0" borderId="14" xfId="0" applyFont="1" applyBorder="1"/>
    <xf numFmtId="0" fontId="0" fillId="0" borderId="48" xfId="0" applyBorder="1"/>
    <xf numFmtId="0" fontId="16" fillId="28" borderId="16" xfId="0" applyFont="1" applyFill="1" applyBorder="1" applyAlignment="1">
      <alignment vertical="top" wrapText="1"/>
    </xf>
    <xf numFmtId="0" fontId="16" fillId="28" borderId="30" xfId="0" applyFont="1" applyFill="1" applyBorder="1" applyAlignment="1">
      <alignment vertical="top" wrapText="1"/>
    </xf>
    <xf numFmtId="49" fontId="0" fillId="0" borderId="0" xfId="0" applyNumberFormat="1" applyAlignment="1">
      <alignment horizontal="left" vertical="top"/>
    </xf>
    <xf numFmtId="0" fontId="51" fillId="29" borderId="48" xfId="0" applyFont="1" applyFill="1" applyBorder="1" applyAlignment="1">
      <alignment vertical="center" wrapText="1" readingOrder="1"/>
    </xf>
    <xf numFmtId="49" fontId="16" fillId="27" borderId="58" xfId="0" applyNumberFormat="1" applyFont="1" applyFill="1" applyBorder="1" applyAlignment="1">
      <alignment horizontal="left" vertical="top" wrapText="1"/>
    </xf>
    <xf numFmtId="0" fontId="16" fillId="27" borderId="47" xfId="0" applyFont="1" applyFill="1" applyBorder="1" applyAlignment="1">
      <alignment vertical="center"/>
    </xf>
    <xf numFmtId="0" fontId="76" fillId="0" borderId="14" xfId="0" applyFont="1" applyBorder="1" applyAlignment="1">
      <alignment horizontal="center" vertical="center"/>
    </xf>
    <xf numFmtId="0" fontId="77" fillId="4" borderId="14" xfId="0" applyFont="1" applyFill="1" applyBorder="1" applyAlignment="1">
      <alignment horizontal="left" vertical="top" wrapText="1"/>
    </xf>
    <xf numFmtId="49" fontId="76" fillId="28" borderId="14" xfId="0" applyNumberFormat="1" applyFont="1" applyFill="1" applyBorder="1" applyAlignment="1">
      <alignment horizontal="left" vertical="top" wrapText="1"/>
    </xf>
    <xf numFmtId="0" fontId="76" fillId="28" borderId="14" xfId="0" applyFont="1" applyFill="1" applyBorder="1" applyAlignment="1">
      <alignment vertical="top" wrapText="1"/>
    </xf>
    <xf numFmtId="0" fontId="76" fillId="28" borderId="14" xfId="0" applyFont="1" applyFill="1" applyBorder="1" applyAlignment="1">
      <alignment horizontal="center" vertical="center"/>
    </xf>
    <xf numFmtId="0" fontId="0" fillId="28" borderId="14" xfId="0" applyFill="1" applyBorder="1"/>
    <xf numFmtId="0" fontId="76" fillId="28" borderId="39" xfId="0" applyFont="1" applyFill="1" applyBorder="1" applyAlignment="1">
      <alignment vertical="top" wrapText="1"/>
    </xf>
    <xf numFmtId="0" fontId="78" fillId="0" borderId="0" xfId="0" applyFont="1" applyAlignment="1">
      <alignment horizontal="left" vertical="top" wrapText="1"/>
    </xf>
    <xf numFmtId="0" fontId="78" fillId="0" borderId="14" xfId="0" applyFont="1" applyBorder="1" applyAlignment="1">
      <alignment horizontal="left" vertical="top" wrapText="1"/>
    </xf>
    <xf numFmtId="49" fontId="76" fillId="28" borderId="29" xfId="0" applyNumberFormat="1" applyFont="1" applyFill="1" applyBorder="1" applyAlignment="1">
      <alignment horizontal="left" vertical="top" wrapText="1"/>
    </xf>
    <xf numFmtId="0" fontId="16" fillId="27" borderId="30" xfId="0" applyFont="1" applyFill="1" applyBorder="1" applyAlignment="1">
      <alignment vertical="top"/>
    </xf>
    <xf numFmtId="0" fontId="16" fillId="27" borderId="58" xfId="0" applyFont="1" applyFill="1" applyBorder="1" applyAlignment="1">
      <alignment wrapText="1"/>
    </xf>
    <xf numFmtId="0" fontId="16" fillId="27" borderId="34" xfId="0" applyFont="1" applyFill="1" applyBorder="1" applyAlignment="1">
      <alignment vertical="top"/>
    </xf>
    <xf numFmtId="0" fontId="4" fillId="0" borderId="27" xfId="0" applyFont="1" applyBorder="1"/>
    <xf numFmtId="0" fontId="16" fillId="20" borderId="39" xfId="0" applyFont="1" applyFill="1" applyBorder="1" applyAlignment="1">
      <alignment horizontal="left" vertical="top" wrapText="1"/>
    </xf>
    <xf numFmtId="0" fontId="16" fillId="20" borderId="39" xfId="0" applyFont="1" applyFill="1" applyBorder="1" applyAlignment="1">
      <alignment horizontal="center" vertical="top" wrapText="1"/>
    </xf>
    <xf numFmtId="0" fontId="16" fillId="20" borderId="47" xfId="0" applyFont="1" applyFill="1" applyBorder="1" applyAlignment="1">
      <alignment horizontal="center" vertical="top"/>
    </xf>
    <xf numFmtId="0" fontId="16" fillId="20" borderId="39" xfId="0" applyFont="1" applyFill="1" applyBorder="1" applyAlignment="1">
      <alignment horizontal="center" vertical="top"/>
    </xf>
    <xf numFmtId="0" fontId="0" fillId="0" borderId="16" xfId="0" applyBorder="1"/>
    <xf numFmtId="0" fontId="13" fillId="28" borderId="59" xfId="0" applyFont="1" applyFill="1" applyBorder="1" applyAlignment="1">
      <alignment horizontal="center" vertical="center" wrapText="1"/>
    </xf>
    <xf numFmtId="0" fontId="13" fillId="28" borderId="28" xfId="0" applyFont="1" applyFill="1" applyBorder="1" applyAlignment="1">
      <alignment horizontal="center" vertical="center" wrapText="1"/>
    </xf>
    <xf numFmtId="0" fontId="13" fillId="0" borderId="16" xfId="0" applyFont="1" applyBorder="1" applyAlignment="1">
      <alignment horizontal="left" vertical="top"/>
    </xf>
    <xf numFmtId="0" fontId="79" fillId="0" borderId="14" xfId="0" applyFont="1" applyBorder="1" applyAlignment="1">
      <alignment horizontal="left" vertical="top" wrapText="1"/>
    </xf>
    <xf numFmtId="0" fontId="79" fillId="0" borderId="39" xfId="0" applyFont="1" applyBorder="1" applyAlignment="1">
      <alignment horizontal="left" vertical="top" wrapText="1"/>
    </xf>
    <xf numFmtId="0" fontId="64" fillId="0" borderId="28" xfId="0" applyFont="1" applyBorder="1" applyAlignment="1">
      <alignment vertical="top" wrapText="1"/>
    </xf>
    <xf numFmtId="0" fontId="79" fillId="0" borderId="39" xfId="0" applyFont="1" applyBorder="1" applyAlignment="1">
      <alignment vertical="top" wrapText="1"/>
    </xf>
    <xf numFmtId="0" fontId="79" fillId="0" borderId="14" xfId="0" applyFont="1" applyBorder="1" applyAlignment="1">
      <alignment vertical="top" wrapText="1"/>
    </xf>
    <xf numFmtId="0" fontId="0" fillId="0" borderId="28" xfId="0" applyBorder="1"/>
    <xf numFmtId="0" fontId="79" fillId="0" borderId="45" xfId="0" applyFont="1" applyBorder="1" applyAlignment="1">
      <alignment vertical="top" wrapText="1"/>
    </xf>
    <xf numFmtId="0" fontId="13" fillId="0" borderId="45" xfId="0" applyFont="1" applyBorder="1" applyAlignment="1">
      <alignment horizontal="left" vertical="top"/>
    </xf>
    <xf numFmtId="0" fontId="79" fillId="0" borderId="48" xfId="0" applyFont="1" applyBorder="1" applyAlignment="1">
      <alignment vertical="top" wrapText="1"/>
    </xf>
    <xf numFmtId="0" fontId="13" fillId="28" borderId="30" xfId="0" applyFont="1" applyFill="1" applyBorder="1" applyAlignment="1">
      <alignment horizontal="center" vertical="center" wrapText="1"/>
    </xf>
    <xf numFmtId="0" fontId="79" fillId="0" borderId="38" xfId="0" applyFont="1" applyBorder="1" applyAlignment="1">
      <alignment vertical="top" wrapText="1"/>
    </xf>
    <xf numFmtId="0" fontId="79" fillId="0" borderId="26" xfId="0" applyFont="1" applyBorder="1" applyAlignment="1">
      <alignment vertical="top" wrapText="1"/>
    </xf>
    <xf numFmtId="0" fontId="76" fillId="28" borderId="29" xfId="0" applyFont="1" applyFill="1" applyBorder="1" applyAlignment="1">
      <alignment vertical="top" wrapText="1"/>
    </xf>
    <xf numFmtId="0" fontId="76" fillId="28" borderId="58" xfId="0" applyFont="1" applyFill="1" applyBorder="1" applyAlignment="1">
      <alignment horizontal="center" vertical="center"/>
    </xf>
    <xf numFmtId="0" fontId="78" fillId="0" borderId="29" xfId="0" applyFont="1" applyBorder="1" applyAlignment="1">
      <alignment horizontal="left" vertical="top" wrapText="1"/>
    </xf>
    <xf numFmtId="0" fontId="0" fillId="28" borderId="30" xfId="0" applyFill="1" applyBorder="1"/>
    <xf numFmtId="0" fontId="77" fillId="4" borderId="14" xfId="0" applyFont="1" applyFill="1" applyBorder="1" applyAlignment="1">
      <alignment vertical="top" wrapText="1"/>
    </xf>
    <xf numFmtId="0" fontId="76" fillId="30" borderId="14" xfId="0" applyFont="1" applyFill="1" applyBorder="1" applyAlignment="1">
      <alignment horizontal="center" vertical="center"/>
    </xf>
    <xf numFmtId="0" fontId="77" fillId="0" borderId="14" xfId="0" applyFont="1" applyBorder="1" applyAlignment="1">
      <alignment horizontal="left" vertical="top" wrapText="1"/>
    </xf>
    <xf numFmtId="0" fontId="76" fillId="0" borderId="39" xfId="0" applyFont="1" applyBorder="1" applyAlignment="1">
      <alignment horizontal="center" vertical="center"/>
    </xf>
    <xf numFmtId="0" fontId="77" fillId="4" borderId="39" xfId="0" applyFont="1" applyFill="1" applyBorder="1" applyAlignment="1">
      <alignment horizontal="left" vertical="top" wrapText="1"/>
    </xf>
    <xf numFmtId="0" fontId="77" fillId="31" borderId="14" xfId="0" applyFont="1" applyFill="1" applyBorder="1" applyAlignment="1">
      <alignment horizontal="left" vertical="top" wrapText="1"/>
    </xf>
    <xf numFmtId="168" fontId="52" fillId="0" borderId="15" xfId="0" applyNumberFormat="1" applyFont="1" applyBorder="1" applyAlignment="1">
      <alignment horizontal="left" vertical="top"/>
    </xf>
    <xf numFmtId="0" fontId="13" fillId="0" borderId="29" xfId="0" applyFont="1" applyBorder="1" applyAlignment="1">
      <alignment vertical="center"/>
    </xf>
    <xf numFmtId="49" fontId="0" fillId="28" borderId="28" xfId="0" applyNumberFormat="1" applyFill="1" applyBorder="1" applyAlignment="1">
      <alignment horizontal="left" vertical="top" wrapText="1"/>
    </xf>
    <xf numFmtId="0" fontId="0" fillId="28" borderId="47" xfId="0" applyFill="1" applyBorder="1" applyAlignment="1">
      <alignment vertical="top" wrapText="1"/>
    </xf>
    <xf numFmtId="0" fontId="0" fillId="28" borderId="58" xfId="0" applyFill="1" applyBorder="1"/>
    <xf numFmtId="49" fontId="0" fillId="28" borderId="48" xfId="0" applyNumberFormat="1" applyFill="1" applyBorder="1" applyAlignment="1">
      <alignment horizontal="left" vertical="top" wrapText="1"/>
    </xf>
    <xf numFmtId="49" fontId="0" fillId="28" borderId="14" xfId="0" applyNumberFormat="1" applyFill="1" applyBorder="1" applyAlignment="1">
      <alignment horizontal="left" vertical="top" wrapText="1"/>
    </xf>
    <xf numFmtId="0" fontId="0" fillId="28" borderId="39" xfId="0" applyFill="1" applyBorder="1"/>
    <xf numFmtId="49" fontId="0" fillId="0" borderId="0" xfId="0" applyNumberFormat="1" applyAlignment="1">
      <alignment horizontal="left" vertical="top" wrapText="1"/>
    </xf>
    <xf numFmtId="0" fontId="10" fillId="21" borderId="30" xfId="0" applyFont="1" applyFill="1" applyBorder="1" applyAlignment="1">
      <alignment horizontal="center" vertical="center" wrapText="1"/>
    </xf>
    <xf numFmtId="0" fontId="10" fillId="21" borderId="58" xfId="0" applyFont="1" applyFill="1" applyBorder="1" applyAlignment="1">
      <alignment horizontal="center" vertical="center" wrapText="1"/>
    </xf>
    <xf numFmtId="0" fontId="10" fillId="21" borderId="16" xfId="0" applyFont="1" applyFill="1" applyBorder="1" applyAlignment="1">
      <alignment horizontal="center" vertical="center" wrapText="1"/>
    </xf>
    <xf numFmtId="0" fontId="10" fillId="24" borderId="16" xfId="0" applyFont="1" applyFill="1" applyBorder="1" applyAlignment="1">
      <alignment horizontal="center" vertical="center" wrapText="1"/>
    </xf>
    <xf numFmtId="0" fontId="9" fillId="0" borderId="15" xfId="0" applyFont="1" applyBorder="1" applyAlignment="1">
      <alignment horizontal="center" wrapText="1"/>
    </xf>
    <xf numFmtId="0" fontId="7" fillId="31" borderId="15" xfId="0" applyFont="1" applyFill="1" applyBorder="1"/>
    <xf numFmtId="0" fontId="4" fillId="0" borderId="45" xfId="0" applyFont="1" applyBorder="1" applyAlignment="1">
      <alignment horizontal="center"/>
    </xf>
    <xf numFmtId="0" fontId="16" fillId="4" borderId="30" xfId="0" applyFont="1" applyFill="1" applyBorder="1" applyAlignment="1">
      <alignment horizontal="center" vertical="center" wrapText="1"/>
    </xf>
    <xf numFmtId="0" fontId="16" fillId="4" borderId="29" xfId="0" applyFont="1" applyFill="1" applyBorder="1" applyAlignment="1">
      <alignment horizontal="center" vertical="center" wrapText="1"/>
    </xf>
    <xf numFmtId="0" fontId="13" fillId="4" borderId="29" xfId="0" applyFont="1" applyFill="1" applyBorder="1" applyAlignment="1">
      <alignment horizontal="left" vertical="top" wrapText="1"/>
    </xf>
    <xf numFmtId="0" fontId="13" fillId="4" borderId="30" xfId="0" applyFont="1" applyFill="1" applyBorder="1" applyAlignment="1">
      <alignment horizontal="left" vertical="top" wrapText="1"/>
    </xf>
    <xf numFmtId="0" fontId="38" fillId="30" borderId="38" xfId="0" applyFont="1" applyFill="1" applyBorder="1" applyAlignment="1">
      <alignment horizontal="center" vertical="center"/>
    </xf>
    <xf numFmtId="0" fontId="13" fillId="0" borderId="29" xfId="0" applyFont="1" applyBorder="1" applyAlignment="1">
      <alignment horizontal="left" vertical="center"/>
    </xf>
    <xf numFmtId="0" fontId="16" fillId="4" borderId="30" xfId="0" applyFont="1" applyFill="1" applyBorder="1" applyAlignment="1">
      <alignment horizontal="left" vertical="center"/>
    </xf>
    <xf numFmtId="0" fontId="9" fillId="0" borderId="15" xfId="0" applyFont="1" applyBorder="1" applyAlignment="1">
      <alignment horizontal="center" vertical="center" wrapText="1"/>
    </xf>
    <xf numFmtId="0" fontId="7" fillId="0" borderId="39" xfId="0" applyFont="1" applyBorder="1"/>
    <xf numFmtId="0" fontId="7" fillId="0" borderId="14" xfId="0" applyFont="1" applyBorder="1"/>
    <xf numFmtId="0" fontId="9" fillId="0" borderId="39" xfId="0" applyFont="1" applyBorder="1" applyAlignment="1">
      <alignment horizontal="left" wrapText="1"/>
    </xf>
    <xf numFmtId="0" fontId="7" fillId="0" borderId="45" xfId="0" applyFont="1" applyBorder="1"/>
    <xf numFmtId="0" fontId="9" fillId="0" borderId="45" xfId="0" applyFont="1" applyBorder="1" applyAlignment="1">
      <alignment horizontal="left" wrapText="1"/>
    </xf>
    <xf numFmtId="0" fontId="9" fillId="0" borderId="15" xfId="0" applyFont="1" applyBorder="1" applyAlignment="1">
      <alignment horizontal="left" vertical="center" wrapText="1"/>
    </xf>
    <xf numFmtId="0" fontId="9" fillId="0" borderId="39" xfId="0" applyFont="1" applyBorder="1" applyAlignment="1">
      <alignment horizontal="left" vertical="top" wrapText="1"/>
    </xf>
    <xf numFmtId="0" fontId="81" fillId="0" borderId="30" xfId="0" applyFont="1" applyBorder="1" applyAlignment="1">
      <alignment horizontal="left" vertical="top" wrapText="1"/>
    </xf>
    <xf numFmtId="0" fontId="10" fillId="0" borderId="20" xfId="0" applyFont="1" applyBorder="1"/>
    <xf numFmtId="0" fontId="68" fillId="0" borderId="14" xfId="0" applyFont="1" applyBorder="1" applyAlignment="1">
      <alignment horizontal="center" vertical="center" readingOrder="1"/>
    </xf>
    <xf numFmtId="0" fontId="68" fillId="0" borderId="48" xfId="0" applyFont="1" applyBorder="1" applyAlignment="1">
      <alignment horizontal="center" vertical="center" readingOrder="1"/>
    </xf>
    <xf numFmtId="0" fontId="68" fillId="30" borderId="48" xfId="0" applyFont="1" applyFill="1" applyBorder="1" applyAlignment="1">
      <alignment horizontal="center" vertical="center" wrapText="1" readingOrder="1"/>
    </xf>
    <xf numFmtId="0" fontId="0" fillId="0" borderId="48" xfId="0" applyBorder="1" applyAlignment="1">
      <alignment horizontal="left" vertical="top"/>
    </xf>
    <xf numFmtId="0" fontId="68" fillId="0" borderId="58" xfId="0" applyFont="1" applyBorder="1" applyAlignment="1">
      <alignment horizontal="left" vertical="top" wrapText="1" readingOrder="1"/>
    </xf>
    <xf numFmtId="0" fontId="68" fillId="0" borderId="30" xfId="0" applyFont="1" applyBorder="1" applyAlignment="1">
      <alignment horizontal="left" vertical="top" wrapText="1" readingOrder="1"/>
    </xf>
    <xf numFmtId="0" fontId="9" fillId="0" borderId="40" xfId="0" applyFont="1" applyBorder="1" applyAlignment="1">
      <alignment horizontal="center" wrapText="1"/>
    </xf>
    <xf numFmtId="0" fontId="8" fillId="4" borderId="45" xfId="0" applyFont="1" applyFill="1" applyBorder="1" applyAlignment="1">
      <alignment horizontal="center" wrapText="1"/>
    </xf>
    <xf numFmtId="0" fontId="9" fillId="0" borderId="45" xfId="0" applyFont="1" applyBorder="1" applyAlignment="1">
      <alignment horizontal="center" wrapText="1"/>
    </xf>
    <xf numFmtId="0" fontId="9" fillId="0" borderId="26" xfId="0" applyFont="1" applyBorder="1" applyAlignment="1">
      <alignment horizontal="center" wrapText="1"/>
    </xf>
    <xf numFmtId="0" fontId="68" fillId="0" borderId="30" xfId="0" applyFont="1" applyBorder="1" applyAlignment="1">
      <alignment vertical="top" wrapText="1" readingOrder="1"/>
    </xf>
    <xf numFmtId="0" fontId="13" fillId="0" borderId="15" xfId="0" applyFont="1" applyBorder="1" applyAlignment="1">
      <alignment vertical="center"/>
    </xf>
    <xf numFmtId="0" fontId="13" fillId="0" borderId="14" xfId="0" applyFont="1" applyBorder="1" applyAlignment="1">
      <alignment vertical="center"/>
    </xf>
    <xf numFmtId="0" fontId="84" fillId="0" borderId="15" xfId="0" applyFont="1" applyBorder="1"/>
    <xf numFmtId="0" fontId="85" fillId="0" borderId="14" xfId="0" applyFont="1" applyBorder="1" applyAlignment="1">
      <alignment horizontal="left" vertical="top" wrapText="1"/>
    </xf>
    <xf numFmtId="0" fontId="68" fillId="0" borderId="39" xfId="0" applyFont="1" applyBorder="1" applyAlignment="1">
      <alignment horizontal="left" vertical="top" wrapText="1" readingOrder="1"/>
    </xf>
    <xf numFmtId="0" fontId="77" fillId="0" borderId="0" xfId="0" applyFont="1" applyAlignment="1">
      <alignment horizontal="left" vertical="top" wrapText="1"/>
    </xf>
    <xf numFmtId="0" fontId="85" fillId="0" borderId="39" xfId="0" applyFont="1" applyBorder="1" applyAlignment="1">
      <alignment horizontal="left" vertical="top" wrapText="1"/>
    </xf>
    <xf numFmtId="0" fontId="29" fillId="31" borderId="15" xfId="0" applyFont="1" applyFill="1" applyBorder="1" applyAlignment="1">
      <alignment horizontal="center" vertical="center" wrapText="1"/>
    </xf>
    <xf numFmtId="0" fontId="29" fillId="0" borderId="14" xfId="0" applyFont="1" applyBorder="1" applyAlignment="1">
      <alignment horizontal="left" vertical="top" wrapText="1"/>
    </xf>
    <xf numFmtId="0" fontId="43" fillId="0" borderId="14" xfId="0" applyFont="1" applyBorder="1"/>
    <xf numFmtId="0" fontId="29" fillId="0" borderId="45" xfId="0" applyFont="1" applyBorder="1" applyAlignment="1">
      <alignment horizontal="center" vertical="center" wrapText="1"/>
    </xf>
    <xf numFmtId="0" fontId="29" fillId="0" borderId="39" xfId="0" applyFont="1" applyBorder="1" applyAlignment="1">
      <alignment horizontal="center" vertical="center" wrapText="1"/>
    </xf>
    <xf numFmtId="0" fontId="43" fillId="0" borderId="76" xfId="0" applyFont="1" applyBorder="1" applyAlignment="1">
      <alignment horizontal="left" vertical="top" wrapText="1"/>
    </xf>
    <xf numFmtId="0" fontId="29" fillId="0" borderId="40" xfId="0" applyFont="1" applyBorder="1" applyAlignment="1">
      <alignment horizontal="center" vertical="center" wrapText="1"/>
    </xf>
    <xf numFmtId="0" fontId="43" fillId="0" borderId="72" xfId="0" applyFont="1" applyBorder="1"/>
    <xf numFmtId="0" fontId="88" fillId="0" borderId="59" xfId="0" applyFont="1" applyBorder="1" applyAlignment="1">
      <alignment vertical="top" wrapText="1"/>
    </xf>
    <xf numFmtId="0" fontId="88" fillId="0" borderId="14" xfId="0" applyFont="1" applyBorder="1" applyAlignment="1">
      <alignment vertical="top" wrapText="1"/>
    </xf>
    <xf numFmtId="0" fontId="88" fillId="0" borderId="29" xfId="0" applyFont="1" applyBorder="1" applyAlignment="1">
      <alignment vertical="top" wrapText="1"/>
    </xf>
    <xf numFmtId="0" fontId="0" fillId="0" borderId="40" xfId="0" applyBorder="1" applyAlignment="1">
      <alignment horizontal="center" vertical="center"/>
    </xf>
    <xf numFmtId="0" fontId="0" fillId="30" borderId="15" xfId="0" applyFill="1" applyBorder="1" applyAlignment="1">
      <alignment horizontal="center" vertical="center"/>
    </xf>
    <xf numFmtId="0" fontId="55" fillId="0" borderId="14" xfId="0" applyFont="1" applyBorder="1" applyAlignment="1">
      <alignment vertical="top" wrapText="1"/>
    </xf>
    <xf numFmtId="169" fontId="16" fillId="28" borderId="29" xfId="0" applyNumberFormat="1" applyFont="1" applyFill="1" applyBorder="1" applyAlignment="1">
      <alignment horizontal="left" vertical="top"/>
    </xf>
    <xf numFmtId="0" fontId="16" fillId="27" borderId="26" xfId="0" applyFont="1" applyFill="1" applyBorder="1" applyAlignment="1">
      <alignment horizontal="left" vertical="top"/>
    </xf>
    <xf numFmtId="169" fontId="16" fillId="28" borderId="30" xfId="0" applyNumberFormat="1" applyFont="1" applyFill="1" applyBorder="1" applyAlignment="1">
      <alignment horizontal="left" vertical="top"/>
    </xf>
    <xf numFmtId="0" fontId="16" fillId="28" borderId="28" xfId="0" applyFont="1" applyFill="1" applyBorder="1" applyAlignment="1">
      <alignment horizontal="left" vertical="top"/>
    </xf>
    <xf numFmtId="0" fontId="16" fillId="27" borderId="47" xfId="0" applyFont="1" applyFill="1" applyBorder="1" applyAlignment="1">
      <alignment horizontal="left" wrapText="1"/>
    </xf>
    <xf numFmtId="0" fontId="0" fillId="0" borderId="15" xfId="0" applyBorder="1" applyAlignment="1">
      <alignment horizontal="center" vertical="center" wrapText="1"/>
    </xf>
    <xf numFmtId="0" fontId="0" fillId="28" borderId="30" xfId="0" applyFill="1" applyBorder="1" applyAlignment="1">
      <alignment vertical="top" wrapText="1"/>
    </xf>
    <xf numFmtId="0" fontId="16" fillId="27" borderId="29" xfId="0" applyFont="1" applyFill="1" applyBorder="1" applyAlignment="1">
      <alignment vertical="top"/>
    </xf>
    <xf numFmtId="0" fontId="10" fillId="27" borderId="14" xfId="0" applyFont="1" applyFill="1" applyBorder="1" applyAlignment="1">
      <alignment vertical="top" wrapText="1"/>
    </xf>
    <xf numFmtId="0" fontId="16" fillId="27" borderId="14" xfId="0" applyFont="1" applyFill="1" applyBorder="1" applyAlignment="1">
      <alignment vertical="top" wrapText="1"/>
    </xf>
    <xf numFmtId="0" fontId="10" fillId="27" borderId="14" xfId="0" applyFont="1" applyFill="1" applyBorder="1"/>
    <xf numFmtId="0" fontId="12" fillId="27" borderId="30" xfId="0" applyFont="1" applyFill="1" applyBorder="1" applyAlignment="1">
      <alignment vertical="top" wrapText="1"/>
    </xf>
    <xf numFmtId="0" fontId="12" fillId="27" borderId="16" xfId="0" applyFont="1" applyFill="1" applyBorder="1" applyAlignment="1">
      <alignment vertical="top" wrapText="1"/>
    </xf>
    <xf numFmtId="0" fontId="29" fillId="4" borderId="28" xfId="0" applyFont="1" applyFill="1" applyBorder="1" applyAlignment="1">
      <alignment horizontal="left" vertical="top" wrapText="1"/>
    </xf>
    <xf numFmtId="49" fontId="0" fillId="28" borderId="0" xfId="0" applyNumberFormat="1" applyFill="1" applyAlignment="1">
      <alignment horizontal="left" vertical="top" wrapText="1"/>
    </xf>
    <xf numFmtId="49" fontId="0" fillId="28" borderId="29" xfId="0" applyNumberFormat="1" applyFill="1" applyBorder="1" applyAlignment="1">
      <alignment horizontal="left" vertical="top" wrapText="1"/>
    </xf>
    <xf numFmtId="0" fontId="0" fillId="28" borderId="58" xfId="0" applyFill="1" applyBorder="1" applyAlignment="1">
      <alignment vertical="top" wrapText="1"/>
    </xf>
    <xf numFmtId="0" fontId="0" fillId="28" borderId="40" xfId="0" applyFill="1" applyBorder="1" applyAlignment="1">
      <alignment vertical="top" wrapText="1"/>
    </xf>
    <xf numFmtId="49" fontId="0" fillId="28" borderId="15" xfId="0" applyNumberFormat="1" applyFill="1" applyBorder="1" applyAlignment="1">
      <alignment horizontal="left" vertical="top" wrapText="1"/>
    </xf>
    <xf numFmtId="0" fontId="0" fillId="28" borderId="15" xfId="0" applyFill="1" applyBorder="1" applyAlignment="1">
      <alignment vertical="top" wrapText="1"/>
    </xf>
    <xf numFmtId="49" fontId="0" fillId="28" borderId="58" xfId="0" applyNumberFormat="1" applyFill="1" applyBorder="1" applyAlignment="1">
      <alignment horizontal="left" vertical="top" wrapText="1"/>
    </xf>
    <xf numFmtId="0" fontId="0" fillId="28" borderId="39" xfId="0" applyFill="1" applyBorder="1" applyAlignment="1">
      <alignment vertical="top" wrapText="1"/>
    </xf>
    <xf numFmtId="0" fontId="12" fillId="21" borderId="8" xfId="0" applyFont="1" applyFill="1" applyBorder="1" applyAlignment="1">
      <alignment horizontal="center" vertical="top"/>
    </xf>
    <xf numFmtId="0" fontId="0" fillId="0" borderId="16" xfId="0" applyBorder="1" applyAlignment="1">
      <alignment horizontal="left" vertical="top" wrapText="1"/>
    </xf>
    <xf numFmtId="0" fontId="0" fillId="0" borderId="30" xfId="0" applyBorder="1" applyAlignment="1">
      <alignment horizontal="center" vertical="center" wrapText="1"/>
    </xf>
    <xf numFmtId="0" fontId="1" fillId="0" borderId="29" xfId="0" applyFont="1" applyBorder="1" applyAlignment="1">
      <alignment horizontal="center" vertical="center"/>
    </xf>
    <xf numFmtId="0" fontId="1" fillId="0" borderId="30" xfId="0" applyFont="1" applyBorder="1" applyAlignment="1">
      <alignment vertical="top" wrapText="1"/>
    </xf>
    <xf numFmtId="0" fontId="1" fillId="30" borderId="14" xfId="0" applyFont="1" applyFill="1" applyBorder="1" applyAlignment="1">
      <alignment horizontal="center" vertical="center"/>
    </xf>
    <xf numFmtId="0" fontId="0" fillId="30" borderId="14" xfId="0" applyFill="1" applyBorder="1" applyAlignment="1">
      <alignment horizontal="center" vertical="center"/>
    </xf>
    <xf numFmtId="0" fontId="39" fillId="0" borderId="39" xfId="0" applyFont="1" applyBorder="1" applyAlignment="1">
      <alignment horizontal="left" vertical="top" wrapText="1"/>
    </xf>
    <xf numFmtId="0" fontId="29" fillId="4" borderId="39" xfId="0" applyFont="1" applyFill="1" applyBorder="1" applyAlignment="1">
      <alignment vertical="top" wrapText="1"/>
    </xf>
    <xf numFmtId="0" fontId="59" fillId="0" borderId="39" xfId="0" applyFont="1" applyBorder="1" applyAlignment="1">
      <alignment horizontal="left" vertical="top" wrapText="1"/>
    </xf>
    <xf numFmtId="0" fontId="56" fillId="0" borderId="39" xfId="0" applyFont="1" applyBorder="1" applyAlignment="1">
      <alignment horizontal="left" vertical="top" wrapText="1"/>
    </xf>
    <xf numFmtId="0" fontId="29" fillId="4" borderId="47" xfId="0" applyFont="1" applyFill="1" applyBorder="1" applyAlignment="1">
      <alignment horizontal="left" vertical="top" wrapText="1"/>
    </xf>
    <xf numFmtId="0" fontId="59" fillId="0" borderId="14" xfId="0" applyFont="1" applyBorder="1" applyAlignment="1">
      <alignment horizontal="left" vertical="top" wrapText="1"/>
    </xf>
    <xf numFmtId="0" fontId="59" fillId="0" borderId="30" xfId="0" applyFont="1" applyBorder="1" applyAlignment="1">
      <alignment horizontal="left" vertical="top" wrapText="1"/>
    </xf>
    <xf numFmtId="0" fontId="59" fillId="0" borderId="14" xfId="0" applyFont="1" applyBorder="1" applyAlignment="1">
      <alignment vertical="top" wrapText="1"/>
    </xf>
    <xf numFmtId="0" fontId="59" fillId="0" borderId="29" xfId="0" applyFont="1" applyBorder="1" applyAlignment="1">
      <alignment horizontal="left" vertical="top" wrapText="1"/>
    </xf>
    <xf numFmtId="0" fontId="0" fillId="0" borderId="30" xfId="0" applyBorder="1" applyAlignment="1">
      <alignment vertical="center"/>
    </xf>
    <xf numFmtId="0" fontId="29" fillId="4" borderId="47" xfId="0" applyFont="1" applyFill="1" applyBorder="1" applyAlignment="1">
      <alignment vertical="top" wrapText="1"/>
    </xf>
    <xf numFmtId="0" fontId="59" fillId="0" borderId="58" xfId="0" applyFont="1" applyBorder="1" applyAlignment="1">
      <alignment horizontal="left" vertical="top" wrapText="1"/>
    </xf>
    <xf numFmtId="0" fontId="39" fillId="0" borderId="15" xfId="0" applyFont="1" applyBorder="1" applyAlignment="1">
      <alignment horizontal="left" vertical="top" wrapText="1"/>
    </xf>
    <xf numFmtId="0" fontId="64" fillId="0" borderId="16" xfId="0" applyFont="1" applyBorder="1" applyAlignment="1">
      <alignment vertical="top" wrapText="1"/>
    </xf>
    <xf numFmtId="0" fontId="16" fillId="4" borderId="45" xfId="0" applyFont="1" applyFill="1" applyBorder="1" applyAlignment="1">
      <alignment horizontal="center" vertical="center" wrapText="1"/>
    </xf>
    <xf numFmtId="0" fontId="16" fillId="4" borderId="45" xfId="0" applyFont="1" applyFill="1" applyBorder="1" applyAlignment="1">
      <alignment vertical="center" wrapText="1"/>
    </xf>
    <xf numFmtId="0" fontId="64" fillId="0" borderId="40" xfId="0" applyFont="1" applyBorder="1" applyAlignment="1">
      <alignment horizontal="left" vertical="top" wrapText="1"/>
    </xf>
    <xf numFmtId="0" fontId="93" fillId="0" borderId="30" xfId="0" applyFont="1" applyBorder="1" applyAlignment="1">
      <alignment horizontal="left" vertical="top" wrapText="1"/>
    </xf>
    <xf numFmtId="0" fontId="65" fillId="0" borderId="30" xfId="0" applyFont="1" applyBorder="1" applyAlignment="1">
      <alignment horizontal="left" vertical="top" wrapText="1"/>
    </xf>
    <xf numFmtId="0" fontId="65" fillId="0" borderId="15" xfId="0" applyFont="1" applyBorder="1" applyAlignment="1">
      <alignment horizontal="left" vertical="top" wrapText="1"/>
    </xf>
    <xf numFmtId="0" fontId="65" fillId="0" borderId="39" xfId="0" applyFont="1" applyBorder="1" applyAlignment="1">
      <alignment vertical="top" wrapText="1"/>
    </xf>
    <xf numFmtId="0" fontId="64" fillId="0" borderId="38" xfId="0" applyFont="1" applyBorder="1" applyAlignment="1">
      <alignment horizontal="left" vertical="top" wrapText="1"/>
    </xf>
    <xf numFmtId="0" fontId="13" fillId="4" borderId="16" xfId="0" applyFont="1" applyFill="1" applyBorder="1" applyAlignment="1">
      <alignment horizontal="center" vertical="center" wrapText="1"/>
    </xf>
    <xf numFmtId="0" fontId="29" fillId="0" borderId="30" xfId="0" applyFont="1" applyBorder="1" applyAlignment="1">
      <alignment horizontal="left" vertical="top" wrapText="1"/>
    </xf>
    <xf numFmtId="0" fontId="29" fillId="31" borderId="30" xfId="0" applyFont="1" applyFill="1" applyBorder="1" applyAlignment="1">
      <alignment horizontal="center" vertical="center" wrapText="1"/>
    </xf>
    <xf numFmtId="9" fontId="9" fillId="0" borderId="15" xfId="0" applyNumberFormat="1" applyFont="1" applyBorder="1" applyAlignment="1">
      <alignment horizontal="center" wrapText="1"/>
    </xf>
    <xf numFmtId="167" fontId="16" fillId="28" borderId="29" xfId="0" applyNumberFormat="1" applyFont="1" applyFill="1" applyBorder="1" applyAlignment="1">
      <alignment horizontal="left" vertical="top"/>
    </xf>
    <xf numFmtId="167" fontId="16" fillId="28" borderId="30" xfId="0" applyNumberFormat="1" applyFont="1" applyFill="1" applyBorder="1" applyAlignment="1">
      <alignment horizontal="left" vertical="top"/>
    </xf>
    <xf numFmtId="0" fontId="39" fillId="0" borderId="40" xfId="0" applyFont="1" applyBorder="1" applyAlignment="1">
      <alignment horizontal="left" vertical="top" wrapText="1"/>
    </xf>
    <xf numFmtId="0" fontId="16" fillId="28" borderId="16" xfId="0" applyFont="1" applyFill="1" applyBorder="1" applyAlignment="1">
      <alignment horizontal="left" vertical="top"/>
    </xf>
    <xf numFmtId="0" fontId="13" fillId="4" borderId="47" xfId="0" applyFont="1" applyFill="1" applyBorder="1" applyAlignment="1">
      <alignment horizontal="center" vertical="center" wrapText="1"/>
    </xf>
    <xf numFmtId="0" fontId="29" fillId="4" borderId="26" xfId="0" applyFont="1" applyFill="1" applyBorder="1" applyAlignment="1">
      <alignment horizontal="left" vertical="top" wrapText="1"/>
    </xf>
    <xf numFmtId="0" fontId="10" fillId="28" borderId="28" xfId="0" applyFont="1" applyFill="1" applyBorder="1" applyAlignment="1">
      <alignment horizontal="left" vertical="center" wrapText="1"/>
    </xf>
    <xf numFmtId="0" fontId="16" fillId="27" borderId="14" xfId="0" applyFont="1" applyFill="1" applyBorder="1" applyAlignment="1">
      <alignment horizontal="left" vertical="top" wrapText="1"/>
    </xf>
    <xf numFmtId="168" fontId="16" fillId="28" borderId="29" xfId="0" applyNumberFormat="1" applyFont="1" applyFill="1" applyBorder="1" applyAlignment="1">
      <alignment horizontal="left" vertical="top"/>
    </xf>
    <xf numFmtId="168" fontId="16" fillId="28" borderId="30" xfId="0" applyNumberFormat="1" applyFont="1" applyFill="1" applyBorder="1" applyAlignment="1">
      <alignment horizontal="left" vertical="top"/>
    </xf>
    <xf numFmtId="0" fontId="56" fillId="0" borderId="39" xfId="0" applyFont="1" applyBorder="1" applyAlignment="1">
      <alignment vertical="top" wrapText="1"/>
    </xf>
    <xf numFmtId="0" fontId="54" fillId="0" borderId="45" xfId="0" applyFont="1" applyBorder="1" applyAlignment="1">
      <alignment vertical="top" wrapText="1"/>
    </xf>
    <xf numFmtId="0" fontId="0" fillId="4" borderId="45" xfId="0" applyFill="1" applyBorder="1" applyAlignment="1">
      <alignment horizontal="center" vertical="center" wrapText="1"/>
    </xf>
    <xf numFmtId="0" fontId="10" fillId="0" borderId="17" xfId="0" applyFont="1" applyBorder="1"/>
    <xf numFmtId="0" fontId="4" fillId="0" borderId="59" xfId="0" applyFont="1" applyBorder="1"/>
    <xf numFmtId="0" fontId="4" fillId="0" borderId="16" xfId="0" applyFont="1" applyBorder="1"/>
    <xf numFmtId="0" fontId="10" fillId="0" borderId="20" xfId="0" applyFont="1" applyBorder="1"/>
    <xf numFmtId="0" fontId="4" fillId="0" borderId="21" xfId="0" applyFont="1" applyBorder="1"/>
    <xf numFmtId="0" fontId="4" fillId="0" borderId="22" xfId="0" applyFont="1" applyBorder="1"/>
    <xf numFmtId="0" fontId="2" fillId="0" borderId="1" xfId="0" applyFont="1" applyBorder="1" applyAlignment="1">
      <alignment horizontal="left"/>
    </xf>
    <xf numFmtId="0" fontId="4" fillId="0" borderId="4" xfId="0" applyFont="1" applyBorder="1"/>
    <xf numFmtId="0" fontId="3" fillId="2" borderId="2" xfId="0" applyFont="1" applyFill="1" applyBorder="1" applyAlignment="1">
      <alignment horizontal="center" vertical="center" wrapText="1"/>
    </xf>
    <xf numFmtId="0" fontId="4" fillId="0" borderId="5" xfId="0" applyFont="1" applyBorder="1"/>
    <xf numFmtId="0" fontId="47" fillId="2" borderId="2" xfId="0" applyFont="1" applyFill="1" applyBorder="1" applyAlignment="1">
      <alignment horizontal="center" vertical="center"/>
    </xf>
    <xf numFmtId="0" fontId="4" fillId="0" borderId="3"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3" borderId="7" xfId="0" applyFont="1" applyFill="1" applyBorder="1" applyAlignment="1">
      <alignment horizontal="center" vertical="center"/>
    </xf>
    <xf numFmtId="0" fontId="4" fillId="0" borderId="10" xfId="0" applyFont="1" applyBorder="1"/>
    <xf numFmtId="0" fontId="6" fillId="3" borderId="8" xfId="0" applyFont="1" applyFill="1" applyBorder="1" applyAlignment="1">
      <alignment horizontal="center" vertical="center"/>
    </xf>
    <xf numFmtId="0" fontId="4" fillId="0" borderId="45" xfId="0" applyFont="1" applyBorder="1"/>
    <xf numFmtId="0" fontId="4" fillId="0" borderId="11" xfId="0" applyFont="1" applyBorder="1"/>
    <xf numFmtId="0" fontId="6" fillId="3" borderId="9" xfId="0" applyFont="1" applyFill="1" applyBorder="1" applyAlignment="1">
      <alignment vertical="center"/>
    </xf>
    <xf numFmtId="0" fontId="4" fillId="0" borderId="12" xfId="0" applyFont="1" applyBorder="1"/>
    <xf numFmtId="0" fontId="1" fillId="0" borderId="2" xfId="0" applyFont="1" applyBorder="1"/>
    <xf numFmtId="0" fontId="4" fillId="0" borderId="23" xfId="0" applyFont="1" applyBorder="1"/>
    <xf numFmtId="0" fontId="4" fillId="0" borderId="25" xfId="0" applyFont="1" applyBorder="1"/>
    <xf numFmtId="0" fontId="0" fillId="0" borderId="0" xfId="0"/>
    <xf numFmtId="0" fontId="4" fillId="0" borderId="31" xfId="0" applyFont="1" applyBorder="1"/>
    <xf numFmtId="0" fontId="14" fillId="6" borderId="28" xfId="0" applyFont="1" applyFill="1" applyBorder="1" applyAlignment="1">
      <alignment horizontal="left" wrapText="1"/>
    </xf>
    <xf numFmtId="0" fontId="4" fillId="0" borderId="28" xfId="0" applyFont="1" applyBorder="1"/>
    <xf numFmtId="0" fontId="15" fillId="6" borderId="29" xfId="0" applyFont="1" applyFill="1" applyBorder="1" applyAlignment="1">
      <alignment horizontal="left"/>
    </xf>
    <xf numFmtId="0" fontId="4" fillId="0" borderId="30" xfId="0" applyFont="1" applyBorder="1"/>
    <xf numFmtId="0" fontId="15" fillId="6" borderId="29" xfId="0" applyFont="1" applyFill="1" applyBorder="1" applyAlignment="1">
      <alignment horizontal="left" wrapText="1"/>
    </xf>
    <xf numFmtId="0" fontId="8" fillId="6" borderId="29" xfId="0" applyFont="1" applyFill="1" applyBorder="1" applyAlignment="1">
      <alignment horizontal="left" wrapText="1"/>
    </xf>
    <xf numFmtId="165" fontId="16" fillId="7" borderId="29" xfId="0" applyNumberFormat="1" applyFont="1" applyFill="1" applyBorder="1" applyAlignment="1">
      <alignment horizontal="left" vertical="top"/>
    </xf>
    <xf numFmtId="0" fontId="18" fillId="9" borderId="29" xfId="0" applyFont="1" applyFill="1" applyBorder="1" applyAlignment="1">
      <alignment horizontal="center" wrapText="1"/>
    </xf>
    <xf numFmtId="0" fontId="19" fillId="10" borderId="29" xfId="0" applyFont="1" applyFill="1" applyBorder="1" applyAlignment="1">
      <alignment horizontal="center" wrapText="1"/>
    </xf>
    <xf numFmtId="0" fontId="11" fillId="5" borderId="24" xfId="0" applyFont="1" applyFill="1" applyBorder="1" applyAlignment="1">
      <alignment horizontal="center" vertical="center" wrapText="1"/>
    </xf>
    <xf numFmtId="0" fontId="4" fillId="0" borderId="3" xfId="0" applyFont="1" applyBorder="1"/>
    <xf numFmtId="0" fontId="4" fillId="0" borderId="26" xfId="0" applyFont="1" applyBorder="1"/>
    <xf numFmtId="0" fontId="4" fillId="0" borderId="27" xfId="0" applyFont="1" applyBorder="1"/>
    <xf numFmtId="0" fontId="4" fillId="0" borderId="32" xfId="0" applyFont="1" applyBorder="1"/>
    <xf numFmtId="0" fontId="4" fillId="0" borderId="6" xfId="0" applyFont="1" applyBorder="1"/>
    <xf numFmtId="0" fontId="17" fillId="8" borderId="29" xfId="0" applyFont="1" applyFill="1" applyBorder="1" applyAlignment="1">
      <alignment horizontal="center" wrapText="1"/>
    </xf>
    <xf numFmtId="0" fontId="4" fillId="0" borderId="18" xfId="0" applyFont="1" applyBorder="1"/>
    <xf numFmtId="0" fontId="4" fillId="0" borderId="19" xfId="0" applyFont="1" applyBorder="1"/>
    <xf numFmtId="0" fontId="15" fillId="6" borderId="28" xfId="0" applyFont="1" applyFill="1" applyBorder="1" applyAlignment="1">
      <alignment horizontal="left" wrapText="1"/>
    </xf>
    <xf numFmtId="0" fontId="1" fillId="0" borderId="33" xfId="0" applyFont="1" applyBorder="1"/>
    <xf numFmtId="0" fontId="4" fillId="0" borderId="34" xfId="0" applyFont="1" applyBorder="1"/>
    <xf numFmtId="0" fontId="24" fillId="12" borderId="35" xfId="0" applyFont="1" applyFill="1" applyBorder="1" applyAlignment="1">
      <alignment horizontal="center" vertical="center" wrapText="1"/>
    </xf>
    <xf numFmtId="0" fontId="14" fillId="11" borderId="29" xfId="0" applyFont="1" applyFill="1" applyBorder="1" applyAlignment="1">
      <alignment horizontal="center" wrapText="1"/>
    </xf>
    <xf numFmtId="0" fontId="14" fillId="0" borderId="2" xfId="0" applyFont="1" applyBorder="1" applyAlignment="1">
      <alignment horizontal="center" vertical="center" wrapText="1"/>
    </xf>
    <xf numFmtId="0" fontId="25" fillId="2" borderId="0" xfId="0" applyFont="1" applyFill="1" applyAlignment="1">
      <alignment horizontal="center" vertical="center"/>
    </xf>
    <xf numFmtId="0" fontId="4" fillId="0" borderId="40" xfId="0" applyFont="1" applyBorder="1"/>
    <xf numFmtId="0" fontId="4" fillId="0" borderId="41" xfId="0" applyFont="1" applyBorder="1"/>
    <xf numFmtId="0" fontId="47" fillId="2" borderId="1" xfId="0" applyFont="1" applyFill="1" applyBorder="1" applyAlignment="1">
      <alignment horizontal="left" vertical="center" wrapText="1"/>
    </xf>
    <xf numFmtId="0" fontId="14" fillId="6" borderId="2" xfId="0" applyFont="1" applyFill="1" applyBorder="1" applyAlignment="1">
      <alignment horizontal="center" vertical="center" wrapText="1"/>
    </xf>
    <xf numFmtId="0" fontId="14" fillId="6" borderId="8" xfId="0" applyFont="1" applyFill="1" applyBorder="1" applyAlignment="1">
      <alignment horizontal="left" vertical="center" wrapText="1"/>
    </xf>
    <xf numFmtId="0" fontId="14" fillId="6" borderId="42" xfId="0" applyFont="1" applyFill="1" applyBorder="1" applyAlignment="1">
      <alignment horizontal="center" wrapText="1"/>
    </xf>
    <xf numFmtId="0" fontId="14" fillId="6" borderId="8" xfId="0" applyFont="1" applyFill="1" applyBorder="1" applyAlignment="1">
      <alignment horizontal="center" vertical="center" wrapText="1"/>
    </xf>
    <xf numFmtId="0" fontId="14" fillId="6" borderId="9" xfId="0" applyFont="1" applyFill="1" applyBorder="1" applyAlignment="1">
      <alignment horizontal="center" vertical="center" wrapText="1"/>
    </xf>
    <xf numFmtId="0" fontId="10" fillId="4" borderId="17" xfId="0" applyFont="1" applyFill="1" applyBorder="1"/>
    <xf numFmtId="0" fontId="10" fillId="0" borderId="26" xfId="0" applyFont="1" applyBorder="1" applyAlignment="1">
      <alignment horizontal="left" vertical="center" wrapText="1"/>
    </xf>
    <xf numFmtId="0" fontId="13" fillId="0" borderId="2" xfId="0" applyFont="1" applyBorder="1" applyAlignment="1">
      <alignment horizontal="left" vertical="top"/>
    </xf>
    <xf numFmtId="0" fontId="16" fillId="4" borderId="58" xfId="0" applyFont="1" applyFill="1" applyBorder="1" applyAlignment="1">
      <alignment horizontal="center" vertical="center"/>
    </xf>
    <xf numFmtId="0" fontId="4" fillId="0" borderId="40" xfId="0" applyFont="1" applyBorder="1" applyAlignment="1">
      <alignment horizontal="center"/>
    </xf>
    <xf numFmtId="0" fontId="4" fillId="0" borderId="16" xfId="0" applyFont="1" applyBorder="1" applyAlignment="1">
      <alignment horizontal="center"/>
    </xf>
    <xf numFmtId="0" fontId="16" fillId="0" borderId="39" xfId="0" applyFont="1" applyBorder="1" applyAlignment="1">
      <alignment horizontal="center" vertical="center" wrapText="1"/>
    </xf>
    <xf numFmtId="0" fontId="4" fillId="0" borderId="45" xfId="0" applyFont="1" applyBorder="1" applyAlignment="1">
      <alignment horizontal="center"/>
    </xf>
    <xf numFmtId="0" fontId="4" fillId="0" borderId="15" xfId="0" applyFont="1" applyBorder="1" applyAlignment="1">
      <alignment horizontal="center"/>
    </xf>
    <xf numFmtId="167" fontId="52" fillId="0" borderId="21" xfId="0" applyNumberFormat="1" applyFont="1" applyBorder="1" applyAlignment="1">
      <alignment horizontal="left" vertical="top"/>
    </xf>
    <xf numFmtId="167" fontId="52" fillId="0" borderId="22" xfId="0" applyNumberFormat="1" applyFont="1" applyBorder="1" applyAlignment="1">
      <alignment horizontal="left" vertical="top"/>
    </xf>
    <xf numFmtId="0" fontId="16" fillId="4" borderId="30" xfId="0" applyFont="1" applyFill="1" applyBorder="1" applyAlignment="1">
      <alignment horizontal="center" vertical="center" wrapText="1"/>
    </xf>
    <xf numFmtId="0" fontId="16" fillId="4" borderId="58" xfId="0" applyFont="1" applyFill="1" applyBorder="1" applyAlignment="1">
      <alignment horizontal="center" vertical="center" wrapText="1"/>
    </xf>
    <xf numFmtId="0" fontId="16" fillId="0" borderId="45" xfId="0" applyFont="1" applyBorder="1" applyAlignment="1">
      <alignment horizontal="center" vertical="center" wrapText="1"/>
    </xf>
    <xf numFmtId="0" fontId="16" fillId="0" borderId="15" xfId="0" applyFont="1" applyBorder="1" applyAlignment="1">
      <alignment horizontal="center" vertical="center" wrapText="1"/>
    </xf>
    <xf numFmtId="0" fontId="16" fillId="4" borderId="39" xfId="0" applyFont="1" applyFill="1" applyBorder="1" applyAlignment="1">
      <alignment horizontal="center" vertical="center" wrapText="1"/>
    </xf>
    <xf numFmtId="0" fontId="16" fillId="4" borderId="45" xfId="0" applyFont="1" applyFill="1" applyBorder="1" applyAlignment="1">
      <alignment horizontal="center" vertical="center" wrapText="1"/>
    </xf>
    <xf numFmtId="0" fontId="16" fillId="4" borderId="15" xfId="0" applyFont="1" applyFill="1" applyBorder="1" applyAlignment="1">
      <alignment horizontal="center" vertical="center" wrapText="1"/>
    </xf>
    <xf numFmtId="0" fontId="16" fillId="12" borderId="29" xfId="0" applyFont="1" applyFill="1" applyBorder="1" applyAlignment="1">
      <alignment horizontal="left" vertical="top"/>
    </xf>
    <xf numFmtId="167" fontId="16" fillId="12" borderId="29" xfId="0" applyNumberFormat="1" applyFont="1" applyFill="1" applyBorder="1" applyAlignment="1">
      <alignment horizontal="left" vertical="top"/>
    </xf>
    <xf numFmtId="167" fontId="4" fillId="0" borderId="28" xfId="0" applyNumberFormat="1" applyFont="1" applyBorder="1"/>
    <xf numFmtId="167" fontId="4" fillId="0" borderId="30" xfId="0" applyNumberFormat="1" applyFont="1" applyBorder="1"/>
    <xf numFmtId="0" fontId="16" fillId="2" borderId="29" xfId="0" applyFont="1" applyFill="1" applyBorder="1" applyAlignment="1">
      <alignment horizontal="left" vertical="top"/>
    </xf>
    <xf numFmtId="0" fontId="31" fillId="4" borderId="39" xfId="0" applyFont="1" applyFill="1" applyBorder="1" applyAlignment="1">
      <alignment horizontal="center" vertical="center" wrapText="1"/>
    </xf>
    <xf numFmtId="0" fontId="10" fillId="0" borderId="47" xfId="0" applyFont="1" applyBorder="1" applyAlignment="1">
      <alignment vertical="center"/>
    </xf>
    <xf numFmtId="0" fontId="4" fillId="0" borderId="0" xfId="0" applyFont="1"/>
    <xf numFmtId="0" fontId="4" fillId="0" borderId="48" xfId="0" applyFont="1" applyBorder="1"/>
    <xf numFmtId="0" fontId="4" fillId="0" borderId="49" xfId="0" applyFont="1" applyBorder="1"/>
    <xf numFmtId="0" fontId="14" fillId="0" borderId="29" xfId="0" applyFont="1" applyBorder="1" applyAlignment="1">
      <alignment horizontal="center" vertical="center" wrapText="1"/>
    </xf>
    <xf numFmtId="0" fontId="49" fillId="0" borderId="28" xfId="0" applyFont="1" applyBorder="1"/>
    <xf numFmtId="0" fontId="49" fillId="0" borderId="30" xfId="0" applyFont="1" applyBorder="1"/>
    <xf numFmtId="0" fontId="1" fillId="0" borderId="2" xfId="0" applyFont="1" applyBorder="1" applyAlignment="1">
      <alignment vertical="center"/>
    </xf>
    <xf numFmtId="0" fontId="24" fillId="2" borderId="40" xfId="0" applyFont="1" applyFill="1" applyBorder="1" applyAlignment="1">
      <alignment horizontal="center" vertical="center" wrapText="1"/>
    </xf>
    <xf numFmtId="0" fontId="26" fillId="16" borderId="29" xfId="0" applyFont="1" applyFill="1" applyBorder="1" applyAlignment="1">
      <alignment horizontal="center" vertical="center" wrapText="1"/>
    </xf>
    <xf numFmtId="0" fontId="14" fillId="25" borderId="29" xfId="0" applyFont="1" applyFill="1" applyBorder="1" applyAlignment="1">
      <alignment horizontal="center" vertical="center"/>
    </xf>
    <xf numFmtId="0" fontId="26" fillId="0" borderId="29" xfId="0" applyFont="1" applyBorder="1" applyAlignment="1">
      <alignment horizontal="center" vertical="center" wrapText="1"/>
    </xf>
    <xf numFmtId="0" fontId="26" fillId="26" borderId="14" xfId="0" applyFont="1" applyFill="1" applyBorder="1" applyAlignment="1">
      <alignment horizontal="center" vertical="center"/>
    </xf>
    <xf numFmtId="0" fontId="26" fillId="26" borderId="39" xfId="0" applyFont="1" applyFill="1" applyBorder="1" applyAlignment="1">
      <alignment horizontal="center" vertical="center"/>
    </xf>
    <xf numFmtId="0" fontId="1" fillId="0" borderId="0" xfId="0" applyFont="1"/>
    <xf numFmtId="165" fontId="16" fillId="12" borderId="29" xfId="0" applyNumberFormat="1" applyFont="1" applyFill="1" applyBorder="1" applyAlignment="1">
      <alignment horizontal="left" vertical="top"/>
    </xf>
    <xf numFmtId="0" fontId="45" fillId="0" borderId="26" xfId="0" applyFont="1" applyBorder="1" applyAlignment="1">
      <alignment horizontal="left" vertical="center" wrapText="1"/>
    </xf>
    <xf numFmtId="0" fontId="33" fillId="4" borderId="0" xfId="0" applyFont="1" applyFill="1" applyAlignment="1">
      <alignment horizontal="left" vertical="center"/>
    </xf>
    <xf numFmtId="0" fontId="0" fillId="0" borderId="2" xfId="0" applyBorder="1" applyAlignment="1">
      <alignment horizontal="center"/>
    </xf>
    <xf numFmtId="0" fontId="4" fillId="0" borderId="52" xfId="0" applyFont="1" applyBorder="1"/>
    <xf numFmtId="0" fontId="4" fillId="0" borderId="54" xfId="0" applyFont="1" applyBorder="1"/>
    <xf numFmtId="0" fontId="12" fillId="0" borderId="39" xfId="0" applyFont="1" applyBorder="1" applyAlignment="1">
      <alignment horizontal="center" vertical="center" wrapText="1"/>
    </xf>
    <xf numFmtId="0" fontId="4" fillId="0" borderId="15" xfId="0" applyFont="1" applyBorder="1"/>
    <xf numFmtId="0" fontId="4" fillId="0" borderId="58" xfId="0" applyFont="1" applyBorder="1"/>
    <xf numFmtId="0" fontId="4" fillId="0" borderId="38" xfId="0" applyFont="1" applyBorder="1"/>
    <xf numFmtId="0" fontId="10" fillId="4" borderId="39" xfId="0" applyFont="1" applyFill="1" applyBorder="1" applyAlignment="1">
      <alignment horizontal="center" vertical="center"/>
    </xf>
    <xf numFmtId="0" fontId="33" fillId="4" borderId="39" xfId="0" applyFont="1" applyFill="1" applyBorder="1" applyAlignment="1">
      <alignment horizontal="center" vertical="center"/>
    </xf>
    <xf numFmtId="0" fontId="12" fillId="0" borderId="40" xfId="0" applyFont="1" applyBorder="1" applyAlignment="1">
      <alignment horizontal="center" vertical="center" wrapText="1"/>
    </xf>
    <xf numFmtId="0" fontId="12" fillId="0" borderId="39" xfId="0" applyFont="1" applyBorder="1" applyAlignment="1">
      <alignment horizontal="center" vertical="center"/>
    </xf>
    <xf numFmtId="0" fontId="12" fillId="0" borderId="45" xfId="0" applyFont="1" applyBorder="1" applyAlignment="1">
      <alignment horizontal="center" vertical="center" wrapText="1"/>
    </xf>
    <xf numFmtId="0" fontId="12" fillId="0" borderId="15" xfId="0" applyFont="1" applyBorder="1" applyAlignment="1">
      <alignment horizontal="center" vertical="center" wrapText="1"/>
    </xf>
    <xf numFmtId="0" fontId="12" fillId="0" borderId="45" xfId="0" applyFont="1" applyBorder="1" applyAlignment="1">
      <alignment horizontal="center" vertical="center"/>
    </xf>
    <xf numFmtId="0" fontId="12" fillId="0" borderId="14" xfId="0" applyFont="1" applyBorder="1" applyAlignment="1">
      <alignment horizontal="center" vertical="center"/>
    </xf>
    <xf numFmtId="0" fontId="10" fillId="0" borderId="2" xfId="0" applyFont="1" applyBorder="1"/>
    <xf numFmtId="0" fontId="10" fillId="0" borderId="48" xfId="0" applyFont="1" applyBorder="1" applyAlignment="1">
      <alignment horizontal="left" vertical="center" wrapText="1"/>
    </xf>
    <xf numFmtId="0" fontId="10" fillId="0" borderId="58" xfId="0" applyFont="1" applyBorder="1" applyAlignment="1">
      <alignment horizontal="left" vertical="center" wrapText="1"/>
    </xf>
    <xf numFmtId="0" fontId="10" fillId="0" borderId="31" xfId="0" applyFont="1" applyBorder="1" applyAlignment="1">
      <alignment horizontal="left" vertical="center" wrapText="1"/>
    </xf>
    <xf numFmtId="0" fontId="10" fillId="0" borderId="41" xfId="0" applyFont="1" applyBorder="1" applyAlignment="1">
      <alignment horizontal="left" vertical="center" wrapText="1"/>
    </xf>
    <xf numFmtId="168" fontId="52" fillId="0" borderId="51" xfId="0" applyNumberFormat="1" applyFont="1" applyBorder="1" applyAlignment="1">
      <alignment horizontal="left" vertical="top"/>
    </xf>
    <xf numFmtId="168" fontId="52" fillId="0" borderId="37" xfId="0" applyNumberFormat="1" applyFont="1" applyBorder="1" applyAlignment="1">
      <alignment horizontal="left" vertical="top"/>
    </xf>
    <xf numFmtId="0" fontId="12" fillId="0" borderId="15" xfId="0" applyFont="1" applyBorder="1" applyAlignment="1">
      <alignment horizontal="center" vertical="center"/>
    </xf>
    <xf numFmtId="0" fontId="12" fillId="0" borderId="26" xfId="0" applyFont="1" applyBorder="1" applyAlignment="1">
      <alignment horizontal="center" vertical="center"/>
    </xf>
    <xf numFmtId="0" fontId="12" fillId="0" borderId="11" xfId="0" applyFont="1" applyBorder="1" applyAlignment="1">
      <alignment horizontal="center" vertical="center"/>
    </xf>
    <xf numFmtId="0" fontId="16" fillId="28" borderId="29" xfId="0" applyFont="1" applyFill="1" applyBorder="1" applyAlignment="1">
      <alignment horizontal="left" vertical="top"/>
    </xf>
    <xf numFmtId="169" fontId="16" fillId="28" borderId="29" xfId="0" applyNumberFormat="1" applyFont="1" applyFill="1" applyBorder="1" applyAlignment="1">
      <alignment horizontal="left" vertical="top"/>
    </xf>
    <xf numFmtId="0" fontId="45" fillId="0" borderId="20" xfId="0" applyFont="1" applyBorder="1"/>
    <xf numFmtId="0" fontId="10" fillId="0" borderId="74" xfId="0" applyFont="1" applyBorder="1" applyAlignment="1">
      <alignment horizontal="left" vertical="center" wrapText="1"/>
    </xf>
    <xf numFmtId="0" fontId="10" fillId="0" borderId="75" xfId="0" applyFont="1" applyBorder="1" applyAlignment="1">
      <alignment horizontal="left" vertical="center" wrapText="1"/>
    </xf>
    <xf numFmtId="0" fontId="10" fillId="0" borderId="59" xfId="0" applyFont="1" applyBorder="1" applyAlignment="1">
      <alignment horizontal="left" vertical="center" wrapText="1"/>
    </xf>
    <xf numFmtId="0" fontId="10" fillId="0" borderId="14" xfId="0" applyFont="1" applyBorder="1" applyAlignment="1">
      <alignment horizontal="left" vertical="center"/>
    </xf>
    <xf numFmtId="168" fontId="10" fillId="0" borderId="14" xfId="0" applyNumberFormat="1" applyFont="1" applyBorder="1" applyAlignment="1">
      <alignment horizontal="left" vertical="top"/>
    </xf>
    <xf numFmtId="0" fontId="10" fillId="0" borderId="29" xfId="0" applyFont="1" applyBorder="1" applyAlignment="1">
      <alignment horizontal="left" vertical="top"/>
    </xf>
    <xf numFmtId="0" fontId="10" fillId="0" borderId="30" xfId="0" applyFont="1" applyBorder="1" applyAlignment="1">
      <alignment horizontal="left" vertical="top"/>
    </xf>
    <xf numFmtId="0" fontId="29" fillId="0" borderId="2" xfId="0" applyFont="1" applyBorder="1" applyAlignment="1">
      <alignment horizontal="center"/>
    </xf>
    <xf numFmtId="0" fontId="29" fillId="0" borderId="23" xfId="0" applyFont="1" applyBorder="1" applyAlignment="1">
      <alignment horizontal="center"/>
    </xf>
    <xf numFmtId="0" fontId="29" fillId="0" borderId="25" xfId="0" applyFont="1" applyBorder="1" applyAlignment="1">
      <alignment horizontal="center"/>
    </xf>
    <xf numFmtId="0" fontId="29" fillId="0" borderId="0" xfId="0" applyFont="1" applyAlignment="1">
      <alignment horizontal="center"/>
    </xf>
    <xf numFmtId="0" fontId="10" fillId="33" borderId="63" xfId="0" applyFont="1" applyFill="1" applyBorder="1" applyAlignment="1">
      <alignment horizontal="left"/>
    </xf>
    <xf numFmtId="0" fontId="10" fillId="33" borderId="64" xfId="0" applyFont="1" applyFill="1" applyBorder="1" applyAlignment="1">
      <alignment horizontal="left"/>
    </xf>
    <xf numFmtId="0" fontId="10" fillId="33" borderId="65" xfId="0" applyFont="1" applyFill="1" applyBorder="1" applyAlignment="1">
      <alignment horizontal="left"/>
    </xf>
    <xf numFmtId="169" fontId="10" fillId="33" borderId="66" xfId="0" applyNumberFormat="1" applyFont="1" applyFill="1" applyBorder="1" applyAlignment="1">
      <alignment horizontal="left" vertical="top"/>
    </xf>
    <xf numFmtId="169" fontId="10" fillId="33" borderId="67" xfId="0" applyNumberFormat="1" applyFont="1" applyFill="1" applyBorder="1" applyAlignment="1">
      <alignment horizontal="left" vertical="top"/>
    </xf>
    <xf numFmtId="169" fontId="10" fillId="33" borderId="68" xfId="0" applyNumberFormat="1" applyFont="1" applyFill="1" applyBorder="1" applyAlignment="1">
      <alignment horizontal="left" vertical="top"/>
    </xf>
    <xf numFmtId="0" fontId="0" fillId="0" borderId="39" xfId="0" applyBorder="1" applyAlignment="1">
      <alignment horizontal="center" vertical="center"/>
    </xf>
    <xf numFmtId="0" fontId="0" fillId="0" borderId="45" xfId="0" applyBorder="1" applyAlignment="1">
      <alignment horizontal="center" vertical="center"/>
    </xf>
    <xf numFmtId="0" fontId="0" fillId="0" borderId="15" xfId="0" applyBorder="1" applyAlignment="1">
      <alignment horizontal="center" vertical="center"/>
    </xf>
    <xf numFmtId="0" fontId="10" fillId="0" borderId="14" xfId="0" applyFont="1" applyBorder="1"/>
    <xf numFmtId="0" fontId="10" fillId="0" borderId="39" xfId="0" applyFont="1" applyBorder="1"/>
    <xf numFmtId="0" fontId="10" fillId="0" borderId="47" xfId="0" applyFont="1" applyBorder="1"/>
    <xf numFmtId="0" fontId="10" fillId="0" borderId="14" xfId="0" applyFont="1" applyBorder="1" applyAlignment="1">
      <alignment wrapText="1"/>
    </xf>
    <xf numFmtId="0" fontId="10" fillId="0" borderId="30" xfId="0" applyFont="1" applyBorder="1" applyAlignment="1">
      <alignment wrapText="1"/>
    </xf>
    <xf numFmtId="15" fontId="52" fillId="0" borderId="14" xfId="0" applyNumberFormat="1" applyFont="1" applyBorder="1"/>
    <xf numFmtId="0" fontId="52" fillId="0" borderId="14" xfId="0" applyFont="1" applyBorder="1"/>
    <xf numFmtId="0" fontId="10" fillId="0" borderId="30" xfId="0" applyFont="1" applyBorder="1" applyAlignment="1">
      <alignment horizontal="center"/>
    </xf>
    <xf numFmtId="0" fontId="10" fillId="0" borderId="14" xfId="0" applyFont="1" applyBorder="1" applyAlignment="1">
      <alignment horizontal="center"/>
    </xf>
    <xf numFmtId="0" fontId="0" fillId="0" borderId="39" xfId="0" applyBorder="1" applyAlignment="1">
      <alignment horizontal="center" vertical="center" wrapText="1"/>
    </xf>
    <xf numFmtId="0" fontId="0" fillId="0" borderId="45" xfId="0" applyBorder="1" applyAlignment="1">
      <alignment horizontal="center" vertical="center" wrapText="1"/>
    </xf>
    <xf numFmtId="0" fontId="0" fillId="0" borderId="15" xfId="0" applyBorder="1" applyAlignment="1">
      <alignment horizontal="center" vertical="center" wrapText="1"/>
    </xf>
    <xf numFmtId="0" fontId="0" fillId="0" borderId="39" xfId="0" applyBorder="1" applyAlignment="1">
      <alignment horizontal="left" vertical="center" wrapText="1"/>
    </xf>
    <xf numFmtId="0" fontId="0" fillId="0" borderId="45" xfId="0" applyBorder="1" applyAlignment="1">
      <alignment horizontal="left" vertical="center" wrapText="1"/>
    </xf>
    <xf numFmtId="0" fontId="0" fillId="0" borderId="15" xfId="0" applyBorder="1" applyAlignment="1">
      <alignment horizontal="left" vertical="center" wrapText="1"/>
    </xf>
    <xf numFmtId="0" fontId="10" fillId="0" borderId="38" xfId="0" applyFont="1" applyBorder="1" applyAlignment="1">
      <alignment horizontal="left" vertical="center" wrapText="1"/>
    </xf>
    <xf numFmtId="0" fontId="10" fillId="0" borderId="47" xfId="0" applyFont="1" applyBorder="1" applyAlignment="1">
      <alignment horizontal="left" vertical="top"/>
    </xf>
    <xf numFmtId="0" fontId="10" fillId="0" borderId="58" xfId="0" applyFont="1" applyBorder="1" applyAlignment="1">
      <alignment horizontal="left" vertical="top"/>
    </xf>
    <xf numFmtId="0" fontId="10" fillId="0" borderId="26" xfId="0" applyFont="1" applyBorder="1" applyAlignment="1">
      <alignment horizontal="left" vertical="top" wrapText="1"/>
    </xf>
    <xf numFmtId="0" fontId="10" fillId="0" borderId="26" xfId="0" applyFont="1" applyBorder="1" applyAlignment="1">
      <alignment vertical="top"/>
    </xf>
    <xf numFmtId="0" fontId="10" fillId="0" borderId="0" xfId="0" applyFont="1" applyAlignment="1">
      <alignment horizontal="left" vertical="top" wrapText="1"/>
    </xf>
    <xf numFmtId="0" fontId="10" fillId="0" borderId="0" xfId="0" applyFont="1" applyAlignment="1">
      <alignment vertical="top"/>
    </xf>
    <xf numFmtId="169" fontId="16" fillId="28" borderId="14" xfId="0" applyNumberFormat="1" applyFont="1" applyFill="1" applyBorder="1" applyAlignment="1">
      <alignment horizontal="left" vertical="top"/>
    </xf>
    <xf numFmtId="0" fontId="16" fillId="4" borderId="14" xfId="0" applyFont="1" applyFill="1" applyBorder="1" applyAlignment="1">
      <alignment horizontal="center" vertical="center" wrapText="1"/>
    </xf>
    <xf numFmtId="0" fontId="16" fillId="4" borderId="26" xfId="0" applyFont="1" applyFill="1" applyBorder="1" applyAlignment="1">
      <alignment horizontal="center" vertical="center" wrapText="1"/>
    </xf>
    <xf numFmtId="0" fontId="52" fillId="0" borderId="39" xfId="0" applyFont="1" applyBorder="1" applyAlignment="1">
      <alignment horizontal="center" vertical="center"/>
    </xf>
    <xf numFmtId="0" fontId="52" fillId="0" borderId="45" xfId="0" applyFont="1" applyBorder="1" applyAlignment="1">
      <alignment horizontal="center" vertical="center"/>
    </xf>
    <xf numFmtId="0" fontId="52" fillId="0" borderId="15" xfId="0" applyFont="1" applyBorder="1" applyAlignment="1">
      <alignment horizontal="center" vertical="center"/>
    </xf>
    <xf numFmtId="0" fontId="52" fillId="0" borderId="14" xfId="0" applyFont="1" applyBorder="1" applyAlignment="1">
      <alignment horizontal="center" vertical="center"/>
    </xf>
    <xf numFmtId="0" fontId="52" fillId="0" borderId="26" xfId="0" applyFont="1" applyBorder="1" applyAlignment="1">
      <alignment horizontal="center" vertical="center"/>
    </xf>
    <xf numFmtId="0" fontId="4" fillId="0" borderId="59" xfId="0" applyFont="1" applyBorder="1" applyAlignment="1">
      <alignment horizontal="center"/>
    </xf>
    <xf numFmtId="0" fontId="13" fillId="0" borderId="14" xfId="0" applyFont="1" applyBorder="1" applyAlignment="1">
      <alignment horizontal="left" vertical="top"/>
    </xf>
    <xf numFmtId="0" fontId="16" fillId="0" borderId="47" xfId="0" applyFont="1" applyBorder="1" applyAlignment="1">
      <alignment horizontal="left" vertical="top"/>
    </xf>
    <xf numFmtId="0" fontId="16" fillId="0" borderId="39" xfId="0" applyFont="1" applyBorder="1" applyAlignment="1">
      <alignment horizontal="left" vertical="top"/>
    </xf>
    <xf numFmtId="169" fontId="16" fillId="28" borderId="47" xfId="0" applyNumberFormat="1" applyFont="1" applyFill="1" applyBorder="1" applyAlignment="1">
      <alignment horizontal="left" vertical="top"/>
    </xf>
    <xf numFmtId="169" fontId="16" fillId="28" borderId="39" xfId="0" applyNumberFormat="1" applyFont="1" applyFill="1" applyBorder="1" applyAlignment="1">
      <alignment horizontal="left" vertical="top"/>
    </xf>
    <xf numFmtId="0" fontId="16" fillId="28" borderId="14" xfId="0" applyFont="1" applyFill="1" applyBorder="1" applyAlignment="1">
      <alignment horizontal="left" vertical="top"/>
    </xf>
    <xf numFmtId="169" fontId="16" fillId="28" borderId="38" xfId="0" applyNumberFormat="1" applyFont="1" applyFill="1" applyBorder="1" applyAlignment="1">
      <alignment horizontal="left" vertical="top"/>
    </xf>
    <xf numFmtId="169" fontId="16" fillId="28" borderId="15" xfId="0" applyNumberFormat="1" applyFont="1" applyFill="1" applyBorder="1" applyAlignment="1">
      <alignment horizontal="left" vertical="top"/>
    </xf>
    <xf numFmtId="0" fontId="10" fillId="0" borderId="33" xfId="0" applyFont="1" applyBorder="1"/>
    <xf numFmtId="0" fontId="4" fillId="0" borderId="50" xfId="0" applyFont="1" applyBorder="1"/>
    <xf numFmtId="0" fontId="10" fillId="0" borderId="0" xfId="0" applyFont="1" applyAlignment="1">
      <alignment horizontal="left" vertical="center" wrapText="1"/>
    </xf>
    <xf numFmtId="0" fontId="4" fillId="0" borderId="0" xfId="0" applyFont="1" applyAlignment="1">
      <alignment horizontal="left" vertical="center"/>
    </xf>
    <xf numFmtId="0" fontId="4" fillId="0" borderId="31" xfId="0" applyFont="1" applyBorder="1" applyAlignment="1">
      <alignment horizontal="left" vertical="center"/>
    </xf>
    <xf numFmtId="0" fontId="10" fillId="0" borderId="47" xfId="0" applyFont="1" applyBorder="1" applyAlignment="1">
      <alignment vertical="top"/>
    </xf>
    <xf numFmtId="0" fontId="0" fillId="0" borderId="48" xfId="0" applyBorder="1"/>
    <xf numFmtId="168" fontId="52" fillId="0" borderId="5" xfId="0" applyNumberFormat="1" applyFont="1" applyBorder="1" applyAlignment="1">
      <alignment horizontal="left" vertical="top"/>
    </xf>
    <xf numFmtId="168" fontId="52" fillId="0" borderId="6" xfId="0" applyNumberFormat="1" applyFont="1" applyBorder="1" applyAlignment="1">
      <alignment horizontal="left" vertical="top"/>
    </xf>
    <xf numFmtId="0" fontId="16" fillId="0" borderId="29" xfId="0" applyFont="1" applyBorder="1" applyAlignment="1">
      <alignment horizontal="left" vertical="top"/>
    </xf>
    <xf numFmtId="169" fontId="16" fillId="0" borderId="29" xfId="0" applyNumberFormat="1" applyFont="1" applyBorder="1" applyAlignment="1">
      <alignment horizontal="left" vertical="top"/>
    </xf>
    <xf numFmtId="169" fontId="4" fillId="0" borderId="28" xfId="0" applyNumberFormat="1" applyFont="1" applyBorder="1"/>
    <xf numFmtId="169" fontId="4" fillId="0" borderId="30" xfId="0" applyNumberFormat="1" applyFont="1" applyBorder="1"/>
    <xf numFmtId="0" fontId="4" fillId="28" borderId="28" xfId="0" applyFont="1" applyFill="1" applyBorder="1"/>
    <xf numFmtId="0" fontId="4" fillId="28" borderId="30" xfId="0" applyFont="1" applyFill="1" applyBorder="1"/>
    <xf numFmtId="0" fontId="16" fillId="4" borderId="1" xfId="0" applyFont="1" applyFill="1" applyBorder="1" applyAlignment="1">
      <alignment horizontal="center" vertical="center" wrapText="1"/>
    </xf>
    <xf numFmtId="0" fontId="4" fillId="0" borderId="62" xfId="0" applyFont="1" applyBorder="1"/>
    <xf numFmtId="0" fontId="0" fillId="0" borderId="47" xfId="0" applyBorder="1" applyAlignment="1">
      <alignment horizontal="center"/>
    </xf>
    <xf numFmtId="0" fontId="0" fillId="0" borderId="48" xfId="0" applyBorder="1" applyAlignment="1">
      <alignment horizontal="center"/>
    </xf>
    <xf numFmtId="0" fontId="0" fillId="0" borderId="26" xfId="0" applyBorder="1" applyAlignment="1">
      <alignment horizontal="center"/>
    </xf>
    <xf numFmtId="0" fontId="0" fillId="0" borderId="0" xfId="0" applyAlignment="1">
      <alignment horizontal="center"/>
    </xf>
    <xf numFmtId="0" fontId="0" fillId="0" borderId="38" xfId="0" applyBorder="1" applyAlignment="1">
      <alignment horizontal="center"/>
    </xf>
    <xf numFmtId="0" fontId="0" fillId="0" borderId="59" xfId="0" applyBorder="1" applyAlignment="1">
      <alignment horizontal="center"/>
    </xf>
    <xf numFmtId="0" fontId="10" fillId="0" borderId="29" xfId="0" applyFont="1" applyBorder="1"/>
    <xf numFmtId="0" fontId="4" fillId="0" borderId="58" xfId="0" applyFont="1" applyBorder="1" applyAlignment="1">
      <alignment horizontal="left" vertical="center"/>
    </xf>
    <xf numFmtId="0" fontId="4" fillId="0" borderId="59" xfId="0" applyFont="1" applyBorder="1" applyAlignment="1">
      <alignment horizontal="left" vertical="center"/>
    </xf>
    <xf numFmtId="0" fontId="4" fillId="0" borderId="16" xfId="0" applyFont="1" applyBorder="1" applyAlignment="1">
      <alignment horizontal="left" vertical="center"/>
    </xf>
    <xf numFmtId="0" fontId="10" fillId="0" borderId="48" xfId="0" applyFont="1" applyBorder="1" applyAlignment="1">
      <alignment horizontal="left" vertical="center"/>
    </xf>
    <xf numFmtId="0" fontId="0" fillId="0" borderId="48" xfId="0" applyBorder="1" applyAlignment="1">
      <alignment horizontal="left" vertical="center"/>
    </xf>
    <xf numFmtId="168" fontId="52" fillId="0" borderId="29" xfId="0" applyNumberFormat="1" applyFont="1" applyBorder="1" applyAlignment="1">
      <alignment horizontal="left" vertical="top"/>
    </xf>
    <xf numFmtId="168" fontId="52" fillId="0" borderId="30" xfId="0" applyNumberFormat="1" applyFont="1" applyBorder="1" applyAlignment="1">
      <alignment horizontal="left" vertical="top"/>
    </xf>
    <xf numFmtId="0" fontId="29" fillId="0" borderId="39" xfId="0" applyFont="1" applyBorder="1"/>
    <xf numFmtId="0" fontId="25" fillId="0" borderId="39" xfId="0" applyFont="1" applyBorder="1" applyAlignment="1">
      <alignment horizontal="center" vertical="center"/>
    </xf>
    <xf numFmtId="0" fontId="10" fillId="0" borderId="47" xfId="0" applyFont="1" applyBorder="1" applyAlignment="1">
      <alignment wrapText="1"/>
    </xf>
    <xf numFmtId="0" fontId="10" fillId="12" borderId="29" xfId="0" applyFont="1" applyFill="1" applyBorder="1" applyAlignment="1">
      <alignment horizontal="center" wrapText="1"/>
    </xf>
    <xf numFmtId="0" fontId="10" fillId="12" borderId="30" xfId="0" applyFont="1" applyFill="1" applyBorder="1" applyAlignment="1">
      <alignment horizontal="center" wrapText="1"/>
    </xf>
    <xf numFmtId="0" fontId="12" fillId="12" borderId="29" xfId="0" applyFont="1" applyFill="1" applyBorder="1" applyAlignment="1">
      <alignment horizontal="center" vertical="center"/>
    </xf>
    <xf numFmtId="0" fontId="12" fillId="12" borderId="30" xfId="0" applyFont="1" applyFill="1" applyBorder="1" applyAlignment="1">
      <alignment horizontal="center" vertical="center"/>
    </xf>
    <xf numFmtId="0" fontId="12" fillId="12" borderId="29" xfId="0" applyFont="1" applyFill="1" applyBorder="1" applyAlignment="1">
      <alignment horizontal="center"/>
    </xf>
    <xf numFmtId="0" fontId="12" fillId="12" borderId="30" xfId="0" applyFont="1" applyFill="1" applyBorder="1" applyAlignment="1">
      <alignment horizontal="center"/>
    </xf>
    <xf numFmtId="0" fontId="10" fillId="0" borderId="15" xfId="0" applyFont="1" applyBorder="1"/>
    <xf numFmtId="0" fontId="10" fillId="0" borderId="0" xfId="0" applyFont="1" applyAlignment="1">
      <alignment vertical="center"/>
    </xf>
    <xf numFmtId="0" fontId="10" fillId="0" borderId="16"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30" xfId="0" applyFont="1" applyBorder="1" applyAlignment="1">
      <alignment horizontal="center" vertical="center" wrapText="1"/>
    </xf>
    <xf numFmtId="0" fontId="10" fillId="0" borderId="14" xfId="0" applyFont="1" applyBorder="1" applyAlignment="1">
      <alignment horizontal="center" vertical="center" wrapText="1"/>
    </xf>
    <xf numFmtId="0" fontId="4" fillId="0" borderId="14" xfId="0" applyFont="1" applyBorder="1" applyAlignment="1">
      <alignment vertical="center"/>
    </xf>
    <xf numFmtId="0" fontId="1" fillId="0" borderId="39" xfId="0" applyFont="1" applyBorder="1" applyAlignment="1">
      <alignment horizontal="center" vertical="center" wrapText="1"/>
    </xf>
    <xf numFmtId="0" fontId="1" fillId="0" borderId="45"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47" xfId="0" applyFont="1" applyBorder="1" applyAlignment="1">
      <alignment horizontal="center" vertical="center" wrapText="1"/>
    </xf>
    <xf numFmtId="0" fontId="1" fillId="0" borderId="58"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40" xfId="0" applyFont="1" applyBorder="1" applyAlignment="1">
      <alignment horizontal="center" vertical="center" wrapText="1"/>
    </xf>
    <xf numFmtId="0" fontId="1" fillId="0" borderId="38"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4" xfId="0" applyFont="1" applyBorder="1" applyAlignment="1">
      <alignment horizontal="center" vertical="center" wrapText="1"/>
    </xf>
    <xf numFmtId="168" fontId="12" fillId="0" borderId="50" xfId="0" applyNumberFormat="1" applyFont="1" applyBorder="1" applyAlignment="1">
      <alignment horizontal="left" vertical="top"/>
    </xf>
    <xf numFmtId="168" fontId="12" fillId="0" borderId="34" xfId="0" applyNumberFormat="1" applyFont="1" applyBorder="1" applyAlignment="1">
      <alignment horizontal="left" vertical="top"/>
    </xf>
    <xf numFmtId="0" fontId="12" fillId="0" borderId="47" xfId="0" applyFont="1" applyBorder="1" applyAlignment="1">
      <alignment horizontal="left" vertical="top"/>
    </xf>
    <xf numFmtId="0" fontId="12" fillId="0" borderId="48" xfId="0" applyFont="1" applyBorder="1" applyAlignment="1">
      <alignment horizontal="left" vertical="top"/>
    </xf>
    <xf numFmtId="0" fontId="12" fillId="0" borderId="58" xfId="0" applyFont="1" applyBorder="1" applyAlignment="1">
      <alignment horizontal="left" vertical="top"/>
    </xf>
    <xf numFmtId="169" fontId="12" fillId="0" borderId="29" xfId="0" applyNumberFormat="1" applyFont="1" applyBorder="1" applyAlignment="1">
      <alignment horizontal="left" vertical="top"/>
    </xf>
    <xf numFmtId="169" fontId="12" fillId="0" borderId="28" xfId="0" applyNumberFormat="1" applyFont="1" applyBorder="1" applyAlignment="1">
      <alignment horizontal="left" vertical="top"/>
    </xf>
    <xf numFmtId="169" fontId="12" fillId="0" borderId="30" xfId="0" applyNumberFormat="1" applyFont="1" applyBorder="1" applyAlignment="1">
      <alignment horizontal="left" vertical="top"/>
    </xf>
    <xf numFmtId="0" fontId="12" fillId="0" borderId="38" xfId="0" applyFont="1" applyBorder="1" applyAlignment="1">
      <alignment horizontal="left" vertical="top"/>
    </xf>
    <xf numFmtId="0" fontId="12" fillId="0" borderId="59" xfId="0" applyFont="1" applyBorder="1" applyAlignment="1">
      <alignment horizontal="left" vertical="top"/>
    </xf>
    <xf numFmtId="0" fontId="12" fillId="0" borderId="16" xfId="0" applyFont="1" applyBorder="1" applyAlignment="1">
      <alignment horizontal="left" vertical="top"/>
    </xf>
    <xf numFmtId="169" fontId="12" fillId="0" borderId="38" xfId="0" applyNumberFormat="1" applyFont="1" applyBorder="1" applyAlignment="1">
      <alignment horizontal="left" vertical="top"/>
    </xf>
    <xf numFmtId="169" fontId="12" fillId="0" borderId="59" xfId="0" applyNumberFormat="1" applyFont="1" applyBorder="1" applyAlignment="1">
      <alignment horizontal="left" vertical="top"/>
    </xf>
    <xf numFmtId="169" fontId="12" fillId="0" borderId="16" xfId="0" applyNumberFormat="1" applyFont="1" applyBorder="1" applyAlignment="1">
      <alignment horizontal="left" vertical="top"/>
    </xf>
    <xf numFmtId="0" fontId="10" fillId="0" borderId="58" xfId="0" applyFont="1" applyBorder="1" applyAlignment="1">
      <alignment horizontal="left" vertical="center"/>
    </xf>
    <xf numFmtId="0" fontId="10" fillId="0" borderId="59" xfId="0" applyFont="1" applyBorder="1" applyAlignment="1">
      <alignment horizontal="left" vertical="center"/>
    </xf>
    <xf numFmtId="0" fontId="10" fillId="0" borderId="16" xfId="0" applyFont="1" applyBorder="1" applyAlignment="1">
      <alignment horizontal="left" vertical="center"/>
    </xf>
    <xf numFmtId="0" fontId="0" fillId="0" borderId="14" xfId="0" applyBorder="1" applyAlignment="1">
      <alignment horizontal="center"/>
    </xf>
    <xf numFmtId="168" fontId="12" fillId="0" borderId="29" xfId="0" applyNumberFormat="1" applyFont="1" applyBorder="1" applyAlignment="1">
      <alignment horizontal="left" vertical="top"/>
    </xf>
    <xf numFmtId="168" fontId="12" fillId="0" borderId="28" xfId="0" applyNumberFormat="1" applyFont="1" applyBorder="1" applyAlignment="1">
      <alignment horizontal="left" vertical="top"/>
    </xf>
    <xf numFmtId="168" fontId="12" fillId="0" borderId="30" xfId="0" applyNumberFormat="1" applyFont="1" applyBorder="1" applyAlignment="1">
      <alignment horizontal="left" vertical="top"/>
    </xf>
    <xf numFmtId="0" fontId="69" fillId="0" borderId="38" xfId="0" applyFont="1" applyBorder="1" applyAlignment="1">
      <alignment wrapText="1" readingOrder="1"/>
    </xf>
    <xf numFmtId="0" fontId="69" fillId="0" borderId="59" xfId="0" applyFont="1" applyBorder="1" applyAlignment="1">
      <alignment wrapText="1" readingOrder="1"/>
    </xf>
    <xf numFmtId="0" fontId="69" fillId="0" borderId="0" xfId="0" applyFont="1" applyAlignment="1">
      <alignment wrapText="1" readingOrder="1"/>
    </xf>
    <xf numFmtId="0" fontId="51" fillId="0" borderId="39" xfId="0" applyFont="1" applyBorder="1" applyAlignment="1">
      <alignment horizontal="center" vertical="center" wrapText="1" readingOrder="1"/>
    </xf>
    <xf numFmtId="0" fontId="51" fillId="0" borderId="45" xfId="0" applyFont="1" applyBorder="1" applyAlignment="1">
      <alignment horizontal="center" vertical="center" wrapText="1" readingOrder="1"/>
    </xf>
    <xf numFmtId="0" fontId="51" fillId="0" borderId="40" xfId="0" applyFont="1" applyBorder="1" applyAlignment="1">
      <alignment horizontal="center" vertical="center" wrapText="1" readingOrder="1"/>
    </xf>
    <xf numFmtId="0" fontId="13" fillId="0" borderId="14" xfId="0" applyFont="1" applyBorder="1" applyAlignment="1">
      <alignment horizontal="center" vertical="center"/>
    </xf>
    <xf numFmtId="0" fontId="13" fillId="0" borderId="39" xfId="0" applyFont="1" applyBorder="1" applyAlignment="1">
      <alignment horizontal="center" vertical="center"/>
    </xf>
    <xf numFmtId="0" fontId="0" fillId="0" borderId="47" xfId="0" applyBorder="1" applyAlignment="1">
      <alignment vertical="center"/>
    </xf>
    <xf numFmtId="0" fontId="0" fillId="0" borderId="26" xfId="0" applyBorder="1" applyAlignment="1">
      <alignment vertical="center"/>
    </xf>
    <xf numFmtId="0" fontId="0" fillId="0" borderId="39" xfId="0" applyBorder="1" applyAlignment="1">
      <alignment horizontal="center"/>
    </xf>
    <xf numFmtId="0" fontId="0" fillId="0" borderId="45" xfId="0" applyBorder="1" applyAlignment="1">
      <alignment horizontal="center"/>
    </xf>
    <xf numFmtId="0" fontId="0" fillId="0" borderId="0" xfId="0" applyAlignment="1">
      <alignment horizontal="left" vertical="top" wrapText="1"/>
    </xf>
    <xf numFmtId="0" fontId="74" fillId="0" borderId="39" xfId="0" applyFont="1" applyBorder="1" applyAlignment="1">
      <alignment horizontal="left" vertical="top" wrapText="1"/>
    </xf>
    <xf numFmtId="0" fontId="74" fillId="0" borderId="45" xfId="0" applyFont="1" applyBorder="1" applyAlignment="1">
      <alignment horizontal="left" vertical="top" wrapText="1"/>
    </xf>
    <xf numFmtId="0" fontId="74" fillId="0" borderId="15" xfId="0" applyFont="1" applyBorder="1" applyAlignment="1">
      <alignment horizontal="left" vertical="top" wrapText="1"/>
    </xf>
    <xf numFmtId="0" fontId="68" fillId="0" borderId="39" xfId="0" applyFont="1" applyBorder="1" applyAlignment="1">
      <alignment horizontal="center" vertical="center" wrapText="1" readingOrder="1"/>
    </xf>
    <xf numFmtId="0" fontId="68" fillId="0" borderId="45" xfId="0" applyFont="1" applyBorder="1" applyAlignment="1">
      <alignment horizontal="center" vertical="center" wrapText="1" readingOrder="1"/>
    </xf>
    <xf numFmtId="0" fontId="68" fillId="0" borderId="15" xfId="0" applyFont="1" applyBorder="1" applyAlignment="1">
      <alignment horizontal="center" vertical="center" wrapText="1" readingOrder="1"/>
    </xf>
    <xf numFmtId="0" fontId="71" fillId="0" borderId="39" xfId="0" applyFont="1" applyBorder="1" applyAlignment="1">
      <alignment horizontal="left" vertical="top" wrapText="1"/>
    </xf>
    <xf numFmtId="0" fontId="71" fillId="0" borderId="45" xfId="0" applyFont="1" applyBorder="1" applyAlignment="1">
      <alignment horizontal="left" vertical="top" wrapText="1"/>
    </xf>
    <xf numFmtId="0" fontId="71" fillId="0" borderId="15" xfId="0" applyFont="1" applyBorder="1" applyAlignment="1">
      <alignment horizontal="left" vertical="top" wrapText="1"/>
    </xf>
    <xf numFmtId="0" fontId="68" fillId="30" borderId="39" xfId="0" applyFont="1" applyFill="1" applyBorder="1" applyAlignment="1">
      <alignment horizontal="center" vertical="center" wrapText="1" readingOrder="1"/>
    </xf>
    <xf numFmtId="0" fontId="68" fillId="30" borderId="45" xfId="0" applyFont="1" applyFill="1" applyBorder="1" applyAlignment="1">
      <alignment horizontal="center" vertical="center" wrapText="1" readingOrder="1"/>
    </xf>
    <xf numFmtId="0" fontId="68" fillId="30" borderId="15" xfId="0" applyFont="1" applyFill="1" applyBorder="1" applyAlignment="1">
      <alignment horizontal="center" vertical="center" wrapText="1" readingOrder="1"/>
    </xf>
    <xf numFmtId="0" fontId="75" fillId="0" borderId="58" xfId="0" applyFont="1" applyBorder="1" applyAlignment="1">
      <alignment horizontal="center" vertical="center" wrapText="1" readingOrder="1"/>
    </xf>
    <xf numFmtId="0" fontId="75" fillId="0" borderId="40" xfId="0" applyFont="1" applyBorder="1" applyAlignment="1">
      <alignment horizontal="center" vertical="center" wrapText="1" readingOrder="1"/>
    </xf>
    <xf numFmtId="0" fontId="75" fillId="0" borderId="0" xfId="0" applyFont="1" applyAlignment="1">
      <alignment horizontal="center" vertical="center" wrapText="1" readingOrder="1"/>
    </xf>
    <xf numFmtId="0" fontId="4" fillId="0" borderId="40" xfId="0" applyFont="1" applyBorder="1" applyAlignment="1">
      <alignment horizontal="left" vertical="center"/>
    </xf>
    <xf numFmtId="0" fontId="10" fillId="0" borderId="0" xfId="0" applyFont="1" applyAlignment="1">
      <alignment horizontal="left" vertical="center"/>
    </xf>
    <xf numFmtId="0" fontId="0" fillId="0" borderId="0" xfId="0" applyAlignment="1">
      <alignment horizontal="left" vertical="center"/>
    </xf>
    <xf numFmtId="0" fontId="16" fillId="27" borderId="29" xfId="0" applyFont="1" applyFill="1" applyBorder="1" applyAlignment="1">
      <alignment horizontal="left" vertical="top"/>
    </xf>
    <xf numFmtId="0" fontId="16" fillId="27" borderId="28" xfId="0" applyFont="1" applyFill="1" applyBorder="1" applyAlignment="1">
      <alignment horizontal="left" vertical="top"/>
    </xf>
    <xf numFmtId="0" fontId="16" fillId="28" borderId="28" xfId="0" applyFont="1" applyFill="1" applyBorder="1" applyAlignment="1">
      <alignment horizontal="left" vertical="center"/>
    </xf>
    <xf numFmtId="0" fontId="16" fillId="28" borderId="30" xfId="0" applyFont="1" applyFill="1" applyBorder="1" applyAlignment="1">
      <alignment horizontal="left" vertical="center"/>
    </xf>
    <xf numFmtId="0" fontId="16" fillId="27" borderId="26" xfId="0" applyFont="1" applyFill="1" applyBorder="1" applyAlignment="1">
      <alignment horizontal="left" vertical="top"/>
    </xf>
    <xf numFmtId="0" fontId="16" fillId="27" borderId="40" xfId="0" applyFont="1" applyFill="1" applyBorder="1" applyAlignment="1">
      <alignment horizontal="left" vertical="top"/>
    </xf>
    <xf numFmtId="169" fontId="16" fillId="28" borderId="30" xfId="0" applyNumberFormat="1" applyFont="1" applyFill="1" applyBorder="1" applyAlignment="1">
      <alignment horizontal="left" vertical="top"/>
    </xf>
    <xf numFmtId="0" fontId="16" fillId="27" borderId="47" xfId="0" applyFont="1" applyFill="1" applyBorder="1" applyAlignment="1">
      <alignment horizontal="left" vertical="top" wrapText="1"/>
    </xf>
    <xf numFmtId="0" fontId="16" fillId="27" borderId="58" xfId="0" applyFont="1" applyFill="1" applyBorder="1" applyAlignment="1">
      <alignment horizontal="left" vertical="top" wrapText="1"/>
    </xf>
    <xf numFmtId="0" fontId="16" fillId="27" borderId="30" xfId="0" applyFont="1" applyFill="1" applyBorder="1" applyAlignment="1">
      <alignment horizontal="left" vertical="top"/>
    </xf>
    <xf numFmtId="0" fontId="0" fillId="0" borderId="58" xfId="0" applyBorder="1" applyAlignment="1">
      <alignment horizontal="center"/>
    </xf>
    <xf numFmtId="0" fontId="0" fillId="0" borderId="16" xfId="0" applyBorder="1" applyAlignment="1">
      <alignment horizontal="center"/>
    </xf>
    <xf numFmtId="168" fontId="52" fillId="0" borderId="33" xfId="0" applyNumberFormat="1" applyFont="1" applyBorder="1" applyAlignment="1">
      <alignment horizontal="left" vertical="top"/>
    </xf>
    <xf numFmtId="168" fontId="52" fillId="0" borderId="34" xfId="0" applyNumberFormat="1" applyFont="1" applyBorder="1" applyAlignment="1">
      <alignment horizontal="left" vertical="top"/>
    </xf>
    <xf numFmtId="0" fontId="12" fillId="0" borderId="58" xfId="0" applyFont="1" applyBorder="1" applyAlignment="1">
      <alignment horizontal="center" vertical="center" wrapText="1"/>
    </xf>
    <xf numFmtId="0" fontId="12" fillId="0" borderId="58" xfId="0" applyFont="1" applyBorder="1" applyAlignment="1">
      <alignment horizontal="center" vertical="center"/>
    </xf>
    <xf numFmtId="0" fontId="4" fillId="0" borderId="48" xfId="0" applyFont="1" applyBorder="1" applyAlignment="1">
      <alignment horizontal="left" vertical="center"/>
    </xf>
    <xf numFmtId="0" fontId="10" fillId="0" borderId="47" xfId="0" applyFont="1" applyBorder="1" applyAlignment="1">
      <alignment horizontal="left" vertical="center"/>
    </xf>
    <xf numFmtId="0" fontId="4" fillId="0" borderId="38" xfId="0" applyFont="1" applyBorder="1" applyAlignment="1">
      <alignment horizontal="left" vertical="center"/>
    </xf>
    <xf numFmtId="0" fontId="16" fillId="27" borderId="47" xfId="0" applyFont="1" applyFill="1" applyBorder="1" applyAlignment="1">
      <alignment horizontal="left" vertical="top"/>
    </xf>
    <xf numFmtId="0" fontId="16" fillId="28" borderId="29" xfId="0" applyFont="1" applyFill="1" applyBorder="1" applyAlignment="1">
      <alignment horizontal="left" vertical="center"/>
    </xf>
    <xf numFmtId="0" fontId="16" fillId="27" borderId="14" xfId="0" applyFont="1" applyFill="1" applyBorder="1" applyAlignment="1">
      <alignment horizontal="left" vertical="top"/>
    </xf>
    <xf numFmtId="168" fontId="16" fillId="0" borderId="26" xfId="0" applyNumberFormat="1" applyFont="1" applyBorder="1" applyAlignment="1">
      <alignment horizontal="left" vertical="top"/>
    </xf>
    <xf numFmtId="168" fontId="4" fillId="0" borderId="0" xfId="0" applyNumberFormat="1" applyFont="1"/>
    <xf numFmtId="168" fontId="4" fillId="0" borderId="40" xfId="0" applyNumberFormat="1" applyFont="1" applyBorder="1"/>
    <xf numFmtId="0" fontId="16" fillId="27" borderId="26" xfId="0" applyFont="1" applyFill="1" applyBorder="1" applyAlignment="1">
      <alignment horizontal="left" wrapText="1"/>
    </xf>
    <xf numFmtId="0" fontId="16" fillId="27" borderId="45" xfId="0" applyFont="1" applyFill="1" applyBorder="1" applyAlignment="1">
      <alignment horizontal="left" wrapText="1"/>
    </xf>
    <xf numFmtId="0" fontId="16" fillId="28" borderId="47" xfId="0" applyFont="1" applyFill="1" applyBorder="1" applyAlignment="1">
      <alignment horizontal="left" vertical="top"/>
    </xf>
    <xf numFmtId="0" fontId="16" fillId="28" borderId="48" xfId="0" applyFont="1" applyFill="1" applyBorder="1" applyAlignment="1">
      <alignment horizontal="left" vertical="top"/>
    </xf>
    <xf numFmtId="0" fontId="16" fillId="28" borderId="58" xfId="0" applyFont="1" applyFill="1" applyBorder="1" applyAlignment="1">
      <alignment horizontal="left" vertical="top"/>
    </xf>
    <xf numFmtId="167" fontId="16" fillId="28" borderId="29" xfId="0" applyNumberFormat="1" applyFont="1" applyFill="1" applyBorder="1" applyAlignment="1">
      <alignment horizontal="left" vertical="top"/>
    </xf>
    <xf numFmtId="167" fontId="16" fillId="28" borderId="28" xfId="0" applyNumberFormat="1" applyFont="1" applyFill="1" applyBorder="1" applyAlignment="1">
      <alignment horizontal="left" vertical="top"/>
    </xf>
    <xf numFmtId="167" fontId="16" fillId="28" borderId="30" xfId="0" applyNumberFormat="1" applyFont="1" applyFill="1" applyBorder="1" applyAlignment="1">
      <alignment horizontal="left" vertical="top"/>
    </xf>
    <xf numFmtId="0" fontId="16" fillId="4" borderId="47" xfId="0" applyFont="1" applyFill="1" applyBorder="1" applyAlignment="1">
      <alignment horizontal="center" vertical="center" wrapText="1"/>
    </xf>
    <xf numFmtId="0" fontId="4" fillId="28" borderId="58" xfId="0" applyFont="1" applyFill="1" applyBorder="1"/>
    <xf numFmtId="168" fontId="16" fillId="0" borderId="29" xfId="0" applyNumberFormat="1" applyFont="1" applyBorder="1" applyAlignment="1">
      <alignment horizontal="left" vertical="top"/>
    </xf>
    <xf numFmtId="168" fontId="4" fillId="0" borderId="28" xfId="0" applyNumberFormat="1" applyFont="1" applyBorder="1"/>
    <xf numFmtId="168" fontId="4" fillId="0" borderId="30" xfId="0" applyNumberFormat="1" applyFont="1" applyBorder="1"/>
    <xf numFmtId="0" fontId="4" fillId="0" borderId="39" xfId="0" applyFont="1" applyBorder="1"/>
    <xf numFmtId="0" fontId="4" fillId="0" borderId="14" xfId="0" applyFont="1" applyBorder="1"/>
    <xf numFmtId="0" fontId="10" fillId="0" borderId="14" xfId="0" applyFont="1" applyBorder="1" applyAlignment="1">
      <alignment vertical="center"/>
    </xf>
    <xf numFmtId="0" fontId="16" fillId="28" borderId="28" xfId="0" applyFont="1" applyFill="1" applyBorder="1" applyAlignment="1">
      <alignment horizontal="left" vertical="top"/>
    </xf>
    <xf numFmtId="0" fontId="16" fillId="28" borderId="30" xfId="0" applyFont="1" applyFill="1" applyBorder="1" applyAlignment="1">
      <alignment horizontal="left" vertical="top"/>
    </xf>
    <xf numFmtId="0" fontId="16" fillId="27" borderId="47" xfId="0" applyFont="1" applyFill="1" applyBorder="1" applyAlignment="1">
      <alignment horizontal="left" wrapText="1"/>
    </xf>
    <xf numFmtId="0" fontId="16" fillId="27" borderId="58" xfId="0" applyFont="1" applyFill="1" applyBorder="1" applyAlignment="1">
      <alignment horizontal="left" wrapText="1"/>
    </xf>
    <xf numFmtId="0" fontId="10" fillId="0" borderId="30" xfId="0" applyFont="1" applyBorder="1" applyAlignment="1">
      <alignment vertical="center"/>
    </xf>
    <xf numFmtId="14" fontId="16" fillId="28" borderId="29" xfId="0" applyNumberFormat="1" applyFont="1" applyFill="1" applyBorder="1" applyAlignment="1">
      <alignment horizontal="left" vertical="top"/>
    </xf>
    <xf numFmtId="169" fontId="52" fillId="28" borderId="38" xfId="0" applyNumberFormat="1" applyFont="1" applyFill="1" applyBorder="1" applyAlignment="1">
      <alignment horizontal="left" vertical="top"/>
    </xf>
    <xf numFmtId="169" fontId="52" fillId="28" borderId="16" xfId="0" applyNumberFormat="1" applyFont="1" applyFill="1" applyBorder="1" applyAlignment="1">
      <alignment horizontal="left" vertical="top"/>
    </xf>
    <xf numFmtId="169" fontId="4" fillId="28" borderId="28" xfId="0" applyNumberFormat="1" applyFont="1" applyFill="1" applyBorder="1"/>
    <xf numFmtId="169" fontId="4" fillId="28" borderId="30" xfId="0" applyNumberFormat="1" applyFont="1" applyFill="1" applyBorder="1"/>
    <xf numFmtId="0" fontId="12" fillId="0" borderId="29" xfId="0" applyFont="1" applyBorder="1" applyAlignment="1">
      <alignment horizontal="center" vertical="center" wrapText="1"/>
    </xf>
    <xf numFmtId="0" fontId="12" fillId="0" borderId="14" xfId="0" applyFont="1" applyBorder="1" applyAlignment="1">
      <alignment horizontal="center" vertical="center" wrapText="1"/>
    </xf>
    <xf numFmtId="0" fontId="10" fillId="0" borderId="14" xfId="0" applyFont="1" applyBorder="1" applyAlignment="1">
      <alignment horizontal="center" vertical="center"/>
    </xf>
    <xf numFmtId="0" fontId="0" fillId="0" borderId="40" xfId="0" applyBorder="1" applyAlignment="1">
      <alignment horizontal="center"/>
    </xf>
    <xf numFmtId="0" fontId="16" fillId="0" borderId="39" xfId="0" applyFont="1" applyBorder="1" applyAlignment="1">
      <alignment vertical="center"/>
    </xf>
    <xf numFmtId="0" fontId="16" fillId="0" borderId="45" xfId="0" applyFont="1" applyBorder="1" applyAlignment="1">
      <alignment vertical="center"/>
    </xf>
    <xf numFmtId="0" fontId="16" fillId="0" borderId="26" xfId="0" applyFont="1" applyBorder="1" applyAlignment="1">
      <alignment vertical="center"/>
    </xf>
    <xf numFmtId="0" fontId="16" fillId="0" borderId="39" xfId="0" applyFont="1" applyBorder="1" applyAlignment="1">
      <alignment horizontal="center" vertical="center"/>
    </xf>
    <xf numFmtId="0" fontId="16" fillId="0" borderId="45" xfId="0" applyFont="1" applyBorder="1" applyAlignment="1">
      <alignment horizontal="center" vertical="center"/>
    </xf>
    <xf numFmtId="168" fontId="52" fillId="0" borderId="28" xfId="0" applyNumberFormat="1" applyFont="1" applyBorder="1" applyAlignment="1">
      <alignment horizontal="left" vertical="top"/>
    </xf>
    <xf numFmtId="169" fontId="52" fillId="0" borderId="29" xfId="0" applyNumberFormat="1" applyFont="1" applyBorder="1" applyAlignment="1">
      <alignment horizontal="left"/>
    </xf>
    <xf numFmtId="169" fontId="52" fillId="0" borderId="30" xfId="0" applyNumberFormat="1" applyFont="1" applyBorder="1" applyAlignment="1">
      <alignment horizontal="left"/>
    </xf>
    <xf numFmtId="0" fontId="10" fillId="0" borderId="26" xfId="0" applyFont="1" applyBorder="1" applyAlignment="1">
      <alignment horizontal="left" vertical="center"/>
    </xf>
    <xf numFmtId="169" fontId="52" fillId="0" borderId="14" xfId="0" applyNumberFormat="1" applyFont="1" applyBorder="1" applyAlignment="1">
      <alignment horizontal="left"/>
    </xf>
    <xf numFmtId="0" fontId="10" fillId="0" borderId="30" xfId="0" applyFont="1" applyBorder="1" applyAlignment="1">
      <alignment horizontal="left" vertical="center" wrapText="1"/>
    </xf>
    <xf numFmtId="0" fontId="4" fillId="0" borderId="14" xfId="0" applyFont="1" applyBorder="1" applyAlignment="1">
      <alignment horizontal="left" vertical="center"/>
    </xf>
    <xf numFmtId="0" fontId="4" fillId="0" borderId="30" xfId="0" applyFont="1" applyBorder="1" applyAlignment="1">
      <alignment horizontal="left" vertical="center"/>
    </xf>
    <xf numFmtId="0" fontId="0" fillId="0" borderId="40" xfId="0" applyBorder="1" applyAlignment="1">
      <alignment horizontal="center" vertical="center" wrapText="1"/>
    </xf>
    <xf numFmtId="0" fontId="10" fillId="0" borderId="26" xfId="0" applyFont="1" applyBorder="1" applyAlignment="1">
      <alignment vertical="center"/>
    </xf>
  </cellXfs>
  <cellStyles count="1">
    <cellStyle name="Normal" xfId="0" builtinId="0"/>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New_Bugs-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rgbClr val="0000FF"/>
                </a:solidFill>
                <a:latin typeface="Arial"/>
              </a:defRPr>
            </a:pPr>
            <a:r>
              <a:rPr lang="en-IN" b="1">
                <a:solidFill>
                  <a:srgbClr val="0000FF"/>
                </a:solidFill>
                <a:latin typeface="Arial"/>
              </a:rPr>
              <a:t>All Test Case Summary</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stacked"/>
        <c:varyColors val="1"/>
        <c:ser>
          <c:idx val="0"/>
          <c:order val="0"/>
          <c:spPr>
            <a:solidFill>
              <a:srgbClr val="4A86E8"/>
            </a:solidFill>
            <a:ln cmpd="sng">
              <a:solidFill>
                <a:srgbClr val="B6D7A8">
                  <a:alpha val="100000"/>
                </a:srgbClr>
              </a:solidFill>
              <a:prstDash val="sysDot"/>
            </a:ln>
          </c:spPr>
          <c:invertIfNegative val="1"/>
          <c:dPt>
            <c:idx val="1"/>
            <c:invertIfNegative val="1"/>
            <c:bubble3D val="0"/>
            <c:spPr>
              <a:solidFill>
                <a:srgbClr val="FFD966"/>
              </a:solidFill>
              <a:ln cmpd="sng">
                <a:solidFill>
                  <a:srgbClr val="000000"/>
                </a:solidFill>
              </a:ln>
            </c:spPr>
            <c:extLst>
              <c:ext xmlns:c16="http://schemas.microsoft.com/office/drawing/2014/chart" uri="{C3380CC4-5D6E-409C-BE32-E72D297353CC}">
                <c16:uniqueId val="{00000001-C34E-4CEA-9082-1CA9700C9C92}"/>
              </c:ext>
            </c:extLst>
          </c:dPt>
          <c:dPt>
            <c:idx val="2"/>
            <c:invertIfNegative val="1"/>
            <c:bubble3D val="0"/>
            <c:spPr>
              <a:solidFill>
                <a:srgbClr val="00FF00"/>
              </a:solidFill>
              <a:ln cmpd="sng">
                <a:solidFill>
                  <a:srgbClr val="000000"/>
                </a:solidFill>
              </a:ln>
            </c:spPr>
            <c:extLst>
              <c:ext xmlns:c16="http://schemas.microsoft.com/office/drawing/2014/chart" uri="{C3380CC4-5D6E-409C-BE32-E72D297353CC}">
                <c16:uniqueId val="{00000003-C34E-4CEA-9082-1CA9700C9C92}"/>
              </c:ext>
            </c:extLst>
          </c:dPt>
          <c:cat>
            <c:strRef>
              <c:f>DashBoard!$A$8:$F$8</c:f>
              <c:strCache>
                <c:ptCount val="6"/>
                <c:pt idx="0">
                  <c:v>Total Test Cases</c:v>
                </c:pt>
                <c:pt idx="1">
                  <c:v>Tested</c:v>
                </c:pt>
                <c:pt idx="3">
                  <c:v>Fail</c:v>
                </c:pt>
                <c:pt idx="4">
                  <c:v>NT</c:v>
                </c:pt>
                <c:pt idx="5">
                  <c:v>NA</c:v>
                </c:pt>
              </c:strCache>
            </c:strRef>
          </c:cat>
          <c:val>
            <c:numRef>
              <c:f>DashBoard!$A$9:$F$9</c:f>
              <c:numCache>
                <c:formatCode>General</c:formatCode>
                <c:ptCount val="6"/>
                <c:pt idx="0">
                  <c:v>1215</c:v>
                </c:pt>
                <c:pt idx="1">
                  <c:v>1215</c:v>
                </c:pt>
                <c:pt idx="2">
                  <c:v>1031</c:v>
                </c:pt>
                <c:pt idx="3">
                  <c:v>18</c:v>
                </c:pt>
                <c:pt idx="4">
                  <c:v>16</c:v>
                </c:pt>
                <c:pt idx="5">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B6D7A8">
                        <a:alpha val="100000"/>
                      </a:srgbClr>
                    </a:solidFill>
                    <a:prstDash val="sysDot"/>
                  </a:ln>
                </c14:spPr>
              </c14:invertSolidFillFmt>
            </c:ext>
            <c:ext xmlns:c16="http://schemas.microsoft.com/office/drawing/2014/chart" uri="{C3380CC4-5D6E-409C-BE32-E72D297353CC}">
              <c16:uniqueId val="{00000004-C34E-4CEA-9082-1CA9700C9C92}"/>
            </c:ext>
          </c:extLst>
        </c:ser>
        <c:dLbls>
          <c:showLegendKey val="0"/>
          <c:showVal val="0"/>
          <c:showCatName val="0"/>
          <c:showSerName val="0"/>
          <c:showPercent val="0"/>
          <c:showBubbleSize val="0"/>
        </c:dLbls>
        <c:gapWidth val="150"/>
        <c:shape val="box"/>
        <c:axId val="-743346608"/>
        <c:axId val="-743348784"/>
        <c:axId val="0"/>
      </c:bar3DChart>
      <c:catAx>
        <c:axId val="-743346608"/>
        <c:scaling>
          <c:orientation val="minMax"/>
        </c:scaling>
        <c:delete val="0"/>
        <c:axPos val="b"/>
        <c:title>
          <c:tx>
            <c:rich>
              <a:bodyPr/>
              <a:lstStyle/>
              <a:p>
                <a:pPr lvl="0">
                  <a:defRPr b="0">
                    <a:solidFill>
                      <a:srgbClr val="000000"/>
                    </a:solidFill>
                    <a:latin typeface="Arial Narrow"/>
                  </a:defRPr>
                </a:pPr>
                <a:endParaRPr lang="en-IN"/>
              </a:p>
            </c:rich>
          </c:tx>
          <c:overlay val="0"/>
        </c:title>
        <c:numFmt formatCode="General" sourceLinked="1"/>
        <c:majorTickMark val="none"/>
        <c:minorTickMark val="none"/>
        <c:tickLblPos val="nextTo"/>
        <c:txPr>
          <a:bodyPr/>
          <a:lstStyle/>
          <a:p>
            <a:pPr lvl="0">
              <a:defRPr b="0">
                <a:solidFill>
                  <a:srgbClr val="000000"/>
                </a:solidFill>
                <a:latin typeface="Arial Narrow"/>
              </a:defRPr>
            </a:pPr>
            <a:endParaRPr lang="en-US"/>
          </a:p>
        </c:txPr>
        <c:crossAx val="-743348784"/>
        <c:crosses val="autoZero"/>
        <c:auto val="1"/>
        <c:lblAlgn val="ctr"/>
        <c:lblOffset val="100"/>
        <c:noMultiLvlLbl val="1"/>
      </c:catAx>
      <c:valAx>
        <c:axId val="-743348784"/>
        <c:scaling>
          <c:orientation val="minMax"/>
        </c:scaling>
        <c:delete val="0"/>
        <c:axPos val="l"/>
        <c:majorGridlines>
          <c:spPr>
            <a:ln>
              <a:solidFill>
                <a:srgbClr val="B7B7B7"/>
              </a:solidFill>
            </a:ln>
          </c:spPr>
        </c:majorGridlines>
        <c:title>
          <c:tx>
            <c:rich>
              <a:bodyPr/>
              <a:lstStyle/>
              <a:p>
                <a:pPr lvl="0">
                  <a:defRPr b="0">
                    <a:solidFill>
                      <a:srgbClr val="000000"/>
                    </a:solidFill>
                    <a:latin typeface="Arial Narrow"/>
                  </a:defRPr>
                </a:pPr>
                <a:endParaRPr lang="en-IN"/>
              </a:p>
            </c:rich>
          </c:tx>
          <c:overlay val="0"/>
        </c:title>
        <c:numFmt formatCode="General" sourceLinked="1"/>
        <c:majorTickMark val="in"/>
        <c:minorTickMark val="none"/>
        <c:tickLblPos val="nextTo"/>
        <c:spPr>
          <a:ln/>
        </c:spPr>
        <c:txPr>
          <a:bodyPr/>
          <a:lstStyle/>
          <a:p>
            <a:pPr lvl="0">
              <a:defRPr b="0">
                <a:solidFill>
                  <a:srgbClr val="000000"/>
                </a:solidFill>
                <a:latin typeface="Arial Narrow"/>
              </a:defRPr>
            </a:pPr>
            <a:endParaRPr lang="en-US"/>
          </a:p>
        </c:txPr>
        <c:crossAx val="-743346608"/>
        <c:crosses val="autoZero"/>
        <c:crossBetween val="between"/>
      </c:valAx>
    </c:plotArea>
    <c:legend>
      <c:legendPos val="r"/>
      <c:overlay val="0"/>
      <c:txPr>
        <a:bodyPr/>
        <a:lstStyle/>
        <a:p>
          <a:pPr lvl="0">
            <a:defRPr b="0">
              <a:solidFill>
                <a:srgbClr val="1A1A1A"/>
              </a:solidFill>
              <a:latin typeface="Arial Narrow"/>
            </a:defRPr>
          </a:pPr>
          <a:endParaRPr lang="en-US"/>
        </a:p>
      </c:txPr>
    </c:legend>
    <c:plotVisOnly val="1"/>
    <c:dispBlanksAs val="zero"/>
    <c:showDLblsOverMax val="1"/>
  </c:chart>
  <c:spPr>
    <a:solidFill>
      <a:srgbClr val="FCE5CD"/>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view3D>
      <c:rotX val="15"/>
      <c:rotY val="20"/>
      <c:depthPercent val="100"/>
      <c:rAngAx val="1"/>
    </c:view3D>
    <c:floor>
      <c:thickness val="0"/>
    </c:floor>
    <c:sideWall>
      <c:thickness val="0"/>
    </c:sideWall>
    <c:backWall>
      <c:thickness val="0"/>
    </c:backWall>
    <c:plotArea>
      <c:layout>
        <c:manualLayout>
          <c:xMode val="edge"/>
          <c:yMode val="edge"/>
          <c:x val="7.6375651041666687E-2"/>
          <c:y val="6.6172506738544509E-2"/>
          <c:w val="0.87945768229166676"/>
          <c:h val="0.73065006962395918"/>
        </c:manualLayout>
      </c:layout>
      <c:bar3DChart>
        <c:barDir val="col"/>
        <c:grouping val="stacked"/>
        <c:varyColors val="1"/>
        <c:ser>
          <c:idx val="0"/>
          <c:order val="0"/>
          <c:spPr>
            <a:solidFill>
              <a:srgbClr val="5B9BD5"/>
            </a:solidFill>
            <a:ln cmpd="sng">
              <a:solidFill>
                <a:srgbClr val="000000"/>
              </a:solidFill>
            </a:ln>
          </c:spPr>
          <c:invertIfNegative val="1"/>
          <c:dPt>
            <c:idx val="1"/>
            <c:invertIfNegative val="1"/>
            <c:bubble3D val="0"/>
            <c:spPr>
              <a:solidFill>
                <a:srgbClr val="FF0000"/>
              </a:solidFill>
              <a:ln cmpd="sng">
                <a:solidFill>
                  <a:srgbClr val="000000"/>
                </a:solidFill>
              </a:ln>
            </c:spPr>
            <c:extLst>
              <c:ext xmlns:c16="http://schemas.microsoft.com/office/drawing/2014/chart" uri="{C3380CC4-5D6E-409C-BE32-E72D297353CC}">
                <c16:uniqueId val="{00000001-52A8-44EF-93D4-06A2AFB99BB2}"/>
              </c:ext>
            </c:extLst>
          </c:dPt>
          <c:dPt>
            <c:idx val="2"/>
            <c:invertIfNegative val="1"/>
            <c:bubble3D val="0"/>
            <c:spPr>
              <a:solidFill>
                <a:srgbClr val="00FF00"/>
              </a:solidFill>
              <a:ln cmpd="sng">
                <a:solidFill>
                  <a:srgbClr val="000000"/>
                </a:solidFill>
              </a:ln>
            </c:spPr>
            <c:extLst>
              <c:ext xmlns:c16="http://schemas.microsoft.com/office/drawing/2014/chart" uri="{C3380CC4-5D6E-409C-BE32-E72D297353CC}">
                <c16:uniqueId val="{00000003-52A8-44EF-93D4-06A2AFB99BB2}"/>
              </c:ext>
            </c:extLst>
          </c:dPt>
          <c:dPt>
            <c:idx val="3"/>
            <c:invertIfNegative val="1"/>
            <c:bubble3D val="0"/>
            <c:spPr>
              <a:solidFill>
                <a:srgbClr val="FFD966"/>
              </a:solidFill>
              <a:ln cmpd="sng">
                <a:solidFill>
                  <a:srgbClr val="000000"/>
                </a:solidFill>
              </a:ln>
            </c:spPr>
            <c:extLst>
              <c:ext xmlns:c16="http://schemas.microsoft.com/office/drawing/2014/chart" uri="{C3380CC4-5D6E-409C-BE32-E72D297353CC}">
                <c16:uniqueId val="{00000005-52A8-44EF-93D4-06A2AFB99BB2}"/>
              </c:ext>
            </c:extLst>
          </c:dPt>
          <c:dPt>
            <c:idx val="4"/>
            <c:invertIfNegative val="1"/>
            <c:bubble3D val="0"/>
            <c:spPr>
              <a:solidFill>
                <a:srgbClr val="FF00FF"/>
              </a:solidFill>
              <a:ln cmpd="sng">
                <a:solidFill>
                  <a:srgbClr val="000000"/>
                </a:solidFill>
              </a:ln>
            </c:spPr>
            <c:extLst>
              <c:ext xmlns:c16="http://schemas.microsoft.com/office/drawing/2014/chart" uri="{C3380CC4-5D6E-409C-BE32-E72D297353CC}">
                <c16:uniqueId val="{00000007-52A8-44EF-93D4-06A2AFB99BB2}"/>
              </c:ext>
            </c:extLst>
          </c:dPt>
          <c:dPt>
            <c:idx val="5"/>
            <c:invertIfNegative val="1"/>
            <c:bubble3D val="0"/>
            <c:spPr>
              <a:solidFill>
                <a:srgbClr val="E69138"/>
              </a:solidFill>
              <a:ln cmpd="sng">
                <a:solidFill>
                  <a:srgbClr val="000000"/>
                </a:solidFill>
              </a:ln>
            </c:spPr>
            <c:extLst>
              <c:ext xmlns:c16="http://schemas.microsoft.com/office/drawing/2014/chart" uri="{C3380CC4-5D6E-409C-BE32-E72D297353CC}">
                <c16:uniqueId val="{00000009-52A8-44EF-93D4-06A2AFB99BB2}"/>
              </c:ext>
            </c:extLst>
          </c:dPt>
          <c:dPt>
            <c:idx val="6"/>
            <c:invertIfNegative val="1"/>
            <c:bubble3D val="0"/>
            <c:spPr>
              <a:solidFill>
                <a:srgbClr val="C9DAF8"/>
              </a:solidFill>
              <a:ln cmpd="sng">
                <a:solidFill>
                  <a:srgbClr val="000000"/>
                </a:solidFill>
              </a:ln>
            </c:spPr>
            <c:extLst>
              <c:ext xmlns:c16="http://schemas.microsoft.com/office/drawing/2014/chart" uri="{C3380CC4-5D6E-409C-BE32-E72D297353CC}">
                <c16:uniqueId val="{0000000B-52A8-44EF-93D4-06A2AFB99BB2}"/>
              </c:ext>
            </c:extLst>
          </c:dPt>
          <c:dPt>
            <c:idx val="7"/>
            <c:invertIfNegative val="1"/>
            <c:bubble3D val="0"/>
            <c:spPr>
              <a:solidFill>
                <a:srgbClr val="00FFFF"/>
              </a:solidFill>
              <a:ln cmpd="sng">
                <a:solidFill>
                  <a:srgbClr val="000000"/>
                </a:solidFill>
              </a:ln>
            </c:spPr>
            <c:extLst>
              <c:ext xmlns:c16="http://schemas.microsoft.com/office/drawing/2014/chart" uri="{C3380CC4-5D6E-409C-BE32-E72D297353CC}">
                <c16:uniqueId val="{0000000D-52A8-44EF-93D4-06A2AFB99BB2}"/>
              </c:ext>
            </c:extLst>
          </c:dPt>
          <c:dPt>
            <c:idx val="8"/>
            <c:invertIfNegative val="1"/>
            <c:bubble3D val="0"/>
            <c:spPr>
              <a:solidFill>
                <a:srgbClr val="FFFF00"/>
              </a:solidFill>
              <a:ln cmpd="sng">
                <a:solidFill>
                  <a:srgbClr val="000000"/>
                </a:solidFill>
              </a:ln>
            </c:spPr>
            <c:extLst>
              <c:ext xmlns:c16="http://schemas.microsoft.com/office/drawing/2014/chart" uri="{C3380CC4-5D6E-409C-BE32-E72D297353CC}">
                <c16:uniqueId val="{0000000F-52A8-44EF-93D4-06A2AFB99BB2}"/>
              </c:ext>
            </c:extLst>
          </c:dPt>
          <c:dPt>
            <c:idx val="9"/>
            <c:invertIfNegative val="1"/>
            <c:bubble3D val="0"/>
            <c:spPr>
              <a:solidFill>
                <a:srgbClr val="D9EAD3"/>
              </a:solidFill>
              <a:ln cmpd="sng">
                <a:solidFill>
                  <a:srgbClr val="000000"/>
                </a:solidFill>
              </a:ln>
            </c:spPr>
            <c:extLst>
              <c:ext xmlns:c16="http://schemas.microsoft.com/office/drawing/2014/chart" uri="{C3380CC4-5D6E-409C-BE32-E72D297353CC}">
                <c16:uniqueId val="{00000011-52A8-44EF-93D4-06A2AFB99BB2}"/>
              </c:ext>
            </c:extLst>
          </c:dPt>
          <c:cat>
            <c:strRef>
              <c:f>DashBoard!$H$8:$Q$8</c:f>
              <c:strCache>
                <c:ptCount val="10"/>
                <c:pt idx="0">
                  <c:v>Total Bugs</c:v>
                </c:pt>
                <c:pt idx="1">
                  <c:v>Open Bugs</c:v>
                </c:pt>
                <c:pt idx="2">
                  <c:v>Verified Fixed</c:v>
                </c:pt>
                <c:pt idx="3">
                  <c:v>To be Test</c:v>
                </c:pt>
                <c:pt idx="4">
                  <c:v>New</c:v>
                </c:pt>
                <c:pt idx="5">
                  <c:v>Reopened</c:v>
                </c:pt>
                <c:pt idx="6">
                  <c:v>NA</c:v>
                </c:pt>
                <c:pt idx="7">
                  <c:v>Limitation</c:v>
                </c:pt>
                <c:pt idx="8">
                  <c:v>Suggestion</c:v>
                </c:pt>
                <c:pt idx="9">
                  <c:v>TBD</c:v>
                </c:pt>
              </c:strCache>
            </c:strRef>
          </c:cat>
          <c:val>
            <c:numRef>
              <c:f>DashBoard!$H$9:$Q$9</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12-52A8-44EF-93D4-06A2AFB99BB2}"/>
            </c:ext>
          </c:extLst>
        </c:ser>
        <c:dLbls>
          <c:showLegendKey val="0"/>
          <c:showVal val="0"/>
          <c:showCatName val="0"/>
          <c:showSerName val="0"/>
          <c:showPercent val="0"/>
          <c:showBubbleSize val="0"/>
        </c:dLbls>
        <c:gapWidth val="150"/>
        <c:shape val="box"/>
        <c:axId val="-743344976"/>
        <c:axId val="-743348240"/>
        <c:axId val="0"/>
      </c:bar3DChart>
      <c:catAx>
        <c:axId val="-743344976"/>
        <c:scaling>
          <c:orientation val="minMax"/>
        </c:scaling>
        <c:delete val="0"/>
        <c:axPos val="b"/>
        <c:title>
          <c:tx>
            <c:rich>
              <a:bodyPr/>
              <a:lstStyle/>
              <a:p>
                <a:pPr lvl="0">
                  <a:defRPr b="0">
                    <a:solidFill>
                      <a:srgbClr val="000000"/>
                    </a:solidFill>
                    <a:latin typeface="Arial"/>
                  </a:defRPr>
                </a:pPr>
                <a:endParaRPr lang="en-IN"/>
              </a:p>
            </c:rich>
          </c:tx>
          <c:overlay val="0"/>
        </c:title>
        <c:numFmt formatCode="General" sourceLinked="1"/>
        <c:majorTickMark val="none"/>
        <c:minorTickMark val="none"/>
        <c:tickLblPos val="nextTo"/>
        <c:txPr>
          <a:bodyPr/>
          <a:lstStyle/>
          <a:p>
            <a:pPr lvl="0">
              <a:defRPr b="0">
                <a:solidFill>
                  <a:srgbClr val="000000"/>
                </a:solidFill>
                <a:latin typeface="Arial"/>
              </a:defRPr>
            </a:pPr>
            <a:endParaRPr lang="en-US"/>
          </a:p>
        </c:txPr>
        <c:crossAx val="-743348240"/>
        <c:crosses val="autoZero"/>
        <c:auto val="1"/>
        <c:lblAlgn val="ctr"/>
        <c:lblOffset val="100"/>
        <c:noMultiLvlLbl val="1"/>
      </c:catAx>
      <c:valAx>
        <c:axId val="-7433482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Arial"/>
                  </a:defRPr>
                </a:pPr>
                <a:endParaRPr lang="en-IN"/>
              </a:p>
            </c:rich>
          </c:tx>
          <c:overlay val="0"/>
        </c:title>
        <c:numFmt formatCode="General" sourceLinked="1"/>
        <c:majorTickMark val="none"/>
        <c:minorTickMark val="none"/>
        <c:tickLblPos val="nextTo"/>
        <c:spPr>
          <a:ln/>
        </c:spPr>
        <c:txPr>
          <a:bodyPr/>
          <a:lstStyle/>
          <a:p>
            <a:pPr lvl="0">
              <a:defRPr b="0">
                <a:solidFill>
                  <a:srgbClr val="000000"/>
                </a:solidFill>
                <a:latin typeface="Arial"/>
              </a:defRPr>
            </a:pPr>
            <a:endParaRPr lang="en-US"/>
          </a:p>
        </c:txPr>
        <c:crossAx val="-743344976"/>
        <c:crosses val="autoZero"/>
        <c:crossBetween val="between"/>
      </c:valAx>
    </c:plotArea>
    <c:legend>
      <c:legendPos val="r"/>
      <c:overlay val="0"/>
      <c:txPr>
        <a:bodyPr/>
        <a:lstStyle/>
        <a:p>
          <a:pPr lvl="0">
            <a:defRPr b="0">
              <a:solidFill>
                <a:srgbClr val="1A1A1A"/>
              </a:solidFill>
              <a:latin typeface="Arial"/>
            </a:defRPr>
          </a:pPr>
          <a:endParaRPr lang="en-US"/>
        </a:p>
      </c:txPr>
    </c:legend>
    <c:plotVisOnly val="1"/>
    <c:dispBlanksAs val="zero"/>
    <c:showDLblsOverMax val="1"/>
  </c:chart>
  <c:spPr>
    <a:solidFill>
      <a:srgbClr val="FCE5CD"/>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5B9BD5"/>
            </a:solidFill>
            <a:ln cmpd="sng">
              <a:solidFill>
                <a:srgbClr val="000000"/>
              </a:solidFill>
            </a:ln>
          </c:spPr>
          <c:invertIfNegative val="1"/>
          <c:dPt>
            <c:idx val="0"/>
            <c:invertIfNegative val="1"/>
            <c:bubble3D val="0"/>
            <c:spPr>
              <a:solidFill>
                <a:srgbClr val="FF0000"/>
              </a:solidFill>
              <a:ln cmpd="sng">
                <a:solidFill>
                  <a:srgbClr val="000000"/>
                </a:solidFill>
              </a:ln>
            </c:spPr>
            <c:extLst>
              <c:ext xmlns:c16="http://schemas.microsoft.com/office/drawing/2014/chart" uri="{C3380CC4-5D6E-409C-BE32-E72D297353CC}">
                <c16:uniqueId val="{00000001-D5DC-4D30-B970-D05816021221}"/>
              </c:ext>
            </c:extLst>
          </c:dPt>
          <c:dPt>
            <c:idx val="1"/>
            <c:invertIfNegative val="1"/>
            <c:bubble3D val="0"/>
            <c:spPr>
              <a:solidFill>
                <a:srgbClr val="FFFF00"/>
              </a:solidFill>
              <a:ln cmpd="sng">
                <a:solidFill>
                  <a:srgbClr val="000000"/>
                </a:solidFill>
              </a:ln>
            </c:spPr>
            <c:extLst>
              <c:ext xmlns:c16="http://schemas.microsoft.com/office/drawing/2014/chart" uri="{C3380CC4-5D6E-409C-BE32-E72D297353CC}">
                <c16:uniqueId val="{00000003-D5DC-4D30-B970-D05816021221}"/>
              </c:ext>
            </c:extLst>
          </c:dPt>
          <c:dPt>
            <c:idx val="2"/>
            <c:invertIfNegative val="1"/>
            <c:bubble3D val="0"/>
            <c:spPr>
              <a:solidFill>
                <a:srgbClr val="00FF00"/>
              </a:solidFill>
              <a:ln cmpd="sng">
                <a:solidFill>
                  <a:srgbClr val="000000"/>
                </a:solidFill>
              </a:ln>
            </c:spPr>
            <c:extLst>
              <c:ext xmlns:c16="http://schemas.microsoft.com/office/drawing/2014/chart" uri="{C3380CC4-5D6E-409C-BE32-E72D297353CC}">
                <c16:uniqueId val="{00000005-D5DC-4D30-B970-D05816021221}"/>
              </c:ext>
            </c:extLst>
          </c:dPt>
          <c:cat>
            <c:strRef>
              <c:f>DashBoard!$S$8:$U$8</c:f>
              <c:strCache>
                <c:ptCount val="3"/>
                <c:pt idx="0">
                  <c:v>P1</c:v>
                </c:pt>
                <c:pt idx="1">
                  <c:v>P2</c:v>
                </c:pt>
                <c:pt idx="2">
                  <c:v>P3</c:v>
                </c:pt>
              </c:strCache>
            </c:strRef>
          </c:cat>
          <c:val>
            <c:numRef>
              <c:f>DashBoard!$S$9:$U$9</c:f>
              <c:numCache>
                <c:formatCode>General</c:formatCode>
                <c:ptCount val="3"/>
                <c:pt idx="0">
                  <c:v>0</c:v>
                </c:pt>
                <c:pt idx="1">
                  <c:v>0</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D5DC-4D30-B970-D05816021221}"/>
            </c:ext>
          </c:extLst>
        </c:ser>
        <c:dLbls>
          <c:showLegendKey val="0"/>
          <c:showVal val="0"/>
          <c:showCatName val="0"/>
          <c:showSerName val="0"/>
          <c:showPercent val="0"/>
          <c:showBubbleSize val="0"/>
        </c:dLbls>
        <c:gapWidth val="150"/>
        <c:axId val="-743347696"/>
        <c:axId val="-899714016"/>
      </c:barChart>
      <c:catAx>
        <c:axId val="-743347696"/>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899714016"/>
        <c:crosses val="autoZero"/>
        <c:auto val="1"/>
        <c:lblAlgn val="ctr"/>
        <c:lblOffset val="100"/>
        <c:noMultiLvlLbl val="1"/>
      </c:catAx>
      <c:valAx>
        <c:axId val="-8997140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43347696"/>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3.png"/></Relationships>
</file>

<file path=xl/drawings/_rels/drawing15.xml.rels><?xml version="1.0" encoding="UTF-8" standalone="yes"?>
<Relationships xmlns="http://schemas.openxmlformats.org/package/2006/relationships"><Relationship Id="rId1" Type="http://schemas.openxmlformats.org/officeDocument/2006/relationships/image" Target="../media/image3.png"/></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image" Target="../media/image3.png"/></Relationships>
</file>

<file path=xl/drawings/_rels/drawing18.xml.rels><?xml version="1.0" encoding="UTF-8" standalone="yes"?>
<Relationships xmlns="http://schemas.openxmlformats.org/package/2006/relationships"><Relationship Id="rId1" Type="http://schemas.openxmlformats.org/officeDocument/2006/relationships/image" Target="../media/image3.png"/></Relationships>
</file>

<file path=xl/drawings/_rels/drawing19.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3.png"/></Relationships>
</file>

<file path=xl/drawings/_rels/drawing21.xml.rels><?xml version="1.0" encoding="UTF-8" standalone="yes"?>
<Relationships xmlns="http://schemas.openxmlformats.org/package/2006/relationships"><Relationship Id="rId1" Type="http://schemas.openxmlformats.org/officeDocument/2006/relationships/image" Target="../media/image3.png"/></Relationships>
</file>

<file path=xl/drawings/_rels/drawing22.xml.rels><?xml version="1.0" encoding="UTF-8" standalone="yes"?>
<Relationships xmlns="http://schemas.openxmlformats.org/package/2006/relationships"><Relationship Id="rId1" Type="http://schemas.openxmlformats.org/officeDocument/2006/relationships/image" Target="../media/image3.png"/></Relationships>
</file>

<file path=xl/drawings/_rels/drawing23.xml.rels><?xml version="1.0" encoding="UTF-8" standalone="yes"?>
<Relationships xmlns="http://schemas.openxmlformats.org/package/2006/relationships"><Relationship Id="rId1" Type="http://schemas.openxmlformats.org/officeDocument/2006/relationships/image" Target="../media/image3.png"/></Relationships>
</file>

<file path=xl/drawings/_rels/drawing24.xml.rels><?xml version="1.0" encoding="UTF-8" standalone="yes"?>
<Relationships xmlns="http://schemas.openxmlformats.org/package/2006/relationships"><Relationship Id="rId1" Type="http://schemas.openxmlformats.org/officeDocument/2006/relationships/image" Target="../media/image3.png"/></Relationships>
</file>

<file path=xl/drawings/_rels/drawing25.xml.rels><?xml version="1.0" encoding="UTF-8" standalone="yes"?>
<Relationships xmlns="http://schemas.openxmlformats.org/package/2006/relationships"><Relationship Id="rId1" Type="http://schemas.openxmlformats.org/officeDocument/2006/relationships/image" Target="../media/image3.png"/></Relationships>
</file>

<file path=xl/drawings/_rels/drawing26.xml.rels><?xml version="1.0" encoding="UTF-8" standalone="yes"?>
<Relationships xmlns="http://schemas.openxmlformats.org/package/2006/relationships"><Relationship Id="rId1" Type="http://schemas.openxmlformats.org/officeDocument/2006/relationships/image" Target="../media/image3.png"/></Relationships>
</file>

<file path=xl/drawings/_rels/drawing27.xml.rels><?xml version="1.0" encoding="UTF-8" standalone="yes"?>
<Relationships xmlns="http://schemas.openxmlformats.org/package/2006/relationships"><Relationship Id="rId1" Type="http://schemas.openxmlformats.org/officeDocument/2006/relationships/image" Target="../media/image3.png"/></Relationships>
</file>

<file path=xl/drawings/_rels/drawing28.xml.rels><?xml version="1.0" encoding="UTF-8" standalone="yes"?>
<Relationships xmlns="http://schemas.openxmlformats.org/package/2006/relationships"><Relationship Id="rId1" Type="http://schemas.openxmlformats.org/officeDocument/2006/relationships/image" Target="../media/image3.png"/></Relationships>
</file>

<file path=xl/drawings/_rels/drawing29.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3.png"/></Relationships>
</file>

<file path=xl/drawings/_rels/drawing31.xml.rels><?xml version="1.0" encoding="UTF-8" standalone="yes"?>
<Relationships xmlns="http://schemas.openxmlformats.org/package/2006/relationships"><Relationship Id="rId1" Type="http://schemas.openxmlformats.org/officeDocument/2006/relationships/image" Target="../media/image3.png"/></Relationships>
</file>

<file path=xl/drawings/_rels/drawing3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3.xml.rels><?xml version="1.0" encoding="UTF-8" standalone="yes"?>
<Relationships xmlns="http://schemas.openxmlformats.org/package/2006/relationships"><Relationship Id="rId1" Type="http://schemas.openxmlformats.org/officeDocument/2006/relationships/image" Target="../media/image3.png"/></Relationships>
</file>

<file path=xl/drawings/_rels/drawing34.xml.rels><?xml version="1.0" encoding="UTF-8" standalone="yes"?>
<Relationships xmlns="http://schemas.openxmlformats.org/package/2006/relationships"><Relationship Id="rId1" Type="http://schemas.openxmlformats.org/officeDocument/2006/relationships/image" Target="../media/image3.png"/></Relationships>
</file>

<file path=xl/drawings/_rels/drawing35.xml.rels><?xml version="1.0" encoding="UTF-8" standalone="yes"?>
<Relationships xmlns="http://schemas.openxmlformats.org/package/2006/relationships"><Relationship Id="rId1" Type="http://schemas.openxmlformats.org/officeDocument/2006/relationships/image" Target="../media/image3.png"/></Relationships>
</file>

<file path=xl/drawings/_rels/drawing36.xml.rels><?xml version="1.0" encoding="UTF-8" standalone="yes"?>
<Relationships xmlns="http://schemas.openxmlformats.org/package/2006/relationships"><Relationship Id="rId1" Type="http://schemas.openxmlformats.org/officeDocument/2006/relationships/image" Target="../media/image3.png"/></Relationships>
</file>

<file path=xl/drawings/_rels/drawing37.xml.rels><?xml version="1.0" encoding="UTF-8" standalone="yes"?>
<Relationships xmlns="http://schemas.openxmlformats.org/package/2006/relationships"><Relationship Id="rId1" Type="http://schemas.openxmlformats.org/officeDocument/2006/relationships/image" Target="../media/image3.png"/></Relationships>
</file>

<file path=xl/drawings/_rels/drawing38.xml.rels><?xml version="1.0" encoding="UTF-8" standalone="yes"?>
<Relationships xmlns="http://schemas.openxmlformats.org/package/2006/relationships"><Relationship Id="rId1" Type="http://schemas.openxmlformats.org/officeDocument/2006/relationships/image" Target="../media/image3.png"/></Relationships>
</file>

<file path=xl/drawings/_rels/drawing39.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0.xml.rels><?xml version="1.0" encoding="UTF-8" standalone="yes"?>
<Relationships xmlns="http://schemas.openxmlformats.org/package/2006/relationships"><Relationship Id="rId1" Type="http://schemas.openxmlformats.org/officeDocument/2006/relationships/image" Target="../media/image3.png"/></Relationships>
</file>

<file path=xl/drawings/_rels/drawing41.xml.rels><?xml version="1.0" encoding="UTF-8" standalone="yes"?>
<Relationships xmlns="http://schemas.openxmlformats.org/package/2006/relationships"><Relationship Id="rId1" Type="http://schemas.openxmlformats.org/officeDocument/2006/relationships/image" Target="../media/image3.png"/></Relationships>
</file>

<file path=xl/drawings/_rels/drawing42.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0</xdr:col>
      <xdr:colOff>1504950</xdr:colOff>
      <xdr:row>3</xdr:row>
      <xdr:rowOff>180975</xdr:rowOff>
    </xdr:from>
    <xdr:ext cx="1619250" cy="6381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oneCellAnchor>
    <xdr:from>
      <xdr:col>0</xdr:col>
      <xdr:colOff>0</xdr:colOff>
      <xdr:row>0</xdr:row>
      <xdr:rowOff>0</xdr:rowOff>
    </xdr:from>
    <xdr:ext cx="1647825" cy="733425"/>
    <xdr:pic>
      <xdr:nvPicPr>
        <xdr:cNvPr id="2" name="image6.png">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xfrm>
          <a:off x="0" y="0"/>
          <a:ext cx="1647825" cy="733425"/>
        </a:xfrm>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895350</xdr:colOff>
      <xdr:row>3</xdr:row>
      <xdr:rowOff>161925</xdr:rowOff>
    </xdr:to>
    <xdr:pic>
      <xdr:nvPicPr>
        <xdr:cNvPr id="2" name="Picture 1">
          <a:extLst>
            <a:ext uri="{FF2B5EF4-FFF2-40B4-BE49-F238E27FC236}">
              <a16:creationId xmlns:a16="http://schemas.microsoft.com/office/drawing/2014/main" id="{191DCED9-E3D2-4226-9131-950EACA3045A}"/>
            </a:ext>
          </a:extLst>
        </xdr:cNvPr>
        <xdr:cNvPicPr preferRelativeResize="0"/>
      </xdr:nvPicPr>
      <xdr:blipFill>
        <a:blip xmlns:r="http://schemas.openxmlformats.org/officeDocument/2006/relationships" r:embed="rId1" cstate="print"/>
        <a:stretch>
          <a:fillRect/>
        </a:stretch>
      </xdr:blipFill>
      <xdr:spPr>
        <a:xfrm>
          <a:off x="0" y="0"/>
          <a:ext cx="1857375" cy="733425"/>
        </a:xfrm>
        <a:prstGeom prst="rect">
          <a:avLst/>
        </a:prstGeom>
        <a:noFill/>
      </xdr:spPr>
    </xdr:pic>
    <xdr:clientData/>
  </xdr:twoCellAnchor>
</xdr:wsDr>
</file>

<file path=xl/drawings/drawing12.xml><?xml version="1.0" encoding="utf-8"?>
<xdr:wsDr xmlns:xdr="http://schemas.openxmlformats.org/drawingml/2006/spreadsheetDrawing" xmlns:a="http://schemas.openxmlformats.org/drawingml/2006/main">
  <xdr:oneCellAnchor>
    <xdr:from>
      <xdr:col>0</xdr:col>
      <xdr:colOff>0</xdr:colOff>
      <xdr:row>0</xdr:row>
      <xdr:rowOff>0</xdr:rowOff>
    </xdr:from>
    <xdr:ext cx="428625" cy="190500"/>
    <xdr:pic>
      <xdr:nvPicPr>
        <xdr:cNvPr id="2" name="image6.png">
          <a:extLst>
            <a:ext uri="{FF2B5EF4-FFF2-40B4-BE49-F238E27FC236}">
              <a16:creationId xmlns:a16="http://schemas.microsoft.com/office/drawing/2014/main" id="{00000000-0008-0000-0C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dr:oneCellAnchor>
    <xdr:from>
      <xdr:col>0</xdr:col>
      <xdr:colOff>0</xdr:colOff>
      <xdr:row>0</xdr:row>
      <xdr:rowOff>0</xdr:rowOff>
    </xdr:from>
    <xdr:ext cx="428625" cy="190500"/>
    <xdr:pic>
      <xdr:nvPicPr>
        <xdr:cNvPr id="2" name="image6.png">
          <a:extLst>
            <a:ext uri="{FF2B5EF4-FFF2-40B4-BE49-F238E27FC236}">
              <a16:creationId xmlns:a16="http://schemas.microsoft.com/office/drawing/2014/main" id="{00000000-0008-0000-0E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1343025</xdr:colOff>
      <xdr:row>3</xdr:row>
      <xdr:rowOff>114300</xdr:rowOff>
    </xdr:to>
    <xdr:pic>
      <xdr:nvPicPr>
        <xdr:cNvPr id="2" name="Picture 1">
          <a:extLst>
            <a:ext uri="{FF2B5EF4-FFF2-40B4-BE49-F238E27FC236}">
              <a16:creationId xmlns:a16="http://schemas.microsoft.com/office/drawing/2014/main" id="{9040B309-D37E-4F0A-90DD-5D589829E640}"/>
            </a:ext>
          </a:extLst>
        </xdr:cNvPr>
        <xdr:cNvPicPr preferRelativeResize="0"/>
      </xdr:nvPicPr>
      <xdr:blipFill>
        <a:blip xmlns:r="http://schemas.openxmlformats.org/officeDocument/2006/relationships" r:embed="rId1" cstate="print"/>
        <a:stretch>
          <a:fillRect/>
        </a:stretch>
      </xdr:blipFill>
      <xdr:spPr>
        <a:xfrm>
          <a:off x="0" y="190500"/>
          <a:ext cx="1781175" cy="685800"/>
        </a:xfrm>
        <a:prstGeom prst="rect">
          <a:avLst/>
        </a:prstGeom>
        <a:noFill/>
      </xdr:spPr>
    </xdr:pic>
    <xdr:clientData/>
  </xdr:twoCellAnchor>
</xdr:wsDr>
</file>

<file path=xl/drawings/drawing15.xml><?xml version="1.0" encoding="utf-8"?>
<xdr:wsDr xmlns:xdr="http://schemas.openxmlformats.org/drawingml/2006/spreadsheetDrawing" xmlns:a="http://schemas.openxmlformats.org/drawingml/2006/main">
  <xdr:oneCellAnchor>
    <xdr:from>
      <xdr:col>0</xdr:col>
      <xdr:colOff>0</xdr:colOff>
      <xdr:row>0</xdr:row>
      <xdr:rowOff>0</xdr:rowOff>
    </xdr:from>
    <xdr:ext cx="1685925" cy="657225"/>
    <xdr:pic>
      <xdr:nvPicPr>
        <xdr:cNvPr id="2" name="image6.png">
          <a:extLst>
            <a:ext uri="{FF2B5EF4-FFF2-40B4-BE49-F238E27FC236}">
              <a16:creationId xmlns:a16="http://schemas.microsoft.com/office/drawing/2014/main" id="{00000000-0008-0000-1700-000002000000}"/>
            </a:ext>
          </a:extLst>
        </xdr:cNvPr>
        <xdr:cNvPicPr preferRelativeResize="0"/>
      </xdr:nvPicPr>
      <xdr:blipFill>
        <a:blip xmlns:r="http://schemas.openxmlformats.org/officeDocument/2006/relationships" r:embed="rId1" cstate="print"/>
        <a:stretch>
          <a:fillRect/>
        </a:stretch>
      </xdr:blipFill>
      <xdr:spPr>
        <a:xfrm>
          <a:off x="0" y="0"/>
          <a:ext cx="1685925" cy="657225"/>
        </a:xfrm>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1171575</xdr:colOff>
      <xdr:row>3</xdr:row>
      <xdr:rowOff>114300</xdr:rowOff>
    </xdr:to>
    <xdr:pic>
      <xdr:nvPicPr>
        <xdr:cNvPr id="2" name="Picture 1">
          <a:extLst>
            <a:ext uri="{FF2B5EF4-FFF2-40B4-BE49-F238E27FC236}">
              <a16:creationId xmlns:a16="http://schemas.microsoft.com/office/drawing/2014/main" id="{9716E786-102E-4C0E-976B-967AEC5EE384}"/>
            </a:ext>
          </a:extLst>
        </xdr:cNvPr>
        <xdr:cNvPicPr preferRelativeResize="0"/>
      </xdr:nvPicPr>
      <xdr:blipFill>
        <a:blip xmlns:r="http://schemas.openxmlformats.org/officeDocument/2006/relationships" r:embed="rId1" cstate="print"/>
        <a:stretch>
          <a:fillRect/>
        </a:stretch>
      </xdr:blipFill>
      <xdr:spPr>
        <a:xfrm>
          <a:off x="0" y="0"/>
          <a:ext cx="1781175" cy="685800"/>
        </a:xfrm>
        <a:prstGeom prst="rect">
          <a:avLst/>
        </a:prstGeom>
        <a:noFill/>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1343025</xdr:colOff>
      <xdr:row>3</xdr:row>
      <xdr:rowOff>114300</xdr:rowOff>
    </xdr:to>
    <xdr:pic>
      <xdr:nvPicPr>
        <xdr:cNvPr id="2" name="Picture 1">
          <a:extLst>
            <a:ext uri="{FF2B5EF4-FFF2-40B4-BE49-F238E27FC236}">
              <a16:creationId xmlns:a16="http://schemas.microsoft.com/office/drawing/2014/main" id="{DD7FFA6A-2BD8-4753-BAD4-2934FA3C1F69}"/>
            </a:ext>
          </a:extLst>
        </xdr:cNvPr>
        <xdr:cNvPicPr preferRelativeResize="0"/>
      </xdr:nvPicPr>
      <xdr:blipFill>
        <a:blip xmlns:r="http://schemas.openxmlformats.org/officeDocument/2006/relationships" r:embed="rId1" cstate="print"/>
        <a:stretch>
          <a:fillRect/>
        </a:stretch>
      </xdr:blipFill>
      <xdr:spPr>
        <a:xfrm>
          <a:off x="0" y="0"/>
          <a:ext cx="1781175" cy="685800"/>
        </a:xfrm>
        <a:prstGeom prst="rect">
          <a:avLst/>
        </a:prstGeom>
        <a:noFill/>
      </xdr:spPr>
    </xdr:pic>
    <xdr:clientData/>
  </xdr:twoCellAnchor>
</xdr:wsDr>
</file>

<file path=xl/drawings/drawing18.xml><?xml version="1.0" encoding="utf-8"?>
<xdr:wsDr xmlns:xdr="http://schemas.openxmlformats.org/drawingml/2006/spreadsheetDrawing" xmlns:a="http://schemas.openxmlformats.org/drawingml/2006/main">
  <xdr:oneCellAnchor>
    <xdr:from>
      <xdr:col>0</xdr:col>
      <xdr:colOff>0</xdr:colOff>
      <xdr:row>0</xdr:row>
      <xdr:rowOff>0</xdr:rowOff>
    </xdr:from>
    <xdr:ext cx="428625" cy="190500"/>
    <xdr:pic>
      <xdr:nvPicPr>
        <xdr:cNvPr id="2" name="image6.png">
          <a:extLst>
            <a:ext uri="{FF2B5EF4-FFF2-40B4-BE49-F238E27FC236}">
              <a16:creationId xmlns:a16="http://schemas.microsoft.com/office/drawing/2014/main" id="{00000000-0008-0000-0F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dr:oneCellAnchor>
    <xdr:from>
      <xdr:col>0</xdr:col>
      <xdr:colOff>0</xdr:colOff>
      <xdr:row>0</xdr:row>
      <xdr:rowOff>0</xdr:rowOff>
    </xdr:from>
    <xdr:ext cx="1276350" cy="600075"/>
    <xdr:pic>
      <xdr:nvPicPr>
        <xdr:cNvPr id="2" name="image6.png">
          <a:extLst>
            <a:ext uri="{FF2B5EF4-FFF2-40B4-BE49-F238E27FC236}">
              <a16:creationId xmlns:a16="http://schemas.microsoft.com/office/drawing/2014/main" id="{00000000-0008-0000-1600-000002000000}"/>
            </a:ext>
          </a:extLst>
        </xdr:cNvPr>
        <xdr:cNvPicPr preferRelativeResize="0"/>
      </xdr:nvPicPr>
      <xdr:blipFill>
        <a:blip xmlns:r="http://schemas.openxmlformats.org/officeDocument/2006/relationships" r:embed="rId1" cstate="print"/>
        <a:stretch>
          <a:fillRect/>
        </a:stretch>
      </xdr:blipFill>
      <xdr:spPr>
        <a:xfrm>
          <a:off x="0" y="0"/>
          <a:ext cx="1276350" cy="6000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76200</xdr:colOff>
      <xdr:row>10</xdr:row>
      <xdr:rowOff>85725</xdr:rowOff>
    </xdr:from>
    <xdr:ext cx="5629275" cy="5086350"/>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9525</xdr:colOff>
      <xdr:row>10</xdr:row>
      <xdr:rowOff>85725</xdr:rowOff>
    </xdr:from>
    <xdr:ext cx="9591675" cy="5086350"/>
    <xdr:graphicFrame macro="">
      <xdr:nvGraphicFramePr>
        <xdr:cNvPr id="3" name="Chart 2" title="Chart">
          <a:extLst>
            <a:ext uri="{FF2B5EF4-FFF2-40B4-BE49-F238E27FC236}">
              <a16:creationId xmlns:a16="http://schemas.microsoft.com/office/drawing/2014/main" id="{00000000-0008-0000-0100-000003000000}"/>
            </a:ext>
            <a:ext uri="{147F2762-F138-4A5C-976F-8EAC2B608ADB}">
              <a16:predDERef xmlns:a16="http://schemas.microsoft.com/office/drawing/2014/main" pre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18</xdr:col>
      <xdr:colOff>9525</xdr:colOff>
      <xdr:row>10</xdr:row>
      <xdr:rowOff>85725</xdr:rowOff>
    </xdr:from>
    <xdr:ext cx="2962275" cy="5048250"/>
    <xdr:graphicFrame macro="">
      <xdr:nvGraphicFramePr>
        <xdr:cNvPr id="4" name="Chart 3" title="Chart">
          <a:extLst>
            <a:ext uri="{FF2B5EF4-FFF2-40B4-BE49-F238E27FC236}">
              <a16:creationId xmlns:a16="http://schemas.microsoft.com/office/drawing/2014/main" id="{00000000-0008-0000-0100-000004000000}"/>
            </a:ext>
            <a:ext uri="{147F2762-F138-4A5C-976F-8EAC2B608ADB}">
              <a16:predDERef xmlns:a16="http://schemas.microsoft.com/office/drawing/2014/main" pre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0</xdr:col>
      <xdr:colOff>219075</xdr:colOff>
      <xdr:row>0</xdr:row>
      <xdr:rowOff>0</xdr:rowOff>
    </xdr:from>
    <xdr:ext cx="1495425" cy="876300"/>
    <xdr:pic>
      <xdr:nvPicPr>
        <xdr:cNvPr id="5" name="image3.png" title="Image">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1009650</xdr:colOff>
      <xdr:row>3</xdr:row>
      <xdr:rowOff>38100</xdr:rowOff>
    </xdr:to>
    <xdr:pic>
      <xdr:nvPicPr>
        <xdr:cNvPr id="2" name="Picture 1">
          <a:extLst>
            <a:ext uri="{FF2B5EF4-FFF2-40B4-BE49-F238E27FC236}">
              <a16:creationId xmlns:a16="http://schemas.microsoft.com/office/drawing/2014/main" id="{636DF52A-B4E5-40B5-B7E2-6D38D630F795}"/>
            </a:ext>
          </a:extLst>
        </xdr:cNvPr>
        <xdr:cNvPicPr preferRelativeResize="0"/>
      </xdr:nvPicPr>
      <xdr:blipFill>
        <a:blip xmlns:r="http://schemas.openxmlformats.org/officeDocument/2006/relationships" r:embed="rId1" cstate="print"/>
        <a:stretch>
          <a:fillRect/>
        </a:stretch>
      </xdr:blipFill>
      <xdr:spPr>
        <a:xfrm>
          <a:off x="0" y="0"/>
          <a:ext cx="1600200" cy="609600"/>
        </a:xfrm>
        <a:prstGeom prst="rect">
          <a:avLst/>
        </a:prstGeom>
        <a:noFill/>
      </xdr:spPr>
    </xdr:pic>
    <xdr:clientData/>
  </xdr:twoCellAnchor>
</xdr:wsDr>
</file>

<file path=xl/drawings/drawing21.xml><?xml version="1.0" encoding="utf-8"?>
<xdr:wsDr xmlns:xdr="http://schemas.openxmlformats.org/drawingml/2006/spreadsheetDrawing" xmlns:a="http://schemas.openxmlformats.org/drawingml/2006/main">
  <xdr:oneCellAnchor>
    <xdr:from>
      <xdr:col>0</xdr:col>
      <xdr:colOff>0</xdr:colOff>
      <xdr:row>0</xdr:row>
      <xdr:rowOff>0</xdr:rowOff>
    </xdr:from>
    <xdr:ext cx="1600200" cy="666750"/>
    <xdr:pic>
      <xdr:nvPicPr>
        <xdr:cNvPr id="2" name="image4.pn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xfrm>
          <a:off x="0" y="0"/>
          <a:ext cx="1600200" cy="666750"/>
        </a:xfrm>
        <a:prstGeom prst="rect">
          <a:avLst/>
        </a:prstGeom>
        <a:noFill/>
      </xdr:spPr>
    </xdr:pic>
    <xdr:clientData fLocksWithSheet="0"/>
  </xdr:one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276225</xdr:colOff>
      <xdr:row>3</xdr:row>
      <xdr:rowOff>95250</xdr:rowOff>
    </xdr:to>
    <xdr:pic>
      <xdr:nvPicPr>
        <xdr:cNvPr id="2" name="Picture 1">
          <a:extLst>
            <a:ext uri="{FF2B5EF4-FFF2-40B4-BE49-F238E27FC236}">
              <a16:creationId xmlns:a16="http://schemas.microsoft.com/office/drawing/2014/main" id="{410B67E5-B310-48B2-8204-9B6F3A886C14}"/>
            </a:ext>
          </a:extLst>
        </xdr:cNvPr>
        <xdr:cNvPicPr preferRelativeResize="0"/>
      </xdr:nvPicPr>
      <xdr:blipFill>
        <a:blip xmlns:r="http://schemas.openxmlformats.org/officeDocument/2006/relationships" r:embed="rId1" cstate="print"/>
        <a:stretch>
          <a:fillRect/>
        </a:stretch>
      </xdr:blipFill>
      <xdr:spPr>
        <a:xfrm>
          <a:off x="0" y="0"/>
          <a:ext cx="1600200" cy="666750"/>
        </a:xfrm>
        <a:prstGeom prst="rect">
          <a:avLst/>
        </a:prstGeom>
        <a:noFill/>
      </xdr:spPr>
    </xdr:pic>
    <xdr:clientData/>
  </xdr:twoCellAnchor>
</xdr:wsDr>
</file>

<file path=xl/drawings/drawing23.xml><?xml version="1.0" encoding="utf-8"?>
<xdr:wsDr xmlns:xdr="http://schemas.openxmlformats.org/drawingml/2006/spreadsheetDrawing" xmlns:a="http://schemas.openxmlformats.org/drawingml/2006/main">
  <xdr:oneCellAnchor>
    <xdr:from>
      <xdr:col>0</xdr:col>
      <xdr:colOff>0</xdr:colOff>
      <xdr:row>0</xdr:row>
      <xdr:rowOff>0</xdr:rowOff>
    </xdr:from>
    <xdr:ext cx="1628775" cy="571500"/>
    <xdr:pic>
      <xdr:nvPicPr>
        <xdr:cNvPr id="2" name="image6.png">
          <a:extLst>
            <a:ext uri="{FF2B5EF4-FFF2-40B4-BE49-F238E27FC236}">
              <a16:creationId xmlns:a16="http://schemas.microsoft.com/office/drawing/2014/main" id="{00000000-0008-0000-1000-000002000000}"/>
            </a:ext>
          </a:extLst>
        </xdr:cNvPr>
        <xdr:cNvPicPr preferRelativeResize="0"/>
      </xdr:nvPicPr>
      <xdr:blipFill>
        <a:blip xmlns:r="http://schemas.openxmlformats.org/officeDocument/2006/relationships" r:embed="rId1" cstate="print"/>
        <a:stretch>
          <a:fillRect/>
        </a:stretch>
      </xdr:blipFill>
      <xdr:spPr>
        <a:xfrm>
          <a:off x="0" y="0"/>
          <a:ext cx="1628775" cy="571500"/>
        </a:xfrm>
        <a:prstGeom prst="rect">
          <a:avLst/>
        </a:prstGeom>
        <a:noFill/>
      </xdr:spPr>
    </xdr:pic>
    <xdr:clientData fLocksWithSheet="0"/>
  </xdr:oneCellAnchor>
</xdr:wsDr>
</file>

<file path=xl/drawings/drawing24.xml><?xml version="1.0" encoding="utf-8"?>
<xdr:wsDr xmlns:xdr="http://schemas.openxmlformats.org/drawingml/2006/spreadsheetDrawing" xmlns:a="http://schemas.openxmlformats.org/drawingml/2006/main">
  <xdr:oneCellAnchor>
    <xdr:from>
      <xdr:col>0</xdr:col>
      <xdr:colOff>0</xdr:colOff>
      <xdr:row>0</xdr:row>
      <xdr:rowOff>0</xdr:rowOff>
    </xdr:from>
    <xdr:ext cx="428625" cy="190500"/>
    <xdr:pic>
      <xdr:nvPicPr>
        <xdr:cNvPr id="2" name="image6.png">
          <a:extLst>
            <a:ext uri="{FF2B5EF4-FFF2-40B4-BE49-F238E27FC236}">
              <a16:creationId xmlns:a16="http://schemas.microsoft.com/office/drawing/2014/main" id="{00000000-0008-0000-1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5.xml><?xml version="1.0" encoding="utf-8"?>
<xdr:wsDr xmlns:xdr="http://schemas.openxmlformats.org/drawingml/2006/spreadsheetDrawing" xmlns:a="http://schemas.openxmlformats.org/drawingml/2006/main">
  <xdr:oneCellAnchor>
    <xdr:from>
      <xdr:col>0</xdr:col>
      <xdr:colOff>0</xdr:colOff>
      <xdr:row>0</xdr:row>
      <xdr:rowOff>0</xdr:rowOff>
    </xdr:from>
    <xdr:ext cx="428625" cy="190500"/>
    <xdr:pic>
      <xdr:nvPicPr>
        <xdr:cNvPr id="2" name="image6.png">
          <a:extLst>
            <a:ext uri="{FF2B5EF4-FFF2-40B4-BE49-F238E27FC236}">
              <a16:creationId xmlns:a16="http://schemas.microsoft.com/office/drawing/2014/main" id="{00000000-0008-0000-1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6.xml><?xml version="1.0" encoding="utf-8"?>
<xdr:wsDr xmlns:xdr="http://schemas.openxmlformats.org/drawingml/2006/spreadsheetDrawing" xmlns:a="http://schemas.openxmlformats.org/drawingml/2006/main">
  <xdr:oneCellAnchor>
    <xdr:from>
      <xdr:col>0</xdr:col>
      <xdr:colOff>0</xdr:colOff>
      <xdr:row>0</xdr:row>
      <xdr:rowOff>0</xdr:rowOff>
    </xdr:from>
    <xdr:ext cx="1685925" cy="581025"/>
    <xdr:pic>
      <xdr:nvPicPr>
        <xdr:cNvPr id="2" name="image6.png">
          <a:extLst>
            <a:ext uri="{FF2B5EF4-FFF2-40B4-BE49-F238E27FC236}">
              <a16:creationId xmlns:a16="http://schemas.microsoft.com/office/drawing/2014/main" id="{00000000-0008-0000-1300-000002000000}"/>
            </a:ext>
          </a:extLst>
        </xdr:cNvPr>
        <xdr:cNvPicPr preferRelativeResize="0"/>
      </xdr:nvPicPr>
      <xdr:blipFill>
        <a:blip xmlns:r="http://schemas.openxmlformats.org/officeDocument/2006/relationships" r:embed="rId1" cstate="print"/>
        <a:stretch>
          <a:fillRect/>
        </a:stretch>
      </xdr:blipFill>
      <xdr:spPr>
        <a:xfrm>
          <a:off x="0" y="0"/>
          <a:ext cx="1685925" cy="581025"/>
        </a:xfrm>
        <a:prstGeom prst="rect">
          <a:avLst/>
        </a:prstGeom>
        <a:noFill/>
      </xdr:spPr>
    </xdr:pic>
    <xdr:clientData fLocksWithSheet="0"/>
  </xdr:one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666750</xdr:colOff>
      <xdr:row>3</xdr:row>
      <xdr:rowOff>114300</xdr:rowOff>
    </xdr:to>
    <xdr:pic>
      <xdr:nvPicPr>
        <xdr:cNvPr id="2" name="Picture 1">
          <a:extLst>
            <a:ext uri="{FF2B5EF4-FFF2-40B4-BE49-F238E27FC236}">
              <a16:creationId xmlns:a16="http://schemas.microsoft.com/office/drawing/2014/main" id="{216B9AAC-0F64-4DEA-9550-D0CA4FBA6790}"/>
            </a:ext>
          </a:extLst>
        </xdr:cNvPr>
        <xdr:cNvPicPr preferRelativeResize="0"/>
      </xdr:nvPicPr>
      <xdr:blipFill>
        <a:blip xmlns:r="http://schemas.openxmlformats.org/officeDocument/2006/relationships" r:embed="rId1" cstate="print"/>
        <a:stretch>
          <a:fillRect/>
        </a:stretch>
      </xdr:blipFill>
      <xdr:spPr>
        <a:xfrm>
          <a:off x="0" y="0"/>
          <a:ext cx="2152650" cy="685800"/>
        </a:xfrm>
        <a:prstGeom prst="rect">
          <a:avLst/>
        </a:prstGeom>
        <a:noFill/>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781050</xdr:colOff>
      <xdr:row>3</xdr:row>
      <xdr:rowOff>114300</xdr:rowOff>
    </xdr:to>
    <xdr:pic>
      <xdr:nvPicPr>
        <xdr:cNvPr id="2" name="Picture 1">
          <a:extLst>
            <a:ext uri="{FF2B5EF4-FFF2-40B4-BE49-F238E27FC236}">
              <a16:creationId xmlns:a16="http://schemas.microsoft.com/office/drawing/2014/main" id="{01D2D1C1-38C3-4743-B6A0-E471611B7061}"/>
            </a:ext>
          </a:extLst>
        </xdr:cNvPr>
        <xdr:cNvPicPr preferRelativeResize="0"/>
      </xdr:nvPicPr>
      <xdr:blipFill>
        <a:blip xmlns:r="http://schemas.openxmlformats.org/officeDocument/2006/relationships" r:embed="rId1" cstate="print"/>
        <a:stretch>
          <a:fillRect/>
        </a:stretch>
      </xdr:blipFill>
      <xdr:spPr>
        <a:xfrm>
          <a:off x="0" y="0"/>
          <a:ext cx="2152650" cy="685800"/>
        </a:xfrm>
        <a:prstGeom prst="rect">
          <a:avLst/>
        </a:prstGeom>
        <a:noFill/>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733425</xdr:colOff>
      <xdr:row>3</xdr:row>
      <xdr:rowOff>114300</xdr:rowOff>
    </xdr:to>
    <xdr:pic>
      <xdr:nvPicPr>
        <xdr:cNvPr id="2" name="Picture 1">
          <a:extLst>
            <a:ext uri="{FF2B5EF4-FFF2-40B4-BE49-F238E27FC236}">
              <a16:creationId xmlns:a16="http://schemas.microsoft.com/office/drawing/2014/main" id="{0ADD7947-F9F3-42AF-82CC-5316F4AA66A7}"/>
            </a:ext>
          </a:extLst>
        </xdr:cNvPr>
        <xdr:cNvPicPr preferRelativeResize="0"/>
      </xdr:nvPicPr>
      <xdr:blipFill>
        <a:blip xmlns:r="http://schemas.openxmlformats.org/officeDocument/2006/relationships" r:embed="rId1" cstate="print"/>
        <a:stretch>
          <a:fillRect/>
        </a:stretch>
      </xdr:blipFill>
      <xdr:spPr>
        <a:xfrm>
          <a:off x="0" y="0"/>
          <a:ext cx="2152650" cy="685800"/>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152400</xdr:colOff>
      <xdr:row>1</xdr:row>
      <xdr:rowOff>0</xdr:rowOff>
    </xdr:from>
    <xdr:ext cx="1781175" cy="876300"/>
    <xdr:pic>
      <xdr:nvPicPr>
        <xdr:cNvPr id="2" name="image2.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238125</xdr:colOff>
      <xdr:row>3</xdr:row>
      <xdr:rowOff>114300</xdr:rowOff>
    </xdr:to>
    <xdr:pic>
      <xdr:nvPicPr>
        <xdr:cNvPr id="2" name="Picture 1">
          <a:extLst>
            <a:ext uri="{FF2B5EF4-FFF2-40B4-BE49-F238E27FC236}">
              <a16:creationId xmlns:a16="http://schemas.microsoft.com/office/drawing/2014/main" id="{0B14E4B6-DC94-4A6C-AFE3-79FD8DE38B03}"/>
            </a:ext>
          </a:extLst>
        </xdr:cNvPr>
        <xdr:cNvPicPr preferRelativeResize="0"/>
      </xdr:nvPicPr>
      <xdr:blipFill>
        <a:blip xmlns:r="http://schemas.openxmlformats.org/officeDocument/2006/relationships" r:embed="rId1" cstate="print"/>
        <a:stretch>
          <a:fillRect/>
        </a:stretch>
      </xdr:blipFill>
      <xdr:spPr>
        <a:xfrm>
          <a:off x="0" y="0"/>
          <a:ext cx="2152650" cy="685800"/>
        </a:xfrm>
        <a:prstGeom prst="rect">
          <a:avLst/>
        </a:prstGeom>
        <a:noFill/>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1228725</xdr:colOff>
      <xdr:row>3</xdr:row>
      <xdr:rowOff>76200</xdr:rowOff>
    </xdr:to>
    <xdr:pic>
      <xdr:nvPicPr>
        <xdr:cNvPr id="2" name="Picture 1">
          <a:extLst>
            <a:ext uri="{FF2B5EF4-FFF2-40B4-BE49-F238E27FC236}">
              <a16:creationId xmlns:a16="http://schemas.microsoft.com/office/drawing/2014/main" id="{D86B2739-C2AB-45BF-8CD2-17E31E845811}"/>
            </a:ext>
          </a:extLst>
        </xdr:cNvPr>
        <xdr:cNvPicPr preferRelativeResize="0"/>
      </xdr:nvPicPr>
      <xdr:blipFill>
        <a:blip xmlns:r="http://schemas.openxmlformats.org/officeDocument/2006/relationships" r:embed="rId1" cstate="print"/>
        <a:stretch>
          <a:fillRect/>
        </a:stretch>
      </xdr:blipFill>
      <xdr:spPr>
        <a:xfrm>
          <a:off x="0" y="0"/>
          <a:ext cx="1819275" cy="647700"/>
        </a:xfrm>
        <a:prstGeom prst="rect">
          <a:avLst/>
        </a:prstGeom>
        <a:noFill/>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1647825</xdr:colOff>
      <xdr:row>3</xdr:row>
      <xdr:rowOff>114300</xdr:rowOff>
    </xdr:to>
    <xdr:pic>
      <xdr:nvPicPr>
        <xdr:cNvPr id="2" name="Picture 1">
          <a:extLst>
            <a:ext uri="{FF2B5EF4-FFF2-40B4-BE49-F238E27FC236}">
              <a16:creationId xmlns:a16="http://schemas.microsoft.com/office/drawing/2014/main" id="{F5ADC65F-6998-4972-B7F2-665BE3F72E33}"/>
            </a:ext>
          </a:extLst>
        </xdr:cNvPr>
        <xdr:cNvPicPr preferRelativeResize="0"/>
      </xdr:nvPicPr>
      <xdr:blipFill>
        <a:blip xmlns:r="http://schemas.openxmlformats.org/officeDocument/2006/relationships" r:embed="rId1" cstate="print"/>
        <a:stretch>
          <a:fillRect/>
        </a:stretch>
      </xdr:blipFill>
      <xdr:spPr>
        <a:xfrm>
          <a:off x="0" y="0"/>
          <a:ext cx="2152650" cy="685800"/>
        </a:xfrm>
        <a:prstGeom prst="rect">
          <a:avLst/>
        </a:prstGeom>
        <a:noFill/>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1181100</xdr:colOff>
      <xdr:row>3</xdr:row>
      <xdr:rowOff>57150</xdr:rowOff>
    </xdr:to>
    <xdr:pic>
      <xdr:nvPicPr>
        <xdr:cNvPr id="2" name="Picture 1">
          <a:extLst>
            <a:ext uri="{FF2B5EF4-FFF2-40B4-BE49-F238E27FC236}">
              <a16:creationId xmlns:a16="http://schemas.microsoft.com/office/drawing/2014/main" id="{4876990F-0BDB-4811-9477-6517B0C617A7}"/>
            </a:ext>
          </a:extLst>
        </xdr:cNvPr>
        <xdr:cNvPicPr preferRelativeResize="0"/>
      </xdr:nvPicPr>
      <xdr:blipFill>
        <a:blip xmlns:r="http://schemas.openxmlformats.org/officeDocument/2006/relationships" r:embed="rId1" cstate="print"/>
        <a:stretch>
          <a:fillRect/>
        </a:stretch>
      </xdr:blipFill>
      <xdr:spPr>
        <a:xfrm>
          <a:off x="0" y="0"/>
          <a:ext cx="1685925" cy="628650"/>
        </a:xfrm>
        <a:prstGeom prst="rect">
          <a:avLst/>
        </a:prstGeom>
        <a:noFill/>
      </xdr:spPr>
    </xdr:pic>
    <xdr:clientData/>
  </xdr:twoCellAnchor>
</xdr:wsDr>
</file>

<file path=xl/drawings/drawing34.xml><?xml version="1.0" encoding="utf-8"?>
<xdr:wsDr xmlns:xdr="http://schemas.openxmlformats.org/drawingml/2006/spreadsheetDrawing" xmlns:a="http://schemas.openxmlformats.org/drawingml/2006/main">
  <xdr:oneCellAnchor>
    <xdr:from>
      <xdr:col>0</xdr:col>
      <xdr:colOff>0</xdr:colOff>
      <xdr:row>0</xdr:row>
      <xdr:rowOff>0</xdr:rowOff>
    </xdr:from>
    <xdr:ext cx="1600200" cy="666750"/>
    <xdr:pic>
      <xdr:nvPicPr>
        <xdr:cNvPr id="2" name="image4.png">
          <a:extLst>
            <a:ext uri="{FF2B5EF4-FFF2-40B4-BE49-F238E27FC236}">
              <a16:creationId xmlns:a16="http://schemas.microsoft.com/office/drawing/2014/main" id="{2759D04E-4435-4A09-8E65-014EB9C0891A}"/>
            </a:ext>
          </a:extLst>
        </xdr:cNvPr>
        <xdr:cNvPicPr preferRelativeResize="0"/>
      </xdr:nvPicPr>
      <xdr:blipFill>
        <a:blip xmlns:r="http://schemas.openxmlformats.org/officeDocument/2006/relationships" r:embed="rId1" cstate="print"/>
        <a:stretch>
          <a:fillRect/>
        </a:stretch>
      </xdr:blipFill>
      <xdr:spPr>
        <a:xfrm>
          <a:off x="0" y="0"/>
          <a:ext cx="1600200" cy="666750"/>
        </a:xfrm>
        <a:prstGeom prst="rect">
          <a:avLst/>
        </a:prstGeom>
        <a:noFill/>
      </xdr:spPr>
    </xdr:pic>
    <xdr:clientData fLocksWithSheet="0"/>
  </xdr:oneCellAnchor>
</xdr:wsDr>
</file>

<file path=xl/drawings/drawing3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742950</xdr:colOff>
      <xdr:row>3</xdr:row>
      <xdr:rowOff>85725</xdr:rowOff>
    </xdr:to>
    <xdr:pic>
      <xdr:nvPicPr>
        <xdr:cNvPr id="2" name="Picture 1">
          <a:extLst>
            <a:ext uri="{FF2B5EF4-FFF2-40B4-BE49-F238E27FC236}">
              <a16:creationId xmlns:a16="http://schemas.microsoft.com/office/drawing/2014/main" id="{BCDA8154-FD2D-456D-8DC9-7DC3164678C5}"/>
            </a:ext>
          </a:extLst>
        </xdr:cNvPr>
        <xdr:cNvPicPr preferRelativeResize="0"/>
      </xdr:nvPicPr>
      <xdr:blipFill>
        <a:blip xmlns:r="http://schemas.openxmlformats.org/officeDocument/2006/relationships" r:embed="rId1" cstate="print"/>
        <a:stretch>
          <a:fillRect/>
        </a:stretch>
      </xdr:blipFill>
      <xdr:spPr>
        <a:xfrm>
          <a:off x="0" y="0"/>
          <a:ext cx="2143125" cy="657225"/>
        </a:xfrm>
        <a:prstGeom prst="rect">
          <a:avLst/>
        </a:prstGeom>
        <a:noFill/>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790575</xdr:colOff>
      <xdr:row>3</xdr:row>
      <xdr:rowOff>85725</xdr:rowOff>
    </xdr:to>
    <xdr:pic>
      <xdr:nvPicPr>
        <xdr:cNvPr id="2" name="Picture 1">
          <a:extLst>
            <a:ext uri="{FF2B5EF4-FFF2-40B4-BE49-F238E27FC236}">
              <a16:creationId xmlns:a16="http://schemas.microsoft.com/office/drawing/2014/main" id="{B66C6C6C-3BE4-4EC7-A241-731C851AD818}"/>
            </a:ext>
          </a:extLst>
        </xdr:cNvPr>
        <xdr:cNvPicPr preferRelativeResize="0"/>
      </xdr:nvPicPr>
      <xdr:blipFill>
        <a:blip xmlns:r="http://schemas.openxmlformats.org/officeDocument/2006/relationships" r:embed="rId1" cstate="print"/>
        <a:stretch>
          <a:fillRect/>
        </a:stretch>
      </xdr:blipFill>
      <xdr:spPr>
        <a:xfrm>
          <a:off x="0" y="0"/>
          <a:ext cx="2209800" cy="657225"/>
        </a:xfrm>
        <a:prstGeom prst="rect">
          <a:avLst/>
        </a:prstGeom>
        <a:noFill/>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876300</xdr:colOff>
      <xdr:row>3</xdr:row>
      <xdr:rowOff>133350</xdr:rowOff>
    </xdr:to>
    <xdr:pic>
      <xdr:nvPicPr>
        <xdr:cNvPr id="2" name="Picture 1">
          <a:extLst>
            <a:ext uri="{FF2B5EF4-FFF2-40B4-BE49-F238E27FC236}">
              <a16:creationId xmlns:a16="http://schemas.microsoft.com/office/drawing/2014/main" id="{526CC34B-5028-4ABA-BAFC-642772398BBF}"/>
            </a:ext>
          </a:extLst>
        </xdr:cNvPr>
        <xdr:cNvPicPr preferRelativeResize="0"/>
      </xdr:nvPicPr>
      <xdr:blipFill>
        <a:blip xmlns:r="http://schemas.openxmlformats.org/officeDocument/2006/relationships" r:embed="rId1" cstate="print"/>
        <a:stretch>
          <a:fillRect/>
        </a:stretch>
      </xdr:blipFill>
      <xdr:spPr>
        <a:xfrm>
          <a:off x="0" y="0"/>
          <a:ext cx="2295525" cy="704850"/>
        </a:xfrm>
        <a:prstGeom prst="rect">
          <a:avLst/>
        </a:prstGeom>
        <a:noFill/>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714375</xdr:colOff>
      <xdr:row>3</xdr:row>
      <xdr:rowOff>95250</xdr:rowOff>
    </xdr:to>
    <xdr:pic>
      <xdr:nvPicPr>
        <xdr:cNvPr id="2" name="Picture 1">
          <a:extLst>
            <a:ext uri="{FF2B5EF4-FFF2-40B4-BE49-F238E27FC236}">
              <a16:creationId xmlns:a16="http://schemas.microsoft.com/office/drawing/2014/main" id="{010494E9-7359-4538-9C19-E98064ED5FD0}"/>
            </a:ext>
          </a:extLst>
        </xdr:cNvPr>
        <xdr:cNvPicPr preferRelativeResize="0"/>
      </xdr:nvPicPr>
      <xdr:blipFill>
        <a:blip xmlns:r="http://schemas.openxmlformats.org/officeDocument/2006/relationships" r:embed="rId1" cstate="print"/>
        <a:stretch>
          <a:fillRect/>
        </a:stretch>
      </xdr:blipFill>
      <xdr:spPr>
        <a:xfrm>
          <a:off x="0" y="0"/>
          <a:ext cx="2133600" cy="666750"/>
        </a:xfrm>
        <a:prstGeom prst="rect">
          <a:avLst/>
        </a:prstGeom>
        <a:noFill/>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714375</xdr:colOff>
      <xdr:row>3</xdr:row>
      <xdr:rowOff>95250</xdr:rowOff>
    </xdr:to>
    <xdr:pic>
      <xdr:nvPicPr>
        <xdr:cNvPr id="2" name="Picture 1">
          <a:extLst>
            <a:ext uri="{FF2B5EF4-FFF2-40B4-BE49-F238E27FC236}">
              <a16:creationId xmlns:a16="http://schemas.microsoft.com/office/drawing/2014/main" id="{F8977408-8D66-46F7-98FD-DE855B6656E0}"/>
            </a:ext>
          </a:extLst>
        </xdr:cNvPr>
        <xdr:cNvPicPr preferRelativeResize="0"/>
      </xdr:nvPicPr>
      <xdr:blipFill>
        <a:blip xmlns:r="http://schemas.openxmlformats.org/officeDocument/2006/relationships" r:embed="rId1" cstate="print"/>
        <a:stretch>
          <a:fillRect/>
        </a:stretch>
      </xdr:blipFill>
      <xdr:spPr>
        <a:xfrm>
          <a:off x="0" y="0"/>
          <a:ext cx="2133600" cy="666750"/>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142875</xdr:colOff>
      <xdr:row>0</xdr:row>
      <xdr:rowOff>9525</xdr:rowOff>
    </xdr:from>
    <xdr:ext cx="1676400" cy="819150"/>
    <xdr:pic>
      <xdr:nvPicPr>
        <xdr:cNvPr id="2" name="image2.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0.xml><?xml version="1.0" encoding="utf-8"?>
<xdr:wsDr xmlns:xdr="http://schemas.openxmlformats.org/drawingml/2006/spreadsheetDrawing" xmlns:a="http://schemas.openxmlformats.org/drawingml/2006/main">
  <xdr:oneCellAnchor>
    <xdr:from>
      <xdr:col>0</xdr:col>
      <xdr:colOff>0</xdr:colOff>
      <xdr:row>0</xdr:row>
      <xdr:rowOff>0</xdr:rowOff>
    </xdr:from>
    <xdr:ext cx="1685925" cy="533400"/>
    <xdr:pic>
      <xdr:nvPicPr>
        <xdr:cNvPr id="2" name="image6.png">
          <a:extLst>
            <a:ext uri="{FF2B5EF4-FFF2-40B4-BE49-F238E27FC236}">
              <a16:creationId xmlns:a16="http://schemas.microsoft.com/office/drawing/2014/main" id="{00000000-0008-0000-1200-000002000000}"/>
            </a:ext>
          </a:extLst>
        </xdr:cNvPr>
        <xdr:cNvPicPr preferRelativeResize="0"/>
      </xdr:nvPicPr>
      <xdr:blipFill>
        <a:blip xmlns:r="http://schemas.openxmlformats.org/officeDocument/2006/relationships" r:embed="rId1" cstate="print"/>
        <a:stretch>
          <a:fillRect/>
        </a:stretch>
      </xdr:blipFill>
      <xdr:spPr>
        <a:xfrm>
          <a:off x="0" y="0"/>
          <a:ext cx="1685925" cy="533400"/>
        </a:xfrm>
        <a:prstGeom prst="rect">
          <a:avLst/>
        </a:prstGeom>
        <a:noFill/>
      </xdr:spPr>
    </xdr:pic>
    <xdr:clientData fLocksWithSheet="0"/>
  </xdr:oneCellAnchor>
</xdr:wsDr>
</file>

<file path=xl/drawings/drawing41.xml><?xml version="1.0" encoding="utf-8"?>
<xdr:wsDr xmlns:xdr="http://schemas.openxmlformats.org/drawingml/2006/spreadsheetDrawing" xmlns:a="http://schemas.openxmlformats.org/drawingml/2006/main">
  <xdr:oneCellAnchor>
    <xdr:from>
      <xdr:col>0</xdr:col>
      <xdr:colOff>0</xdr:colOff>
      <xdr:row>0</xdr:row>
      <xdr:rowOff>0</xdr:rowOff>
    </xdr:from>
    <xdr:ext cx="419100" cy="180975"/>
    <xdr:pic>
      <xdr:nvPicPr>
        <xdr:cNvPr id="2" name="image6.png">
          <a:extLst>
            <a:ext uri="{FF2B5EF4-FFF2-40B4-BE49-F238E27FC236}">
              <a16:creationId xmlns:a16="http://schemas.microsoft.com/office/drawing/2014/main" id="{00000000-0008-0000-1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2.xml><?xml version="1.0" encoding="utf-8"?>
<xdr:wsDr xmlns:xdr="http://schemas.openxmlformats.org/drawingml/2006/spreadsheetDrawing" xmlns:a="http://schemas.openxmlformats.org/drawingml/2006/main">
  <xdr:oneCellAnchor>
    <xdr:from>
      <xdr:col>0</xdr:col>
      <xdr:colOff>0</xdr:colOff>
      <xdr:row>0</xdr:row>
      <xdr:rowOff>0</xdr:rowOff>
    </xdr:from>
    <xdr:ext cx="419100" cy="180975"/>
    <xdr:pic>
      <xdr:nvPicPr>
        <xdr:cNvPr id="2" name="image6.png">
          <a:extLst>
            <a:ext uri="{FF2B5EF4-FFF2-40B4-BE49-F238E27FC236}">
              <a16:creationId xmlns:a16="http://schemas.microsoft.com/office/drawing/2014/main" id="{1313E19E-0D44-416D-8019-79B472A5E76F}"/>
            </a:ext>
          </a:extLst>
        </xdr:cNvPr>
        <xdr:cNvPicPr preferRelativeResize="0"/>
      </xdr:nvPicPr>
      <xdr:blipFill>
        <a:blip xmlns:r="http://schemas.openxmlformats.org/officeDocument/2006/relationships" r:embed="rId1" cstate="print"/>
        <a:stretch>
          <a:fillRect/>
        </a:stretch>
      </xdr:blipFill>
      <xdr:spPr>
        <a:xfrm>
          <a:off x="0" y="0"/>
          <a:ext cx="419100" cy="180975"/>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1924050" cy="619125"/>
    <xdr:pic>
      <xdr:nvPicPr>
        <xdr:cNvPr id="2" name="image4.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xfrm>
          <a:off x="0" y="0"/>
          <a:ext cx="1924050" cy="619125"/>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247650</xdr:colOff>
      <xdr:row>0</xdr:row>
      <xdr:rowOff>0</xdr:rowOff>
    </xdr:from>
    <xdr:ext cx="1495425" cy="723900"/>
    <xdr:pic>
      <xdr:nvPicPr>
        <xdr:cNvPr id="2" name="image2.pn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171450</xdr:colOff>
      <xdr:row>0</xdr:row>
      <xdr:rowOff>0</xdr:rowOff>
    </xdr:from>
    <xdr:ext cx="1495425" cy="723900"/>
    <xdr:pic>
      <xdr:nvPicPr>
        <xdr:cNvPr id="2" name="image2.png" title="Imag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0</xdr:rowOff>
    </xdr:from>
    <xdr:ext cx="428625" cy="190500"/>
    <xdr:pic>
      <xdr:nvPicPr>
        <xdr:cNvPr id="2" name="image5.png">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0</xdr:col>
      <xdr:colOff>0</xdr:colOff>
      <xdr:row>0</xdr:row>
      <xdr:rowOff>0</xdr:rowOff>
    </xdr:from>
    <xdr:ext cx="428625" cy="190500"/>
    <xdr:pic>
      <xdr:nvPicPr>
        <xdr:cNvPr id="2" name="image6.png">
          <a:extLst>
            <a:ext uri="{FF2B5EF4-FFF2-40B4-BE49-F238E27FC236}">
              <a16:creationId xmlns:a16="http://schemas.microsoft.com/office/drawing/2014/main" id="{00000000-0008-0000-0A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personal\supriya_pawar_accoladeelectronics_com\Documents\QA\TCU-4G\Releases\Releases\QA%20Release%20Under%20Test\5.2.8\TCU_4G_Test_Cycle_Report_5.2.8_REL19_V6.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l_Bugs"/>
      <sheetName val="New_Bugs"/>
    </sheetNames>
    <sheetDataSet>
      <sheetData sheetId="0"/>
      <sheetData sheetId="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r.no/"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hyperlink" Target="http://mob.no/"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3" Type="http://schemas.openxmlformats.org/officeDocument/2006/relationships/hyperlink" Target="http://20.219.88.214:6102/login" TargetMode="External"/><Relationship Id="rId2" Type="http://schemas.openxmlformats.org/officeDocument/2006/relationships/hyperlink" Target="http://20.219.88.214:6102/login" TargetMode="External"/><Relationship Id="rId1" Type="http://schemas.openxmlformats.org/officeDocument/2006/relationships/hyperlink" Target="http://20.219.88.214:6102/login"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8" Type="http://schemas.openxmlformats.org/officeDocument/2006/relationships/hyperlink" Target="http://20.219.88.214:6102/login" TargetMode="External"/><Relationship Id="rId13" Type="http://schemas.openxmlformats.org/officeDocument/2006/relationships/hyperlink" Target="http://20.219.88.214:6102/login" TargetMode="External"/><Relationship Id="rId3" Type="http://schemas.openxmlformats.org/officeDocument/2006/relationships/hyperlink" Target="http://65.1.181.151:6102/login" TargetMode="External"/><Relationship Id="rId7" Type="http://schemas.openxmlformats.org/officeDocument/2006/relationships/hyperlink" Target="http://20.219.88.214:6102/login" TargetMode="External"/><Relationship Id="rId12" Type="http://schemas.openxmlformats.org/officeDocument/2006/relationships/hyperlink" Target="http://20.219.88.214:6102/login" TargetMode="External"/><Relationship Id="rId2" Type="http://schemas.openxmlformats.org/officeDocument/2006/relationships/hyperlink" Target="http://flixir-transport-ui.herokuapp.com/login" TargetMode="External"/><Relationship Id="rId16" Type="http://schemas.openxmlformats.org/officeDocument/2006/relationships/drawing" Target="../drawings/drawing8.xml"/><Relationship Id="rId1" Type="http://schemas.openxmlformats.org/officeDocument/2006/relationships/hyperlink" Target="http://20.219.88.214:6102/login" TargetMode="External"/><Relationship Id="rId6" Type="http://schemas.openxmlformats.org/officeDocument/2006/relationships/hyperlink" Target="http://20.219.88.214:6102/login" TargetMode="External"/><Relationship Id="rId11" Type="http://schemas.openxmlformats.org/officeDocument/2006/relationships/hyperlink" Target="http://20.219.88.214:6102/login" TargetMode="External"/><Relationship Id="rId5" Type="http://schemas.openxmlformats.org/officeDocument/2006/relationships/hyperlink" Target="http://20.219.88.214:6102/login" TargetMode="External"/><Relationship Id="rId15" Type="http://schemas.openxmlformats.org/officeDocument/2006/relationships/hyperlink" Target="http://20.219.88.214:6102/login" TargetMode="External"/><Relationship Id="rId10" Type="http://schemas.openxmlformats.org/officeDocument/2006/relationships/hyperlink" Target="http://20.219.88.214:6102/login" TargetMode="External"/><Relationship Id="rId4" Type="http://schemas.openxmlformats.org/officeDocument/2006/relationships/hyperlink" Target="http://20.219.88.214:6102/login" TargetMode="External"/><Relationship Id="rId9" Type="http://schemas.openxmlformats.org/officeDocument/2006/relationships/hyperlink" Target="http://20.219.88.214:6102/login" TargetMode="External"/><Relationship Id="rId14" Type="http://schemas.openxmlformats.org/officeDocument/2006/relationships/hyperlink" Target="http://20.219.88.214:6102/login"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20.219.88.214:6102/login" TargetMode="External"/><Relationship Id="rId13" Type="http://schemas.openxmlformats.org/officeDocument/2006/relationships/hyperlink" Target="http://20.219.88.214:6102/login" TargetMode="External"/><Relationship Id="rId3" Type="http://schemas.openxmlformats.org/officeDocument/2006/relationships/hyperlink" Target="http://20.219.88.214:6102/login" TargetMode="External"/><Relationship Id="rId7" Type="http://schemas.openxmlformats.org/officeDocument/2006/relationships/hyperlink" Target="http://20.219.88.214:6102/login" TargetMode="External"/><Relationship Id="rId12" Type="http://schemas.openxmlformats.org/officeDocument/2006/relationships/hyperlink" Target="http://20.219.88.214:6102/login" TargetMode="External"/><Relationship Id="rId17" Type="http://schemas.openxmlformats.org/officeDocument/2006/relationships/drawing" Target="../drawings/drawing9.xml"/><Relationship Id="rId2" Type="http://schemas.openxmlformats.org/officeDocument/2006/relationships/hyperlink" Target="http://20.219.88.214:6102/login" TargetMode="External"/><Relationship Id="rId16" Type="http://schemas.openxmlformats.org/officeDocument/2006/relationships/hyperlink" Target="http://65.1.181.151:6102/login" TargetMode="External"/><Relationship Id="rId1" Type="http://schemas.openxmlformats.org/officeDocument/2006/relationships/hyperlink" Target="http://20.219.88.214:6102/login" TargetMode="External"/><Relationship Id="rId6" Type="http://schemas.openxmlformats.org/officeDocument/2006/relationships/hyperlink" Target="http://20.219.88.214:6102/login" TargetMode="External"/><Relationship Id="rId11" Type="http://schemas.openxmlformats.org/officeDocument/2006/relationships/hyperlink" Target="http://20.219.88.214:6102/login" TargetMode="External"/><Relationship Id="rId5" Type="http://schemas.openxmlformats.org/officeDocument/2006/relationships/hyperlink" Target="http://20.219.88.214:6102/login" TargetMode="External"/><Relationship Id="rId15" Type="http://schemas.openxmlformats.org/officeDocument/2006/relationships/hyperlink" Target="http://65.1.181.151:6102/login" TargetMode="External"/><Relationship Id="rId10" Type="http://schemas.openxmlformats.org/officeDocument/2006/relationships/hyperlink" Target="http://65.1.181.151:6102/login" TargetMode="External"/><Relationship Id="rId4" Type="http://schemas.openxmlformats.org/officeDocument/2006/relationships/hyperlink" Target="http://20.219.88.214:6102/login" TargetMode="External"/><Relationship Id="rId9" Type="http://schemas.openxmlformats.org/officeDocument/2006/relationships/hyperlink" Target="http://20.219.88.214:6102/login" TargetMode="External"/><Relationship Id="rId14" Type="http://schemas.openxmlformats.org/officeDocument/2006/relationships/hyperlink" Target="http://20.219.88.214:6102/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55"/>
  <sheetViews>
    <sheetView topLeftCell="A36" workbookViewId="0">
      <selection activeCell="D21" sqref="D21"/>
    </sheetView>
  </sheetViews>
  <sheetFormatPr defaultColWidth="14.42578125" defaultRowHeight="15" customHeight="1"/>
  <cols>
    <col min="1" max="1" width="22.7109375" customWidth="1"/>
    <col min="2" max="2" width="24.5703125" customWidth="1"/>
    <col min="3" max="3" width="41.85546875" customWidth="1"/>
    <col min="4" max="4" width="28.5703125" customWidth="1"/>
    <col min="5" max="5" width="35.42578125" customWidth="1"/>
  </cols>
  <sheetData>
    <row r="1" spans="1:9">
      <c r="A1" s="1"/>
      <c r="B1" s="1"/>
      <c r="C1" s="1"/>
      <c r="D1" s="1"/>
      <c r="E1" s="1"/>
      <c r="F1" s="1"/>
      <c r="G1" s="1"/>
      <c r="H1" s="1"/>
      <c r="I1" s="1"/>
    </row>
    <row r="2" spans="1:9">
      <c r="A2" s="1"/>
      <c r="B2" s="1"/>
      <c r="C2" s="1"/>
      <c r="D2" s="1"/>
      <c r="E2" s="1"/>
      <c r="F2" s="1"/>
      <c r="G2" s="1"/>
      <c r="H2" s="1"/>
      <c r="I2" s="1"/>
    </row>
    <row r="3" spans="1:9">
      <c r="A3" s="1"/>
      <c r="B3" s="1"/>
      <c r="C3" s="1"/>
      <c r="D3" s="1"/>
      <c r="E3" s="1"/>
      <c r="F3" s="1"/>
      <c r="G3" s="1"/>
      <c r="H3" s="1"/>
      <c r="I3" s="1"/>
    </row>
    <row r="4" spans="1:9">
      <c r="A4" s="1"/>
      <c r="B4" s="1"/>
      <c r="C4" s="1"/>
      <c r="D4" s="1"/>
      <c r="E4" s="1"/>
      <c r="F4" s="1"/>
      <c r="G4" s="1"/>
      <c r="H4" s="1"/>
      <c r="I4" s="1"/>
    </row>
    <row r="5" spans="1:9">
      <c r="A5" s="1"/>
      <c r="B5" s="836"/>
      <c r="C5" s="838" t="s">
        <v>0</v>
      </c>
      <c r="D5" s="840" t="s">
        <v>1</v>
      </c>
      <c r="E5" s="841"/>
      <c r="F5" s="1"/>
      <c r="G5" s="1"/>
      <c r="H5" s="1"/>
      <c r="I5" s="1"/>
    </row>
    <row r="6" spans="1:9" ht="36.75" customHeight="1">
      <c r="A6" s="1"/>
      <c r="B6" s="837"/>
      <c r="C6" s="839"/>
      <c r="D6" s="842"/>
      <c r="E6" s="843"/>
      <c r="F6" s="1"/>
      <c r="G6" s="1"/>
      <c r="H6" s="1"/>
      <c r="I6" s="1"/>
    </row>
    <row r="7" spans="1:9">
      <c r="A7" s="1"/>
      <c r="B7" s="844" t="s">
        <v>2</v>
      </c>
      <c r="C7" s="846" t="s">
        <v>3</v>
      </c>
      <c r="D7" s="846" t="s">
        <v>4</v>
      </c>
      <c r="E7" s="849" t="s">
        <v>5</v>
      </c>
      <c r="F7" s="1"/>
      <c r="G7" s="1"/>
      <c r="H7" s="1"/>
      <c r="I7" s="1"/>
    </row>
    <row r="8" spans="1:9">
      <c r="A8" s="1"/>
      <c r="B8" s="845"/>
      <c r="C8" s="847"/>
      <c r="D8" s="848"/>
      <c r="E8" s="850"/>
      <c r="F8" s="1"/>
      <c r="G8" s="1"/>
      <c r="H8" s="1"/>
      <c r="I8" s="1"/>
    </row>
    <row r="9" spans="1:9" ht="15.75">
      <c r="A9" s="1"/>
      <c r="B9" s="207">
        <v>1</v>
      </c>
      <c r="C9" s="721" t="s">
        <v>6</v>
      </c>
      <c r="D9" s="275"/>
      <c r="E9" s="208" t="s">
        <v>7</v>
      </c>
      <c r="F9" s="1"/>
      <c r="G9" s="1"/>
      <c r="H9" s="1"/>
      <c r="I9" s="1"/>
    </row>
    <row r="10" spans="1:9" ht="15.75">
      <c r="A10" s="1"/>
      <c r="B10" s="207">
        <v>2</v>
      </c>
      <c r="C10" s="722" t="s">
        <v>8</v>
      </c>
      <c r="D10" s="275"/>
      <c r="E10" s="208"/>
      <c r="F10" s="1"/>
      <c r="G10" s="1"/>
      <c r="H10" s="1"/>
      <c r="I10" s="1"/>
    </row>
    <row r="11" spans="1:9" ht="15.75">
      <c r="A11" s="1"/>
      <c r="B11" s="207">
        <v>3</v>
      </c>
      <c r="C11" s="722" t="s">
        <v>9</v>
      </c>
      <c r="D11" s="275"/>
      <c r="E11" s="208" t="s">
        <v>10</v>
      </c>
      <c r="F11" s="1"/>
      <c r="G11" s="1"/>
      <c r="H11" s="1"/>
      <c r="I11" s="1"/>
    </row>
    <row r="12" spans="1:9" ht="15.75">
      <c r="A12" s="1"/>
      <c r="B12" s="207">
        <v>4</v>
      </c>
      <c r="C12" s="723" t="s">
        <v>11</v>
      </c>
      <c r="D12" s="275"/>
      <c r="E12" s="208" t="s">
        <v>10</v>
      </c>
      <c r="F12" s="1"/>
      <c r="G12" s="1"/>
      <c r="H12" s="1"/>
      <c r="I12" s="1"/>
    </row>
    <row r="13" spans="1:9" ht="15.75">
      <c r="A13" s="1"/>
      <c r="B13" s="207">
        <v>5</v>
      </c>
      <c r="C13" s="722" t="s">
        <v>12</v>
      </c>
      <c r="D13" s="275"/>
      <c r="E13" s="208" t="s">
        <v>7</v>
      </c>
      <c r="F13" s="1"/>
      <c r="G13" s="1"/>
      <c r="H13" s="1"/>
      <c r="I13" s="1"/>
    </row>
    <row r="14" spans="1:9" ht="15.75">
      <c r="A14" s="1"/>
      <c r="B14" s="207">
        <v>6</v>
      </c>
      <c r="C14" s="276" t="s">
        <v>13</v>
      </c>
      <c r="E14" s="208" t="s">
        <v>7</v>
      </c>
      <c r="F14" s="1"/>
      <c r="G14" s="1"/>
      <c r="H14" s="1"/>
      <c r="I14" s="1"/>
    </row>
    <row r="15" spans="1:9" ht="15.75">
      <c r="A15" s="1"/>
      <c r="B15" s="207">
        <v>7</v>
      </c>
      <c r="C15" s="711" t="s">
        <v>14</v>
      </c>
      <c r="D15" s="275" t="s">
        <v>15</v>
      </c>
      <c r="E15" s="208"/>
      <c r="F15" s="1"/>
      <c r="G15" s="1"/>
      <c r="H15" s="1"/>
      <c r="I15" s="1"/>
    </row>
    <row r="16" spans="1:9" ht="15.75">
      <c r="A16" s="1"/>
      <c r="B16" s="207">
        <v>8</v>
      </c>
      <c r="C16" s="3" t="s">
        <v>16</v>
      </c>
      <c r="D16" s="275"/>
      <c r="E16" s="208" t="s">
        <v>7</v>
      </c>
      <c r="F16" s="1"/>
      <c r="G16" s="1"/>
      <c r="H16" s="1"/>
      <c r="I16" s="1"/>
    </row>
    <row r="17" spans="1:9" ht="15.75">
      <c r="A17" s="1"/>
      <c r="B17" s="207">
        <v>9</v>
      </c>
      <c r="C17" s="3" t="s">
        <v>17</v>
      </c>
      <c r="D17" s="275"/>
      <c r="E17" s="208" t="s">
        <v>7</v>
      </c>
      <c r="F17" s="1"/>
      <c r="G17" s="1"/>
      <c r="H17" s="1"/>
      <c r="I17" s="1"/>
    </row>
    <row r="18" spans="1:9" ht="15.75">
      <c r="A18" s="1"/>
      <c r="B18" s="207">
        <v>10</v>
      </c>
      <c r="C18" s="276" t="s">
        <v>18</v>
      </c>
      <c r="D18" s="275"/>
      <c r="E18" s="208" t="s">
        <v>10</v>
      </c>
      <c r="F18" s="1"/>
      <c r="G18" s="1"/>
      <c r="H18" s="1"/>
      <c r="I18" s="1"/>
    </row>
    <row r="19" spans="1:9" ht="15.75">
      <c r="A19" s="1"/>
      <c r="B19" s="207">
        <v>11</v>
      </c>
      <c r="C19" s="724" t="s">
        <v>19</v>
      </c>
      <c r="D19" s="275"/>
      <c r="E19" s="208" t="s">
        <v>10</v>
      </c>
      <c r="F19" s="1"/>
      <c r="G19" s="1"/>
      <c r="H19" s="1"/>
      <c r="I19" s="1"/>
    </row>
    <row r="20" spans="1:9" ht="15.75">
      <c r="A20" s="1"/>
      <c r="B20" s="207">
        <v>12</v>
      </c>
      <c r="C20" s="722" t="s">
        <v>20</v>
      </c>
      <c r="D20" s="275"/>
      <c r="E20" s="208" t="s">
        <v>10</v>
      </c>
      <c r="F20" s="1"/>
      <c r="G20" s="1"/>
      <c r="H20" s="1"/>
      <c r="I20" s="1"/>
    </row>
    <row r="21" spans="1:9" ht="15.75">
      <c r="A21" s="1"/>
      <c r="B21" s="207">
        <v>13</v>
      </c>
      <c r="C21" s="186" t="s">
        <v>21</v>
      </c>
      <c r="D21" s="275"/>
      <c r="E21" s="209" t="s">
        <v>10</v>
      </c>
      <c r="F21" s="1"/>
      <c r="G21" s="1"/>
      <c r="H21" s="1"/>
      <c r="I21" s="1"/>
    </row>
    <row r="22" spans="1:9" ht="15.75">
      <c r="A22" s="1"/>
      <c r="B22" s="207">
        <v>14</v>
      </c>
      <c r="C22" s="726" t="s">
        <v>22</v>
      </c>
      <c r="D22" s="2"/>
      <c r="E22" s="209" t="s">
        <v>10</v>
      </c>
      <c r="F22" s="1"/>
      <c r="G22" s="1"/>
      <c r="H22" s="1"/>
      <c r="I22" s="1"/>
    </row>
    <row r="23" spans="1:9" ht="15.75">
      <c r="A23" s="1"/>
      <c r="B23" s="207">
        <v>15</v>
      </c>
      <c r="C23" s="3" t="s">
        <v>23</v>
      </c>
      <c r="D23" s="2"/>
      <c r="E23" s="209" t="s">
        <v>10</v>
      </c>
      <c r="F23" s="1"/>
      <c r="G23" s="5"/>
      <c r="H23" s="1"/>
      <c r="I23" s="1"/>
    </row>
    <row r="24" spans="1:9" ht="15.75">
      <c r="A24" s="1"/>
      <c r="B24" s="207">
        <v>16</v>
      </c>
      <c r="C24" s="723" t="s">
        <v>24</v>
      </c>
      <c r="D24" s="2"/>
      <c r="E24" s="209" t="s">
        <v>7</v>
      </c>
      <c r="F24" s="1"/>
      <c r="G24" s="1"/>
      <c r="H24" s="1"/>
      <c r="I24" s="1"/>
    </row>
    <row r="25" spans="1:9" ht="15.75">
      <c r="A25" s="1"/>
      <c r="B25" s="207">
        <v>17</v>
      </c>
      <c r="C25" s="723" t="s">
        <v>25</v>
      </c>
      <c r="D25" s="2"/>
      <c r="E25" s="209" t="s">
        <v>7</v>
      </c>
      <c r="F25" s="1"/>
      <c r="G25" s="1"/>
      <c r="H25" s="1"/>
      <c r="I25" s="1"/>
    </row>
    <row r="26" spans="1:9" ht="15.75">
      <c r="A26" s="1"/>
      <c r="B26" s="207">
        <v>18</v>
      </c>
      <c r="C26" s="723" t="s">
        <v>26</v>
      </c>
      <c r="D26" s="2"/>
      <c r="E26" s="209" t="s">
        <v>7</v>
      </c>
      <c r="F26" s="1"/>
      <c r="G26" s="1"/>
      <c r="H26" s="1"/>
      <c r="I26" s="1"/>
    </row>
    <row r="27" spans="1:9" ht="15.75">
      <c r="A27" s="1"/>
      <c r="B27" s="207">
        <v>19</v>
      </c>
      <c r="C27" s="723" t="s">
        <v>27</v>
      </c>
      <c r="D27" s="275"/>
      <c r="E27" s="209" t="s">
        <v>7</v>
      </c>
      <c r="F27" s="1"/>
      <c r="G27" s="1"/>
      <c r="H27" s="1"/>
      <c r="I27" s="1"/>
    </row>
    <row r="28" spans="1:9" ht="15.75">
      <c r="A28" s="1"/>
      <c r="B28" s="207">
        <v>20</v>
      </c>
      <c r="C28" s="3" t="s">
        <v>28</v>
      </c>
      <c r="D28" s="275"/>
      <c r="E28" s="209" t="s">
        <v>10</v>
      </c>
      <c r="F28" s="1"/>
      <c r="G28" s="1"/>
      <c r="H28" s="1"/>
      <c r="I28" s="1"/>
    </row>
    <row r="29" spans="1:9" ht="15.75">
      <c r="A29" s="1"/>
      <c r="B29" s="207">
        <v>21</v>
      </c>
      <c r="C29" s="725" t="s">
        <v>29</v>
      </c>
      <c r="D29" s="275"/>
      <c r="E29" s="209" t="s">
        <v>10</v>
      </c>
      <c r="F29" s="1"/>
      <c r="G29" s="1"/>
      <c r="H29" s="1"/>
      <c r="I29" s="1"/>
    </row>
    <row r="30" spans="1:9" ht="15.75">
      <c r="A30" s="1"/>
      <c r="B30" s="207">
        <v>22</v>
      </c>
      <c r="C30" s="186" t="s">
        <v>30</v>
      </c>
      <c r="D30" s="275"/>
      <c r="E30" s="209" t="s">
        <v>10</v>
      </c>
      <c r="F30" s="1"/>
      <c r="G30" s="1"/>
      <c r="H30" s="1"/>
      <c r="I30" s="1"/>
    </row>
    <row r="31" spans="1:9" ht="15.75">
      <c r="A31" s="1"/>
      <c r="B31" s="207">
        <v>23</v>
      </c>
      <c r="C31" s="186" t="s">
        <v>31</v>
      </c>
      <c r="D31" s="275"/>
      <c r="E31" s="209" t="s">
        <v>10</v>
      </c>
      <c r="F31" s="1"/>
      <c r="G31" s="1"/>
      <c r="H31" s="1"/>
      <c r="I31" s="1"/>
    </row>
    <row r="32" spans="1:9" ht="15.75">
      <c r="A32" s="1"/>
      <c r="B32" s="207">
        <v>24</v>
      </c>
      <c r="C32" s="3" t="s">
        <v>32</v>
      </c>
      <c r="D32" s="275"/>
      <c r="E32" s="209" t="s">
        <v>7</v>
      </c>
      <c r="F32" s="1"/>
      <c r="G32" s="1"/>
      <c r="H32" s="1"/>
      <c r="I32" s="1"/>
    </row>
    <row r="33" spans="1:9" ht="15.75">
      <c r="A33" s="1"/>
      <c r="B33" s="207">
        <v>25</v>
      </c>
      <c r="C33" s="3" t="s">
        <v>33</v>
      </c>
      <c r="D33" s="275"/>
      <c r="E33" s="209" t="s">
        <v>7</v>
      </c>
      <c r="F33" s="1"/>
      <c r="G33" s="1"/>
      <c r="H33" s="1"/>
      <c r="I33" s="1"/>
    </row>
    <row r="34" spans="1:9" ht="15.75">
      <c r="A34" s="1"/>
      <c r="B34" s="207">
        <v>26</v>
      </c>
      <c r="C34" s="3" t="s">
        <v>34</v>
      </c>
      <c r="D34" s="275"/>
      <c r="E34" s="209" t="s">
        <v>7</v>
      </c>
      <c r="F34" s="1"/>
      <c r="G34" s="1"/>
      <c r="H34" s="1"/>
      <c r="I34" s="1"/>
    </row>
    <row r="35" spans="1:9" ht="15.75">
      <c r="A35" s="1"/>
      <c r="B35" s="207">
        <v>27</v>
      </c>
      <c r="C35" s="276" t="s">
        <v>35</v>
      </c>
      <c r="D35" s="275"/>
      <c r="E35" s="209" t="s">
        <v>7</v>
      </c>
      <c r="F35" s="1"/>
      <c r="G35" s="1"/>
      <c r="H35" s="1"/>
      <c r="I35" s="1"/>
    </row>
    <row r="36" spans="1:9" ht="15.75">
      <c r="A36" s="1"/>
      <c r="B36" s="207">
        <v>28</v>
      </c>
      <c r="C36" s="276" t="s">
        <v>36</v>
      </c>
      <c r="D36" s="275"/>
      <c r="E36" s="209" t="s">
        <v>7</v>
      </c>
      <c r="F36" s="1"/>
      <c r="G36" s="1"/>
      <c r="H36" s="1"/>
      <c r="I36" s="1"/>
    </row>
    <row r="37" spans="1:9" ht="15.75">
      <c r="A37" s="1"/>
      <c r="B37" s="207">
        <v>29</v>
      </c>
      <c r="C37" s="3" t="s">
        <v>37</v>
      </c>
      <c r="D37" s="275"/>
      <c r="E37" s="209" t="s">
        <v>7</v>
      </c>
      <c r="F37" s="1"/>
      <c r="G37" s="1"/>
      <c r="H37" s="1"/>
      <c r="I37" s="1"/>
    </row>
    <row r="38" spans="1:9" ht="15.75">
      <c r="A38" s="1"/>
      <c r="B38" s="207">
        <v>30</v>
      </c>
      <c r="C38" s="3" t="s">
        <v>38</v>
      </c>
      <c r="D38" s="275"/>
      <c r="E38" s="209" t="s">
        <v>7</v>
      </c>
      <c r="F38" s="1"/>
      <c r="G38" s="1"/>
      <c r="H38" s="1"/>
      <c r="I38" s="1"/>
    </row>
    <row r="39" spans="1:9" ht="15.75">
      <c r="A39" s="1"/>
      <c r="B39" s="207">
        <v>31</v>
      </c>
      <c r="C39" s="186" t="s">
        <v>39</v>
      </c>
      <c r="D39" s="275"/>
      <c r="E39" s="209" t="s">
        <v>7</v>
      </c>
      <c r="F39" s="1"/>
      <c r="G39" s="1"/>
      <c r="H39" s="1"/>
      <c r="I39" s="1"/>
    </row>
    <row r="40" spans="1:9" ht="15.75">
      <c r="A40" s="1"/>
      <c r="B40" s="207">
        <v>32</v>
      </c>
      <c r="C40" s="723" t="s">
        <v>40</v>
      </c>
      <c r="D40" s="275"/>
      <c r="E40" s="209" t="s">
        <v>7</v>
      </c>
      <c r="F40" s="1"/>
      <c r="G40" s="1"/>
      <c r="H40" s="1"/>
      <c r="I40" s="1"/>
    </row>
    <row r="41" spans="1:9" ht="15.75">
      <c r="A41" s="1"/>
      <c r="B41" s="207">
        <v>33</v>
      </c>
      <c r="C41" s="186" t="s">
        <v>41</v>
      </c>
      <c r="D41" s="275"/>
      <c r="E41" s="209" t="s">
        <v>7</v>
      </c>
      <c r="F41" s="1"/>
      <c r="G41" s="1"/>
      <c r="H41" s="1"/>
      <c r="I41" s="1"/>
    </row>
    <row r="42" spans="1:9" ht="15.75">
      <c r="A42" s="1"/>
      <c r="B42" s="207"/>
      <c r="C42" s="186"/>
      <c r="D42" s="275"/>
      <c r="E42" s="210"/>
      <c r="F42" s="1"/>
      <c r="G42" s="1"/>
      <c r="H42" s="1"/>
      <c r="I42" s="1"/>
    </row>
    <row r="43" spans="1:9" ht="15.75">
      <c r="A43" s="1"/>
      <c r="B43" s="207"/>
      <c r="C43" s="186"/>
      <c r="D43" s="275"/>
      <c r="E43" s="209"/>
      <c r="F43" s="1"/>
      <c r="G43" s="1"/>
      <c r="H43" s="1"/>
      <c r="I43" s="1"/>
    </row>
    <row r="44" spans="1:9" ht="15.75">
      <c r="A44" s="1"/>
      <c r="B44" s="207"/>
      <c r="C44" s="186"/>
      <c r="D44" s="275"/>
      <c r="E44" s="210"/>
      <c r="F44" s="1"/>
      <c r="G44" s="1"/>
      <c r="H44" s="1"/>
      <c r="I44" s="1"/>
    </row>
    <row r="45" spans="1:9" ht="15.75">
      <c r="A45" s="1"/>
      <c r="B45" s="207"/>
      <c r="C45" s="186"/>
      <c r="D45" s="275"/>
      <c r="E45" s="210"/>
      <c r="F45" s="1"/>
      <c r="G45" s="1"/>
      <c r="H45" s="1"/>
      <c r="I45" s="1"/>
    </row>
    <row r="46" spans="1:9" ht="15.75">
      <c r="A46" s="1"/>
      <c r="B46" s="207"/>
      <c r="C46" s="186"/>
      <c r="D46" s="275"/>
      <c r="E46" s="210"/>
      <c r="F46" s="1"/>
      <c r="G46" s="1"/>
      <c r="H46" s="1"/>
      <c r="I46" s="1"/>
    </row>
    <row r="47" spans="1:9" ht="15.75">
      <c r="A47" s="1"/>
      <c r="B47" s="207"/>
      <c r="C47" s="310"/>
      <c r="D47" s="275"/>
      <c r="E47" s="210"/>
      <c r="F47" s="1"/>
      <c r="G47" s="1"/>
      <c r="H47" s="1"/>
      <c r="I47" s="1"/>
    </row>
    <row r="48" spans="1:9" ht="15.75">
      <c r="A48" s="1"/>
      <c r="B48" s="207"/>
      <c r="C48" s="276"/>
      <c r="D48" s="275"/>
      <c r="E48" s="275"/>
      <c r="F48" s="1"/>
      <c r="G48" s="1"/>
      <c r="H48" s="1"/>
      <c r="I48" s="1"/>
    </row>
    <row r="49" spans="1:9">
      <c r="A49" s="1"/>
      <c r="B49" s="830" t="s">
        <v>42</v>
      </c>
      <c r="C49" s="831"/>
      <c r="D49" s="831"/>
      <c r="E49" s="832"/>
      <c r="F49" s="1"/>
      <c r="G49" s="1"/>
      <c r="H49" s="1"/>
      <c r="I49" s="1"/>
    </row>
    <row r="50" spans="1:9">
      <c r="A50" s="1"/>
      <c r="B50" s="833" t="s">
        <v>43</v>
      </c>
      <c r="C50" s="834"/>
      <c r="D50" s="834"/>
      <c r="E50" s="835"/>
      <c r="F50" s="1"/>
      <c r="G50" s="1"/>
      <c r="H50" s="1"/>
      <c r="I50" s="1"/>
    </row>
    <row r="51" spans="1:9">
      <c r="A51" s="1"/>
      <c r="B51" s="1"/>
      <c r="C51" s="1"/>
      <c r="D51" s="1"/>
      <c r="E51" s="1"/>
      <c r="F51" s="1"/>
      <c r="G51" s="1"/>
      <c r="H51" s="1"/>
      <c r="I51" s="1"/>
    </row>
    <row r="52" spans="1:9">
      <c r="A52" s="1"/>
      <c r="B52" s="1"/>
      <c r="C52" s="1"/>
      <c r="D52" s="1"/>
      <c r="E52" s="1"/>
      <c r="F52" s="1"/>
      <c r="G52" s="1"/>
      <c r="H52" s="1"/>
      <c r="I52" s="1"/>
    </row>
    <row r="53" spans="1:9">
      <c r="A53" s="1"/>
      <c r="B53" s="1"/>
      <c r="C53" s="1"/>
      <c r="D53" s="1"/>
      <c r="E53" s="1"/>
      <c r="F53" s="1"/>
      <c r="G53" s="1"/>
      <c r="H53" s="1"/>
      <c r="I53" s="1"/>
    </row>
    <row r="54" spans="1:9">
      <c r="A54" s="1"/>
      <c r="B54" s="1"/>
      <c r="C54" s="1"/>
      <c r="D54" s="1"/>
      <c r="E54" s="1"/>
      <c r="F54" s="1"/>
      <c r="G54" s="1"/>
      <c r="H54" s="1"/>
      <c r="I54" s="1"/>
    </row>
    <row r="55" spans="1:9">
      <c r="A55" s="1"/>
      <c r="B55" s="1"/>
      <c r="C55" s="1"/>
      <c r="D55" s="1"/>
      <c r="E55" s="1"/>
      <c r="F55" s="1"/>
      <c r="G55" s="1"/>
      <c r="H55" s="1"/>
      <c r="I55" s="1"/>
    </row>
  </sheetData>
  <mergeCells count="9">
    <mergeCell ref="B49:E49"/>
    <mergeCell ref="B50:E50"/>
    <mergeCell ref="B5:B6"/>
    <mergeCell ref="C5:C6"/>
    <mergeCell ref="D5:E6"/>
    <mergeCell ref="B7:B8"/>
    <mergeCell ref="C7:C8"/>
    <mergeCell ref="D7:D8"/>
    <mergeCell ref="E7:E8"/>
  </mergeCells>
  <hyperlinks>
    <hyperlink ref="B7" r:id="rId1" xr:uid="{00000000-0004-0000-0000-000000000000}"/>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A1072"/>
  <sheetViews>
    <sheetView workbookViewId="0">
      <selection activeCell="B5" sqref="B5"/>
    </sheetView>
  </sheetViews>
  <sheetFormatPr defaultColWidth="14.42578125" defaultRowHeight="15" customHeight="1"/>
  <cols>
    <col min="1" max="1" width="6.28515625" customWidth="1"/>
    <col min="2" max="2" width="19.5703125" customWidth="1"/>
    <col min="3" max="3" width="17.140625" customWidth="1"/>
    <col min="4" max="4" width="46.85546875" customWidth="1"/>
    <col min="5" max="5" width="45.140625" customWidth="1"/>
    <col min="6" max="6" width="47.85546875" customWidth="1"/>
    <col min="7" max="7" width="47.42578125" customWidth="1"/>
    <col min="8" max="8" width="21.85546875" customWidth="1"/>
    <col min="9" max="9" width="21.140625" customWidth="1"/>
    <col min="10" max="10" width="21.42578125" customWidth="1"/>
    <col min="11" max="27" width="8.7109375" customWidth="1"/>
  </cols>
  <sheetData>
    <row r="1" spans="1:10">
      <c r="A1" s="931"/>
      <c r="B1" s="932"/>
      <c r="C1" s="214" t="s">
        <v>104</v>
      </c>
      <c r="D1" s="84" t="s">
        <v>79</v>
      </c>
      <c r="E1" s="215" t="s">
        <v>105</v>
      </c>
      <c r="F1" s="907" t="s">
        <v>468</v>
      </c>
      <c r="G1" s="857"/>
      <c r="H1" s="857"/>
      <c r="I1" s="933"/>
    </row>
    <row r="2" spans="1:10">
      <c r="A2" s="853"/>
      <c r="B2" s="881"/>
      <c r="C2" s="216" t="s">
        <v>107</v>
      </c>
      <c r="D2" s="84" t="s">
        <v>469</v>
      </c>
      <c r="E2" s="216" t="s">
        <v>109</v>
      </c>
      <c r="F2" s="928">
        <v>45013</v>
      </c>
      <c r="G2" s="857"/>
      <c r="H2" s="857"/>
      <c r="I2" s="859"/>
    </row>
    <row r="3" spans="1:10">
      <c r="A3" s="853"/>
      <c r="B3" s="881"/>
      <c r="C3" s="131" t="s">
        <v>110</v>
      </c>
      <c r="D3" s="201" t="s">
        <v>313</v>
      </c>
      <c r="E3" s="217" t="s">
        <v>112</v>
      </c>
      <c r="F3" s="907" t="s">
        <v>10</v>
      </c>
      <c r="G3" s="857"/>
      <c r="H3" s="857"/>
      <c r="I3" s="933"/>
    </row>
    <row r="4" spans="1:10">
      <c r="A4" s="839"/>
      <c r="B4" s="882"/>
      <c r="C4" s="217" t="s">
        <v>113</v>
      </c>
      <c r="D4" s="218" t="s">
        <v>114</v>
      </c>
      <c r="E4" s="217" t="s">
        <v>115</v>
      </c>
      <c r="F4" s="928">
        <v>45159</v>
      </c>
      <c r="G4" s="857"/>
      <c r="H4" s="857"/>
      <c r="I4" s="859"/>
    </row>
    <row r="5" spans="1:10">
      <c r="A5" s="129"/>
      <c r="B5" s="132"/>
      <c r="C5" s="224"/>
      <c r="D5" s="133"/>
      <c r="E5" s="133"/>
      <c r="F5" s="133"/>
      <c r="G5" s="128"/>
      <c r="H5" s="133"/>
      <c r="I5" s="134"/>
    </row>
    <row r="6" spans="1:10">
      <c r="A6" s="219" t="s">
        <v>407</v>
      </c>
      <c r="B6" s="220" t="s">
        <v>118</v>
      </c>
      <c r="C6" s="220" t="s">
        <v>408</v>
      </c>
      <c r="D6" s="220" t="s">
        <v>320</v>
      </c>
      <c r="E6" s="220" t="s">
        <v>319</v>
      </c>
      <c r="F6" s="220" t="s">
        <v>321</v>
      </c>
      <c r="G6" s="220" t="s">
        <v>322</v>
      </c>
      <c r="H6" s="135" t="s">
        <v>4</v>
      </c>
      <c r="I6" s="225" t="s">
        <v>126</v>
      </c>
      <c r="J6" s="226"/>
    </row>
    <row r="7" spans="1:10" ht="90" customHeight="1">
      <c r="A7" s="136">
        <v>1</v>
      </c>
      <c r="B7" s="119" t="s">
        <v>470</v>
      </c>
      <c r="C7" s="934" t="s">
        <v>471</v>
      </c>
      <c r="D7" s="103" t="s">
        <v>472</v>
      </c>
      <c r="E7" s="103" t="s">
        <v>473</v>
      </c>
      <c r="F7" s="103" t="s">
        <v>474</v>
      </c>
      <c r="G7" s="103" t="s">
        <v>475</v>
      </c>
      <c r="H7" s="137" t="s">
        <v>133</v>
      </c>
      <c r="I7" s="138"/>
    </row>
    <row r="8" spans="1:10" ht="90" customHeight="1">
      <c r="A8" s="136">
        <v>2</v>
      </c>
      <c r="B8" s="119" t="s">
        <v>476</v>
      </c>
      <c r="C8" s="847"/>
      <c r="D8" s="103" t="s">
        <v>477</v>
      </c>
      <c r="E8" s="103" t="s">
        <v>473</v>
      </c>
      <c r="F8" s="103" t="s">
        <v>478</v>
      </c>
      <c r="G8" s="103" t="s">
        <v>479</v>
      </c>
      <c r="H8" s="137" t="s">
        <v>133</v>
      </c>
      <c r="I8" s="138"/>
    </row>
    <row r="9" spans="1:10" ht="90" customHeight="1">
      <c r="A9" s="136">
        <v>3</v>
      </c>
      <c r="B9" s="119" t="s">
        <v>480</v>
      </c>
      <c r="C9" s="847"/>
      <c r="D9" s="103" t="s">
        <v>481</v>
      </c>
      <c r="E9" s="103" t="s">
        <v>473</v>
      </c>
      <c r="F9" s="103" t="s">
        <v>482</v>
      </c>
      <c r="G9" s="103" t="s">
        <v>483</v>
      </c>
      <c r="H9" s="137" t="s">
        <v>133</v>
      </c>
      <c r="I9" s="138"/>
    </row>
    <row r="10" spans="1:10" ht="90" customHeight="1">
      <c r="A10" s="136">
        <v>4</v>
      </c>
      <c r="B10" s="119" t="s">
        <v>484</v>
      </c>
      <c r="C10" s="847"/>
      <c r="D10" s="103" t="s">
        <v>485</v>
      </c>
      <c r="E10" s="103" t="s">
        <v>486</v>
      </c>
      <c r="F10" s="103" t="s">
        <v>487</v>
      </c>
      <c r="G10" s="103" t="s">
        <v>488</v>
      </c>
      <c r="H10" s="137" t="s">
        <v>133</v>
      </c>
      <c r="I10" s="138"/>
    </row>
    <row r="11" spans="1:10" ht="90" customHeight="1">
      <c r="A11" s="136">
        <v>5</v>
      </c>
      <c r="B11" s="119" t="s">
        <v>489</v>
      </c>
      <c r="C11" s="847"/>
      <c r="D11" s="103" t="s">
        <v>490</v>
      </c>
      <c r="E11" s="104" t="s">
        <v>491</v>
      </c>
      <c r="F11" s="103" t="s">
        <v>492</v>
      </c>
      <c r="G11" s="103" t="s">
        <v>493</v>
      </c>
      <c r="H11" s="137" t="s">
        <v>133</v>
      </c>
      <c r="I11" s="138"/>
    </row>
    <row r="12" spans="1:10" ht="90" customHeight="1">
      <c r="A12" s="136">
        <v>6</v>
      </c>
      <c r="B12" s="119" t="s">
        <v>494</v>
      </c>
      <c r="C12" s="847"/>
      <c r="D12" s="104" t="s">
        <v>495</v>
      </c>
      <c r="E12" s="103" t="s">
        <v>496</v>
      </c>
      <c r="F12" s="104" t="s">
        <v>497</v>
      </c>
      <c r="G12" s="104" t="s">
        <v>498</v>
      </c>
      <c r="H12" s="137" t="s">
        <v>133</v>
      </c>
      <c r="I12" s="138"/>
    </row>
    <row r="13" spans="1:10" ht="90" customHeight="1">
      <c r="A13" s="136">
        <v>7</v>
      </c>
      <c r="B13" s="119" t="s">
        <v>499</v>
      </c>
      <c r="C13" s="847"/>
      <c r="D13" s="103" t="s">
        <v>500</v>
      </c>
      <c r="E13" s="103" t="s">
        <v>501</v>
      </c>
      <c r="F13" s="103" t="s">
        <v>502</v>
      </c>
      <c r="G13" s="103" t="s">
        <v>503</v>
      </c>
      <c r="H13" s="137" t="s">
        <v>133</v>
      </c>
      <c r="I13" s="138"/>
    </row>
    <row r="14" spans="1:10" ht="174.75" customHeight="1">
      <c r="A14" s="136">
        <v>8</v>
      </c>
      <c r="B14" s="119" t="s">
        <v>504</v>
      </c>
      <c r="C14" s="847"/>
      <c r="D14" s="103" t="s">
        <v>505</v>
      </c>
      <c r="E14" s="103" t="s">
        <v>506</v>
      </c>
      <c r="F14" s="103" t="s">
        <v>507</v>
      </c>
      <c r="G14" s="103" t="s">
        <v>508</v>
      </c>
      <c r="H14" s="137" t="s">
        <v>133</v>
      </c>
      <c r="I14" s="138"/>
    </row>
    <row r="15" spans="1:10" ht="90" customHeight="1">
      <c r="A15" s="136">
        <v>9</v>
      </c>
      <c r="B15" s="119" t="s">
        <v>509</v>
      </c>
      <c r="C15" s="847"/>
      <c r="D15" s="103" t="s">
        <v>510</v>
      </c>
      <c r="E15" s="103" t="s">
        <v>511</v>
      </c>
      <c r="F15" s="103" t="s">
        <v>512</v>
      </c>
      <c r="G15" s="103" t="s">
        <v>513</v>
      </c>
      <c r="H15" s="137" t="s">
        <v>63</v>
      </c>
      <c r="I15" s="138"/>
    </row>
    <row r="16" spans="1:10" ht="90" customHeight="1">
      <c r="A16" s="136">
        <v>10</v>
      </c>
      <c r="B16" s="119" t="s">
        <v>514</v>
      </c>
      <c r="C16" s="847"/>
      <c r="D16" s="103" t="s">
        <v>515</v>
      </c>
      <c r="E16" s="103" t="s">
        <v>516</v>
      </c>
      <c r="F16" s="103" t="s">
        <v>517</v>
      </c>
      <c r="G16" s="103" t="s">
        <v>518</v>
      </c>
      <c r="H16" s="137" t="s">
        <v>133</v>
      </c>
      <c r="I16" s="138"/>
    </row>
    <row r="17" spans="1:9" ht="90" customHeight="1">
      <c r="A17" s="136">
        <v>11</v>
      </c>
      <c r="B17" s="119" t="s">
        <v>519</v>
      </c>
      <c r="C17" s="935"/>
      <c r="D17" s="104" t="s">
        <v>495</v>
      </c>
      <c r="E17" s="103" t="s">
        <v>496</v>
      </c>
      <c r="F17" s="104" t="s">
        <v>497</v>
      </c>
      <c r="G17" s="104" t="s">
        <v>498</v>
      </c>
      <c r="H17" s="137" t="s">
        <v>133</v>
      </c>
      <c r="I17" s="138"/>
    </row>
    <row r="18" spans="1:9" ht="90" customHeight="1">
      <c r="A18" s="136">
        <v>12</v>
      </c>
      <c r="B18" s="119" t="s">
        <v>520</v>
      </c>
      <c r="C18" s="934" t="s">
        <v>521</v>
      </c>
      <c r="D18" s="104" t="s">
        <v>522</v>
      </c>
      <c r="E18" s="103" t="s">
        <v>523</v>
      </c>
      <c r="F18" s="104" t="s">
        <v>524</v>
      </c>
      <c r="G18" s="104" t="s">
        <v>525</v>
      </c>
      <c r="H18" s="137" t="s">
        <v>133</v>
      </c>
      <c r="I18" s="138"/>
    </row>
    <row r="19" spans="1:9" ht="90" customHeight="1">
      <c r="A19" s="136">
        <v>13</v>
      </c>
      <c r="B19" s="119" t="s">
        <v>526</v>
      </c>
      <c r="C19" s="847"/>
      <c r="D19" s="104" t="s">
        <v>527</v>
      </c>
      <c r="E19" s="103" t="s">
        <v>523</v>
      </c>
      <c r="F19" s="104" t="s">
        <v>528</v>
      </c>
      <c r="G19" s="104" t="s">
        <v>529</v>
      </c>
      <c r="H19" s="137" t="s">
        <v>133</v>
      </c>
      <c r="I19" s="138"/>
    </row>
    <row r="20" spans="1:9" ht="90" customHeight="1">
      <c r="A20" s="136">
        <v>14</v>
      </c>
      <c r="B20" s="119" t="s">
        <v>530</v>
      </c>
      <c r="C20" s="935"/>
      <c r="D20" s="104" t="s">
        <v>531</v>
      </c>
      <c r="E20" s="104" t="s">
        <v>532</v>
      </c>
      <c r="F20" s="104" t="s">
        <v>533</v>
      </c>
      <c r="G20" s="104" t="s">
        <v>534</v>
      </c>
      <c r="H20" s="137" t="s">
        <v>133</v>
      </c>
      <c r="I20" s="138"/>
    </row>
    <row r="21" spans="1:9" ht="90" customHeight="1">
      <c r="A21" s="136">
        <v>15</v>
      </c>
      <c r="B21" s="119" t="s">
        <v>535</v>
      </c>
      <c r="C21" s="942" t="s">
        <v>536</v>
      </c>
      <c r="D21" s="104" t="s">
        <v>537</v>
      </c>
      <c r="E21" s="103" t="s">
        <v>538</v>
      </c>
      <c r="F21" s="104" t="s">
        <v>539</v>
      </c>
      <c r="G21" s="104" t="s">
        <v>540</v>
      </c>
      <c r="H21" s="137" t="s">
        <v>133</v>
      </c>
      <c r="I21" s="138"/>
    </row>
    <row r="22" spans="1:9" ht="90" customHeight="1">
      <c r="A22" s="136">
        <v>16</v>
      </c>
      <c r="B22" s="119" t="s">
        <v>541</v>
      </c>
      <c r="C22" s="847"/>
      <c r="D22" s="104" t="s">
        <v>542</v>
      </c>
      <c r="E22" s="103" t="s">
        <v>538</v>
      </c>
      <c r="F22" s="104" t="s">
        <v>543</v>
      </c>
      <c r="G22" s="104" t="s">
        <v>543</v>
      </c>
      <c r="H22" s="137" t="s">
        <v>133</v>
      </c>
      <c r="I22" s="138"/>
    </row>
    <row r="23" spans="1:9" ht="90" customHeight="1">
      <c r="A23" s="136">
        <v>17</v>
      </c>
      <c r="B23" s="119" t="s">
        <v>544</v>
      </c>
      <c r="C23" s="847"/>
      <c r="D23" s="104" t="s">
        <v>531</v>
      </c>
      <c r="E23" s="103" t="s">
        <v>545</v>
      </c>
      <c r="F23" s="104" t="s">
        <v>533</v>
      </c>
      <c r="G23" s="104" t="s">
        <v>534</v>
      </c>
      <c r="H23" s="137" t="s">
        <v>133</v>
      </c>
      <c r="I23" s="138"/>
    </row>
    <row r="24" spans="1:9" ht="90" customHeight="1">
      <c r="A24" s="136">
        <v>18</v>
      </c>
      <c r="B24" s="119" t="s">
        <v>546</v>
      </c>
      <c r="C24" s="934" t="s">
        <v>547</v>
      </c>
      <c r="D24" s="104" t="s">
        <v>548</v>
      </c>
      <c r="E24" s="103" t="s">
        <v>549</v>
      </c>
      <c r="F24" s="104" t="s">
        <v>550</v>
      </c>
      <c r="G24" s="104" t="s">
        <v>551</v>
      </c>
      <c r="H24" s="137" t="s">
        <v>133</v>
      </c>
      <c r="I24" s="138"/>
    </row>
    <row r="25" spans="1:9" ht="90" customHeight="1">
      <c r="A25" s="136">
        <v>19</v>
      </c>
      <c r="B25" s="119" t="s">
        <v>552</v>
      </c>
      <c r="C25" s="847"/>
      <c r="D25" s="104" t="s">
        <v>553</v>
      </c>
      <c r="E25" s="103" t="s">
        <v>549</v>
      </c>
      <c r="F25" s="104" t="s">
        <v>554</v>
      </c>
      <c r="G25" s="104" t="s">
        <v>555</v>
      </c>
      <c r="H25" s="137" t="s">
        <v>133</v>
      </c>
      <c r="I25" s="138"/>
    </row>
    <row r="26" spans="1:9" ht="90" customHeight="1">
      <c r="A26" s="136">
        <v>20</v>
      </c>
      <c r="B26" s="119" t="s">
        <v>556</v>
      </c>
      <c r="C26" s="935"/>
      <c r="D26" s="104" t="s">
        <v>531</v>
      </c>
      <c r="E26" s="103" t="s">
        <v>557</v>
      </c>
      <c r="F26" s="104" t="s">
        <v>533</v>
      </c>
      <c r="G26" s="104" t="s">
        <v>534</v>
      </c>
      <c r="H26" s="137" t="s">
        <v>133</v>
      </c>
      <c r="I26" s="138"/>
    </row>
    <row r="27" spans="1:9" ht="90" customHeight="1">
      <c r="A27" s="136">
        <v>21</v>
      </c>
      <c r="B27" s="119" t="s">
        <v>558</v>
      </c>
      <c r="C27" s="934" t="s">
        <v>559</v>
      </c>
      <c r="D27" s="104" t="s">
        <v>560</v>
      </c>
      <c r="E27" s="103" t="s">
        <v>561</v>
      </c>
      <c r="F27" s="104" t="s">
        <v>562</v>
      </c>
      <c r="G27" s="104" t="s">
        <v>563</v>
      </c>
      <c r="H27" s="137" t="s">
        <v>133</v>
      </c>
      <c r="I27" s="138"/>
    </row>
    <row r="28" spans="1:9" ht="90" customHeight="1">
      <c r="A28" s="136">
        <v>22</v>
      </c>
      <c r="B28" s="119" t="s">
        <v>564</v>
      </c>
      <c r="C28" s="847"/>
      <c r="D28" s="104" t="s">
        <v>565</v>
      </c>
      <c r="E28" s="103" t="s">
        <v>561</v>
      </c>
      <c r="F28" s="104" t="s">
        <v>566</v>
      </c>
      <c r="G28" s="104" t="s">
        <v>567</v>
      </c>
      <c r="H28" s="137" t="s">
        <v>133</v>
      </c>
      <c r="I28" s="138"/>
    </row>
    <row r="29" spans="1:9" ht="90" customHeight="1">
      <c r="A29" s="136">
        <v>23</v>
      </c>
      <c r="B29" s="119" t="s">
        <v>568</v>
      </c>
      <c r="C29" s="935"/>
      <c r="D29" s="104" t="s">
        <v>531</v>
      </c>
      <c r="E29" s="103" t="s">
        <v>569</v>
      </c>
      <c r="F29" s="104" t="s">
        <v>533</v>
      </c>
      <c r="G29" s="104" t="s">
        <v>534</v>
      </c>
      <c r="H29" s="137" t="s">
        <v>133</v>
      </c>
      <c r="I29" s="138"/>
    </row>
    <row r="30" spans="1:9" ht="90" customHeight="1">
      <c r="A30" s="136">
        <v>24</v>
      </c>
      <c r="B30" s="119" t="s">
        <v>570</v>
      </c>
      <c r="C30" s="934" t="s">
        <v>571</v>
      </c>
      <c r="D30" s="104" t="s">
        <v>572</v>
      </c>
      <c r="E30" s="104" t="s">
        <v>573</v>
      </c>
      <c r="F30" s="104" t="s">
        <v>574</v>
      </c>
      <c r="G30" s="104" t="s">
        <v>575</v>
      </c>
      <c r="H30" s="137" t="s">
        <v>133</v>
      </c>
      <c r="I30" s="104"/>
    </row>
    <row r="31" spans="1:9" ht="90" customHeight="1">
      <c r="A31" s="136">
        <v>25</v>
      </c>
      <c r="B31" s="119" t="s">
        <v>576</v>
      </c>
      <c r="C31" s="847"/>
      <c r="D31" s="104" t="s">
        <v>577</v>
      </c>
      <c r="E31" s="104" t="s">
        <v>573</v>
      </c>
      <c r="F31" s="104" t="s">
        <v>578</v>
      </c>
      <c r="G31" s="104" t="s">
        <v>579</v>
      </c>
      <c r="H31" s="137" t="s">
        <v>133</v>
      </c>
      <c r="I31" s="104"/>
    </row>
    <row r="32" spans="1:9" ht="90" customHeight="1">
      <c r="A32" s="136">
        <v>26</v>
      </c>
      <c r="B32" s="119" t="s">
        <v>580</v>
      </c>
      <c r="C32" s="847"/>
      <c r="D32" s="104" t="s">
        <v>581</v>
      </c>
      <c r="E32" s="104" t="s">
        <v>573</v>
      </c>
      <c r="F32" s="104" t="s">
        <v>582</v>
      </c>
      <c r="G32" s="104" t="s">
        <v>583</v>
      </c>
      <c r="H32" s="137" t="s">
        <v>133</v>
      </c>
      <c r="I32" s="104"/>
    </row>
    <row r="33" spans="1:9" ht="90" customHeight="1">
      <c r="A33" s="136">
        <v>27</v>
      </c>
      <c r="B33" s="119" t="s">
        <v>584</v>
      </c>
      <c r="C33" s="847"/>
      <c r="D33" s="104" t="s">
        <v>531</v>
      </c>
      <c r="E33" s="104" t="s">
        <v>585</v>
      </c>
      <c r="F33" s="104" t="s">
        <v>533</v>
      </c>
      <c r="G33" s="104" t="s">
        <v>534</v>
      </c>
      <c r="H33" s="137" t="s">
        <v>133</v>
      </c>
      <c r="I33" s="104"/>
    </row>
    <row r="34" spans="1:9" ht="90" customHeight="1">
      <c r="A34" s="136">
        <v>28</v>
      </c>
      <c r="B34" s="119" t="s">
        <v>586</v>
      </c>
      <c r="C34" s="847"/>
      <c r="D34" s="104" t="s">
        <v>587</v>
      </c>
      <c r="E34" s="104" t="s">
        <v>588</v>
      </c>
      <c r="F34" s="104" t="s">
        <v>589</v>
      </c>
      <c r="G34" s="104" t="s">
        <v>590</v>
      </c>
      <c r="H34" s="137" t="s">
        <v>133</v>
      </c>
      <c r="I34" s="104"/>
    </row>
    <row r="35" spans="1:9" ht="90" customHeight="1">
      <c r="A35" s="136">
        <v>29</v>
      </c>
      <c r="B35" s="119" t="s">
        <v>591</v>
      </c>
      <c r="C35" s="847"/>
      <c r="D35" s="104" t="s">
        <v>592</v>
      </c>
      <c r="E35" s="104" t="s">
        <v>593</v>
      </c>
      <c r="F35" s="104" t="s">
        <v>594</v>
      </c>
      <c r="G35" s="104" t="s">
        <v>595</v>
      </c>
      <c r="H35" s="717" t="s">
        <v>596</v>
      </c>
      <c r="I35" s="104"/>
    </row>
    <row r="36" spans="1:9" ht="90" customHeight="1">
      <c r="A36" s="136">
        <v>30</v>
      </c>
      <c r="B36" s="119" t="s">
        <v>597</v>
      </c>
      <c r="C36" s="847"/>
      <c r="D36" s="104" t="s">
        <v>598</v>
      </c>
      <c r="E36" s="104" t="s">
        <v>599</v>
      </c>
      <c r="F36" s="104" t="s">
        <v>600</v>
      </c>
      <c r="G36" s="104" t="s">
        <v>601</v>
      </c>
      <c r="H36" s="137" t="s">
        <v>133</v>
      </c>
      <c r="I36" s="104"/>
    </row>
    <row r="37" spans="1:9" ht="90" customHeight="1">
      <c r="A37" s="136">
        <v>31</v>
      </c>
      <c r="B37" s="119" t="s">
        <v>602</v>
      </c>
      <c r="C37" s="847"/>
      <c r="D37" s="104" t="s">
        <v>603</v>
      </c>
      <c r="E37" s="104" t="s">
        <v>604</v>
      </c>
      <c r="F37" s="104" t="s">
        <v>605</v>
      </c>
      <c r="G37" s="104" t="s">
        <v>606</v>
      </c>
      <c r="H37" s="137" t="s">
        <v>133</v>
      </c>
      <c r="I37" s="104"/>
    </row>
    <row r="38" spans="1:9" ht="90" customHeight="1">
      <c r="A38" s="136">
        <v>32</v>
      </c>
      <c r="B38" s="119" t="s">
        <v>607</v>
      </c>
      <c r="C38" s="934" t="s">
        <v>608</v>
      </c>
      <c r="D38" s="104" t="s">
        <v>609</v>
      </c>
      <c r="E38" s="104" t="s">
        <v>610</v>
      </c>
      <c r="F38" s="104" t="s">
        <v>611</v>
      </c>
      <c r="G38" s="104" t="s">
        <v>612</v>
      </c>
      <c r="H38" s="137" t="s">
        <v>133</v>
      </c>
      <c r="I38" s="104"/>
    </row>
    <row r="39" spans="1:9" ht="90" customHeight="1">
      <c r="A39" s="136">
        <v>33</v>
      </c>
      <c r="B39" s="119" t="s">
        <v>613</v>
      </c>
      <c r="C39" s="942"/>
      <c r="D39" s="104" t="s">
        <v>614</v>
      </c>
      <c r="E39" s="104" t="s">
        <v>610</v>
      </c>
      <c r="F39" s="104" t="s">
        <v>615</v>
      </c>
      <c r="G39" s="104" t="s">
        <v>616</v>
      </c>
      <c r="H39" s="137" t="s">
        <v>133</v>
      </c>
      <c r="I39" s="104"/>
    </row>
    <row r="40" spans="1:9" ht="90" customHeight="1">
      <c r="A40" s="136">
        <v>34</v>
      </c>
      <c r="B40" s="119" t="s">
        <v>617</v>
      </c>
      <c r="C40" s="942"/>
      <c r="D40" s="104" t="s">
        <v>618</v>
      </c>
      <c r="E40" s="104" t="s">
        <v>610</v>
      </c>
      <c r="F40" s="104" t="s">
        <v>619</v>
      </c>
      <c r="G40" s="104" t="s">
        <v>620</v>
      </c>
      <c r="H40" s="137" t="s">
        <v>133</v>
      </c>
      <c r="I40" s="104"/>
    </row>
    <row r="41" spans="1:9" ht="90" customHeight="1">
      <c r="A41" s="136">
        <v>35</v>
      </c>
      <c r="B41" s="119" t="s">
        <v>621</v>
      </c>
      <c r="C41" s="942"/>
      <c r="D41" s="104" t="s">
        <v>531</v>
      </c>
      <c r="E41" s="104" t="s">
        <v>622</v>
      </c>
      <c r="F41" s="104" t="s">
        <v>533</v>
      </c>
      <c r="G41" s="104" t="s">
        <v>534</v>
      </c>
      <c r="H41" s="137" t="s">
        <v>133</v>
      </c>
      <c r="I41" s="104"/>
    </row>
    <row r="42" spans="1:9" ht="90" customHeight="1">
      <c r="A42" s="136">
        <v>36</v>
      </c>
      <c r="B42" s="119" t="s">
        <v>623</v>
      </c>
      <c r="C42" s="942"/>
      <c r="D42" s="104" t="s">
        <v>624</v>
      </c>
      <c r="E42" s="104" t="s">
        <v>625</v>
      </c>
      <c r="F42" s="104" t="s">
        <v>626</v>
      </c>
      <c r="G42" s="104" t="s">
        <v>627</v>
      </c>
      <c r="H42" s="137" t="s">
        <v>133</v>
      </c>
      <c r="I42" s="104"/>
    </row>
    <row r="43" spans="1:9" ht="90" customHeight="1">
      <c r="A43" s="136">
        <v>37</v>
      </c>
      <c r="B43" s="119" t="s">
        <v>628</v>
      </c>
      <c r="C43" s="942"/>
      <c r="D43" s="104" t="s">
        <v>629</v>
      </c>
      <c r="E43" s="104" t="s">
        <v>630</v>
      </c>
      <c r="F43" s="104" t="s">
        <v>631</v>
      </c>
      <c r="G43" s="104" t="s">
        <v>632</v>
      </c>
      <c r="H43" s="137" t="s">
        <v>133</v>
      </c>
      <c r="I43" s="104"/>
    </row>
    <row r="44" spans="1:9" ht="90" customHeight="1">
      <c r="A44" s="136">
        <v>38</v>
      </c>
      <c r="B44" s="119" t="s">
        <v>633</v>
      </c>
      <c r="C44" s="942"/>
      <c r="D44" s="104" t="s">
        <v>598</v>
      </c>
      <c r="E44" s="104" t="s">
        <v>634</v>
      </c>
      <c r="F44" s="104" t="s">
        <v>600</v>
      </c>
      <c r="G44" s="104" t="s">
        <v>601</v>
      </c>
      <c r="H44" s="137" t="s">
        <v>133</v>
      </c>
      <c r="I44" s="104"/>
    </row>
    <row r="45" spans="1:9" ht="90" customHeight="1">
      <c r="A45" s="136">
        <v>39</v>
      </c>
      <c r="B45" s="119" t="s">
        <v>635</v>
      </c>
      <c r="C45" s="942"/>
      <c r="D45" s="104" t="s">
        <v>636</v>
      </c>
      <c r="E45" s="104" t="s">
        <v>630</v>
      </c>
      <c r="F45" s="104" t="s">
        <v>637</v>
      </c>
      <c r="G45" s="104" t="s">
        <v>638</v>
      </c>
      <c r="H45" s="200" t="s">
        <v>133</v>
      </c>
      <c r="I45" s="104"/>
    </row>
    <row r="46" spans="1:9" ht="90" customHeight="1">
      <c r="A46" s="136">
        <v>40</v>
      </c>
      <c r="B46" s="119" t="s">
        <v>639</v>
      </c>
      <c r="C46" s="942"/>
      <c r="D46" s="104" t="s">
        <v>640</v>
      </c>
      <c r="E46" s="104" t="s">
        <v>641</v>
      </c>
      <c r="F46" s="104" t="s">
        <v>642</v>
      </c>
      <c r="G46" s="104" t="s">
        <v>643</v>
      </c>
      <c r="H46" s="137" t="s">
        <v>133</v>
      </c>
      <c r="I46" s="104"/>
    </row>
    <row r="47" spans="1:9" ht="90" customHeight="1">
      <c r="A47" s="136">
        <v>41</v>
      </c>
      <c r="B47" s="119" t="s">
        <v>644</v>
      </c>
      <c r="C47" s="942"/>
      <c r="D47" s="104" t="s">
        <v>645</v>
      </c>
      <c r="E47" s="104" t="s">
        <v>646</v>
      </c>
      <c r="F47" s="104" t="s">
        <v>647</v>
      </c>
      <c r="G47" s="104" t="s">
        <v>648</v>
      </c>
      <c r="H47" s="137" t="s">
        <v>133</v>
      </c>
      <c r="I47" s="104"/>
    </row>
    <row r="48" spans="1:9" ht="90" customHeight="1">
      <c r="A48" s="136">
        <v>42</v>
      </c>
      <c r="B48" s="119" t="s">
        <v>649</v>
      </c>
      <c r="C48" s="943"/>
      <c r="D48" s="104" t="s">
        <v>650</v>
      </c>
      <c r="E48" s="104" t="s">
        <v>651</v>
      </c>
      <c r="F48" s="104" t="s">
        <v>652</v>
      </c>
      <c r="G48" s="104" t="s">
        <v>653</v>
      </c>
      <c r="H48" s="137" t="s">
        <v>133</v>
      </c>
      <c r="I48" s="104"/>
    </row>
    <row r="49" spans="1:9" ht="90" customHeight="1">
      <c r="A49" s="136">
        <v>43</v>
      </c>
      <c r="B49" s="119" t="s">
        <v>654</v>
      </c>
      <c r="C49" s="934" t="s">
        <v>655</v>
      </c>
      <c r="D49" s="104" t="s">
        <v>656</v>
      </c>
      <c r="E49" s="104" t="s">
        <v>657</v>
      </c>
      <c r="F49" s="104" t="s">
        <v>658</v>
      </c>
      <c r="G49" s="104" t="s">
        <v>659</v>
      </c>
      <c r="H49" s="137" t="s">
        <v>133</v>
      </c>
      <c r="I49" s="104"/>
    </row>
    <row r="50" spans="1:9" ht="90" customHeight="1">
      <c r="A50" s="136">
        <v>44</v>
      </c>
      <c r="B50" s="119" t="s">
        <v>660</v>
      </c>
      <c r="C50" s="847"/>
      <c r="D50" s="104" t="s">
        <v>661</v>
      </c>
      <c r="E50" s="104" t="s">
        <v>657</v>
      </c>
      <c r="F50" s="104" t="s">
        <v>662</v>
      </c>
      <c r="G50" s="104" t="s">
        <v>663</v>
      </c>
      <c r="H50" s="137" t="s">
        <v>133</v>
      </c>
      <c r="I50" s="104"/>
    </row>
    <row r="51" spans="1:9" ht="90" customHeight="1">
      <c r="A51" s="136">
        <v>45</v>
      </c>
      <c r="B51" s="119" t="s">
        <v>664</v>
      </c>
      <c r="C51" s="847"/>
      <c r="D51" s="104" t="s">
        <v>665</v>
      </c>
      <c r="E51" s="104" t="s">
        <v>657</v>
      </c>
      <c r="F51" s="104" t="s">
        <v>666</v>
      </c>
      <c r="G51" s="104" t="s">
        <v>667</v>
      </c>
      <c r="H51" s="137" t="s">
        <v>133</v>
      </c>
      <c r="I51" s="104"/>
    </row>
    <row r="52" spans="1:9" ht="90" customHeight="1">
      <c r="A52" s="136">
        <v>46</v>
      </c>
      <c r="B52" s="119" t="s">
        <v>668</v>
      </c>
      <c r="C52" s="847"/>
      <c r="D52" s="104" t="s">
        <v>531</v>
      </c>
      <c r="E52" s="104" t="s">
        <v>669</v>
      </c>
      <c r="F52" s="104" t="s">
        <v>533</v>
      </c>
      <c r="G52" s="104" t="s">
        <v>534</v>
      </c>
      <c r="H52" s="137" t="s">
        <v>133</v>
      </c>
      <c r="I52" s="104"/>
    </row>
    <row r="53" spans="1:9" ht="90" customHeight="1">
      <c r="A53" s="136">
        <v>47</v>
      </c>
      <c r="B53" s="119" t="s">
        <v>670</v>
      </c>
      <c r="C53" s="847"/>
      <c r="D53" s="104" t="s">
        <v>671</v>
      </c>
      <c r="E53" s="104" t="s">
        <v>672</v>
      </c>
      <c r="F53" s="104" t="s">
        <v>673</v>
      </c>
      <c r="G53" s="104" t="s">
        <v>674</v>
      </c>
      <c r="H53" s="137" t="s">
        <v>133</v>
      </c>
      <c r="I53" s="104"/>
    </row>
    <row r="54" spans="1:9" ht="90" customHeight="1">
      <c r="A54" s="136">
        <v>48</v>
      </c>
      <c r="B54" s="119" t="s">
        <v>675</v>
      </c>
      <c r="C54" s="847"/>
      <c r="D54" s="104" t="s">
        <v>676</v>
      </c>
      <c r="E54" s="104" t="s">
        <v>677</v>
      </c>
      <c r="F54" s="104" t="s">
        <v>678</v>
      </c>
      <c r="G54" s="104" t="s">
        <v>679</v>
      </c>
      <c r="H54" s="137" t="s">
        <v>133</v>
      </c>
      <c r="I54" s="104"/>
    </row>
    <row r="55" spans="1:9" ht="90" customHeight="1">
      <c r="A55" s="136">
        <v>49</v>
      </c>
      <c r="B55" s="119" t="s">
        <v>680</v>
      </c>
      <c r="C55" s="847"/>
      <c r="D55" s="104" t="s">
        <v>598</v>
      </c>
      <c r="E55" s="104" t="s">
        <v>681</v>
      </c>
      <c r="F55" s="104" t="s">
        <v>600</v>
      </c>
      <c r="G55" s="104" t="s">
        <v>601</v>
      </c>
      <c r="H55" s="137" t="s">
        <v>133</v>
      </c>
      <c r="I55" s="104"/>
    </row>
    <row r="56" spans="1:9" ht="90" customHeight="1">
      <c r="A56" s="136">
        <v>50</v>
      </c>
      <c r="B56" s="119" t="s">
        <v>682</v>
      </c>
      <c r="C56" s="935"/>
      <c r="D56" s="104" t="s">
        <v>603</v>
      </c>
      <c r="E56" s="104" t="s">
        <v>683</v>
      </c>
      <c r="F56" s="104" t="s">
        <v>684</v>
      </c>
      <c r="G56" s="104" t="s">
        <v>685</v>
      </c>
      <c r="H56" s="137" t="s">
        <v>133</v>
      </c>
      <c r="I56" s="104"/>
    </row>
    <row r="57" spans="1:9" ht="90" customHeight="1">
      <c r="A57" s="136">
        <v>51</v>
      </c>
      <c r="B57" s="119" t="s">
        <v>686</v>
      </c>
      <c r="C57" s="934" t="s">
        <v>687</v>
      </c>
      <c r="D57" s="104" t="s">
        <v>688</v>
      </c>
      <c r="E57" s="104" t="s">
        <v>689</v>
      </c>
      <c r="F57" s="104" t="s">
        <v>690</v>
      </c>
      <c r="G57" s="104" t="s">
        <v>691</v>
      </c>
      <c r="H57" s="137" t="s">
        <v>133</v>
      </c>
      <c r="I57" s="104"/>
    </row>
    <row r="58" spans="1:9" ht="90" customHeight="1">
      <c r="A58" s="136">
        <v>52</v>
      </c>
      <c r="B58" s="119" t="s">
        <v>692</v>
      </c>
      <c r="C58" s="847"/>
      <c r="D58" s="104" t="s">
        <v>693</v>
      </c>
      <c r="E58" s="104" t="s">
        <v>689</v>
      </c>
      <c r="F58" s="104" t="s">
        <v>694</v>
      </c>
      <c r="G58" s="104" t="s">
        <v>695</v>
      </c>
      <c r="H58" s="137" t="s">
        <v>133</v>
      </c>
      <c r="I58" s="104"/>
    </row>
    <row r="59" spans="1:9" ht="90" customHeight="1">
      <c r="A59" s="136">
        <v>53</v>
      </c>
      <c r="B59" s="119" t="s">
        <v>696</v>
      </c>
      <c r="C59" s="847"/>
      <c r="D59" s="104" t="s">
        <v>697</v>
      </c>
      <c r="E59" s="104" t="s">
        <v>689</v>
      </c>
      <c r="F59" s="104" t="s">
        <v>698</v>
      </c>
      <c r="G59" s="104" t="s">
        <v>699</v>
      </c>
      <c r="H59" s="137" t="s">
        <v>133</v>
      </c>
      <c r="I59" s="104"/>
    </row>
    <row r="60" spans="1:9" ht="90" customHeight="1">
      <c r="A60" s="136">
        <v>54</v>
      </c>
      <c r="B60" s="119" t="s">
        <v>700</v>
      </c>
      <c r="C60" s="847"/>
      <c r="D60" s="104" t="s">
        <v>701</v>
      </c>
      <c r="E60" s="104" t="s">
        <v>689</v>
      </c>
      <c r="F60" s="104" t="s">
        <v>702</v>
      </c>
      <c r="G60" s="104" t="s">
        <v>703</v>
      </c>
      <c r="H60" s="137" t="s">
        <v>133</v>
      </c>
      <c r="I60" s="104"/>
    </row>
    <row r="61" spans="1:9" ht="90" customHeight="1">
      <c r="A61" s="136">
        <v>55</v>
      </c>
      <c r="B61" s="119" t="s">
        <v>704</v>
      </c>
      <c r="C61" s="847"/>
      <c r="D61" s="104" t="s">
        <v>705</v>
      </c>
      <c r="E61" s="104" t="s">
        <v>689</v>
      </c>
      <c r="F61" s="104" t="s">
        <v>706</v>
      </c>
      <c r="G61" s="104" t="s">
        <v>707</v>
      </c>
      <c r="H61" s="137" t="s">
        <v>133</v>
      </c>
      <c r="I61" s="104"/>
    </row>
    <row r="62" spans="1:9" ht="90" customHeight="1">
      <c r="A62" s="136">
        <v>56</v>
      </c>
      <c r="B62" s="119" t="s">
        <v>708</v>
      </c>
      <c r="C62" s="935"/>
      <c r="D62" s="104" t="s">
        <v>709</v>
      </c>
      <c r="E62" s="104" t="s">
        <v>689</v>
      </c>
      <c r="F62" s="104" t="s">
        <v>710</v>
      </c>
      <c r="G62" s="104" t="s">
        <v>711</v>
      </c>
      <c r="H62" s="137" t="s">
        <v>133</v>
      </c>
      <c r="I62" s="104"/>
    </row>
    <row r="63" spans="1:9" ht="90" customHeight="1">
      <c r="A63" s="136">
        <v>57</v>
      </c>
      <c r="B63" s="119" t="s">
        <v>712</v>
      </c>
      <c r="C63" s="934" t="s">
        <v>713</v>
      </c>
      <c r="D63" s="104" t="s">
        <v>714</v>
      </c>
      <c r="E63" s="104" t="s">
        <v>689</v>
      </c>
      <c r="F63" s="104" t="s">
        <v>715</v>
      </c>
      <c r="G63" s="104" t="s">
        <v>716</v>
      </c>
      <c r="H63" s="137" t="s">
        <v>133</v>
      </c>
      <c r="I63" s="104"/>
    </row>
    <row r="64" spans="1:9" ht="90" customHeight="1">
      <c r="A64" s="136">
        <v>58</v>
      </c>
      <c r="B64" s="119" t="s">
        <v>717</v>
      </c>
      <c r="C64" s="847"/>
      <c r="D64" s="104" t="s">
        <v>718</v>
      </c>
      <c r="E64" s="104" t="s">
        <v>689</v>
      </c>
      <c r="F64" s="104" t="s">
        <v>719</v>
      </c>
      <c r="G64" s="104" t="s">
        <v>720</v>
      </c>
      <c r="H64" s="137" t="s">
        <v>133</v>
      </c>
      <c r="I64" s="104"/>
    </row>
    <row r="65" spans="1:9" ht="90" customHeight="1">
      <c r="A65" s="136">
        <v>59</v>
      </c>
      <c r="B65" s="119" t="s">
        <v>721</v>
      </c>
      <c r="C65" s="935"/>
      <c r="D65" s="104" t="s">
        <v>722</v>
      </c>
      <c r="E65" s="104" t="s">
        <v>689</v>
      </c>
      <c r="F65" s="104" t="s">
        <v>723</v>
      </c>
      <c r="G65" s="104" t="s">
        <v>724</v>
      </c>
      <c r="H65" s="137" t="s">
        <v>133</v>
      </c>
      <c r="I65" s="104"/>
    </row>
    <row r="66" spans="1:9" ht="90" customHeight="1">
      <c r="A66" s="136">
        <v>60</v>
      </c>
      <c r="B66" s="119" t="s">
        <v>725</v>
      </c>
      <c r="C66" s="934" t="s">
        <v>726</v>
      </c>
      <c r="D66" s="104" t="s">
        <v>727</v>
      </c>
      <c r="E66" s="104" t="s">
        <v>689</v>
      </c>
      <c r="F66" s="104" t="s">
        <v>728</v>
      </c>
      <c r="G66" s="104" t="s">
        <v>729</v>
      </c>
      <c r="H66" s="137" t="s">
        <v>133</v>
      </c>
      <c r="I66" s="104"/>
    </row>
    <row r="67" spans="1:9" ht="90" customHeight="1">
      <c r="A67" s="136">
        <v>61</v>
      </c>
      <c r="B67" s="119" t="s">
        <v>730</v>
      </c>
      <c r="C67" s="847"/>
      <c r="D67" s="104" t="s">
        <v>731</v>
      </c>
      <c r="E67" s="104" t="s">
        <v>689</v>
      </c>
      <c r="F67" s="104" t="s">
        <v>732</v>
      </c>
      <c r="G67" s="104" t="s">
        <v>733</v>
      </c>
      <c r="H67" s="137" t="s">
        <v>133</v>
      </c>
      <c r="I67" s="104"/>
    </row>
    <row r="68" spans="1:9" ht="90" customHeight="1">
      <c r="A68" s="136">
        <v>62</v>
      </c>
      <c r="B68" s="119" t="s">
        <v>734</v>
      </c>
      <c r="C68" s="935"/>
      <c r="D68" s="104" t="s">
        <v>735</v>
      </c>
      <c r="E68" s="104" t="s">
        <v>689</v>
      </c>
      <c r="F68" s="104" t="s">
        <v>736</v>
      </c>
      <c r="G68" s="104" t="s">
        <v>737</v>
      </c>
      <c r="H68" s="137" t="s">
        <v>133</v>
      </c>
      <c r="I68" s="104"/>
    </row>
    <row r="69" spans="1:9" ht="90" customHeight="1">
      <c r="A69" s="136">
        <v>63</v>
      </c>
      <c r="B69" s="119" t="s">
        <v>738</v>
      </c>
      <c r="C69" s="938" t="s">
        <v>739</v>
      </c>
      <c r="D69" s="104" t="s">
        <v>740</v>
      </c>
      <c r="E69" s="104" t="s">
        <v>689</v>
      </c>
      <c r="F69" s="104" t="s">
        <v>741</v>
      </c>
      <c r="G69" s="104" t="s">
        <v>742</v>
      </c>
      <c r="H69" s="137" t="s">
        <v>133</v>
      </c>
      <c r="I69" s="104"/>
    </row>
    <row r="70" spans="1:9" ht="90" customHeight="1">
      <c r="A70" s="136">
        <v>64</v>
      </c>
      <c r="B70" s="119" t="s">
        <v>743</v>
      </c>
      <c r="C70" s="847"/>
      <c r="D70" s="104" t="s">
        <v>744</v>
      </c>
      <c r="E70" s="104" t="s">
        <v>689</v>
      </c>
      <c r="F70" s="104" t="s">
        <v>745</v>
      </c>
      <c r="G70" s="104" t="s">
        <v>746</v>
      </c>
      <c r="H70" s="137" t="s">
        <v>133</v>
      </c>
      <c r="I70" s="104"/>
    </row>
    <row r="71" spans="1:9" ht="90" customHeight="1">
      <c r="A71" s="136">
        <v>65</v>
      </c>
      <c r="B71" s="119" t="s">
        <v>747</v>
      </c>
      <c r="C71" s="935"/>
      <c r="D71" s="104" t="s">
        <v>748</v>
      </c>
      <c r="E71" s="104" t="s">
        <v>689</v>
      </c>
      <c r="F71" s="104" t="s">
        <v>749</v>
      </c>
      <c r="G71" s="104" t="s">
        <v>750</v>
      </c>
      <c r="H71" s="137" t="s">
        <v>133</v>
      </c>
      <c r="I71" s="104"/>
    </row>
    <row r="72" spans="1:9" ht="90" customHeight="1">
      <c r="A72" s="136">
        <v>66</v>
      </c>
      <c r="B72" s="119" t="s">
        <v>751</v>
      </c>
      <c r="C72" s="939" t="s">
        <v>752</v>
      </c>
      <c r="D72" s="104" t="s">
        <v>753</v>
      </c>
      <c r="E72" s="104" t="s">
        <v>689</v>
      </c>
      <c r="F72" s="104" t="s">
        <v>754</v>
      </c>
      <c r="G72" s="104" t="s">
        <v>755</v>
      </c>
      <c r="H72" s="137" t="s">
        <v>133</v>
      </c>
      <c r="I72" s="104"/>
    </row>
    <row r="73" spans="1:9" ht="90" customHeight="1">
      <c r="A73" s="136">
        <v>67</v>
      </c>
      <c r="B73" s="119" t="s">
        <v>756</v>
      </c>
      <c r="C73" s="847"/>
      <c r="D73" s="104" t="s">
        <v>757</v>
      </c>
      <c r="E73" s="104" t="s">
        <v>689</v>
      </c>
      <c r="F73" s="104" t="s">
        <v>758</v>
      </c>
      <c r="G73" s="104" t="s">
        <v>759</v>
      </c>
      <c r="H73" s="137" t="s">
        <v>133</v>
      </c>
      <c r="I73" s="104"/>
    </row>
    <row r="74" spans="1:9" ht="90" customHeight="1">
      <c r="A74" s="136">
        <v>68</v>
      </c>
      <c r="B74" s="119" t="s">
        <v>760</v>
      </c>
      <c r="C74" s="935"/>
      <c r="D74" s="104" t="s">
        <v>761</v>
      </c>
      <c r="E74" s="104" t="s">
        <v>689</v>
      </c>
      <c r="F74" s="104" t="s">
        <v>762</v>
      </c>
      <c r="G74" s="104" t="s">
        <v>763</v>
      </c>
      <c r="H74" s="137" t="s">
        <v>133</v>
      </c>
      <c r="I74" s="104"/>
    </row>
    <row r="75" spans="1:9" ht="90" customHeight="1">
      <c r="A75" s="136">
        <v>69</v>
      </c>
      <c r="B75" s="119" t="s">
        <v>764</v>
      </c>
      <c r="C75" s="940" t="s">
        <v>765</v>
      </c>
      <c r="D75" s="104" t="s">
        <v>766</v>
      </c>
      <c r="E75" s="104" t="s">
        <v>689</v>
      </c>
      <c r="F75" s="104" t="s">
        <v>767</v>
      </c>
      <c r="G75" s="104" t="s">
        <v>768</v>
      </c>
      <c r="H75" s="137" t="s">
        <v>133</v>
      </c>
      <c r="I75" s="104"/>
    </row>
    <row r="76" spans="1:9" ht="90" customHeight="1">
      <c r="A76" s="136">
        <v>70</v>
      </c>
      <c r="B76" s="119" t="s">
        <v>769</v>
      </c>
      <c r="C76" s="881"/>
      <c r="D76" s="104" t="s">
        <v>770</v>
      </c>
      <c r="E76" s="104" t="s">
        <v>689</v>
      </c>
      <c r="F76" s="104" t="s">
        <v>771</v>
      </c>
      <c r="G76" s="104" t="s">
        <v>772</v>
      </c>
      <c r="H76" s="137" t="s">
        <v>133</v>
      </c>
      <c r="I76" s="104"/>
    </row>
    <row r="77" spans="1:9" ht="90" customHeight="1">
      <c r="A77" s="136">
        <v>71</v>
      </c>
      <c r="B77" s="119" t="s">
        <v>773</v>
      </c>
      <c r="C77" s="832"/>
      <c r="D77" s="104" t="s">
        <v>774</v>
      </c>
      <c r="E77" s="104" t="s">
        <v>689</v>
      </c>
      <c r="F77" s="104" t="s">
        <v>775</v>
      </c>
      <c r="G77" s="104" t="s">
        <v>776</v>
      </c>
      <c r="H77" s="137" t="s">
        <v>133</v>
      </c>
      <c r="I77" s="104"/>
    </row>
    <row r="78" spans="1:9" ht="90" customHeight="1">
      <c r="A78" s="136">
        <v>72</v>
      </c>
      <c r="B78" s="119" t="s">
        <v>777</v>
      </c>
      <c r="C78" s="934" t="s">
        <v>778</v>
      </c>
      <c r="D78" s="104" t="s">
        <v>779</v>
      </c>
      <c r="E78" s="104" t="s">
        <v>689</v>
      </c>
      <c r="F78" s="104" t="s">
        <v>780</v>
      </c>
      <c r="G78" s="104" t="s">
        <v>781</v>
      </c>
      <c r="H78" s="137" t="s">
        <v>133</v>
      </c>
      <c r="I78" s="104"/>
    </row>
    <row r="79" spans="1:9" ht="90" customHeight="1">
      <c r="A79" s="136">
        <v>73</v>
      </c>
      <c r="B79" s="119" t="s">
        <v>782</v>
      </c>
      <c r="C79" s="847"/>
      <c r="D79" s="104" t="s">
        <v>783</v>
      </c>
      <c r="E79" s="104" t="s">
        <v>689</v>
      </c>
      <c r="F79" s="104" t="s">
        <v>784</v>
      </c>
      <c r="G79" s="104" t="s">
        <v>785</v>
      </c>
      <c r="H79" s="137" t="s">
        <v>133</v>
      </c>
      <c r="I79" s="104"/>
    </row>
    <row r="80" spans="1:9" ht="90" customHeight="1">
      <c r="A80" s="136">
        <v>74</v>
      </c>
      <c r="B80" s="119" t="s">
        <v>786</v>
      </c>
      <c r="C80" s="935"/>
      <c r="D80" s="104" t="s">
        <v>787</v>
      </c>
      <c r="E80" s="104" t="s">
        <v>689</v>
      </c>
      <c r="F80" s="104" t="s">
        <v>788</v>
      </c>
      <c r="G80" s="104" t="s">
        <v>789</v>
      </c>
      <c r="H80" s="137" t="s">
        <v>133</v>
      </c>
      <c r="I80" s="104"/>
    </row>
    <row r="81" spans="1:27" ht="90" customHeight="1">
      <c r="A81" s="136">
        <v>75</v>
      </c>
      <c r="B81" s="119" t="s">
        <v>790</v>
      </c>
      <c r="C81" s="941" t="s">
        <v>24</v>
      </c>
      <c r="D81" s="104" t="s">
        <v>791</v>
      </c>
      <c r="E81" s="104" t="s">
        <v>689</v>
      </c>
      <c r="F81" s="104" t="s">
        <v>792</v>
      </c>
      <c r="G81" s="104" t="s">
        <v>793</v>
      </c>
      <c r="H81" s="137" t="s">
        <v>133</v>
      </c>
      <c r="I81" s="104"/>
    </row>
    <row r="82" spans="1:27" ht="90" customHeight="1">
      <c r="A82" s="136">
        <v>76</v>
      </c>
      <c r="B82" s="119" t="s">
        <v>794</v>
      </c>
      <c r="C82" s="935"/>
      <c r="D82" s="104" t="s">
        <v>795</v>
      </c>
      <c r="E82" s="104" t="s">
        <v>689</v>
      </c>
      <c r="F82" s="104" t="s">
        <v>796</v>
      </c>
      <c r="G82" s="104" t="s">
        <v>797</v>
      </c>
      <c r="H82" s="137" t="s">
        <v>62</v>
      </c>
      <c r="I82" s="104" t="s">
        <v>798</v>
      </c>
    </row>
    <row r="83" spans="1:27" ht="15.75" customHeight="1">
      <c r="A83" s="830" t="s">
        <v>267</v>
      </c>
      <c r="B83" s="872"/>
      <c r="C83" s="873"/>
      <c r="D83" s="890" t="s">
        <v>799</v>
      </c>
      <c r="E83" s="881"/>
      <c r="F83" s="913" t="s">
        <v>269</v>
      </c>
      <c r="G83" s="915"/>
      <c r="H83" s="915"/>
      <c r="I83" s="936"/>
      <c r="J83" s="128"/>
      <c r="K83" s="128"/>
      <c r="L83" s="128"/>
      <c r="M83" s="128"/>
      <c r="N83" s="128"/>
      <c r="O83" s="128"/>
      <c r="P83" s="128"/>
      <c r="Q83" s="128"/>
      <c r="R83" s="128"/>
      <c r="S83" s="128"/>
      <c r="T83" s="128"/>
      <c r="U83" s="128"/>
      <c r="V83" s="128"/>
      <c r="W83" s="128"/>
      <c r="X83" s="128"/>
      <c r="Y83" s="128"/>
      <c r="Z83" s="128"/>
      <c r="AA83" s="128"/>
    </row>
    <row r="84" spans="1:27" ht="15.75" customHeight="1">
      <c r="A84" s="833" t="s">
        <v>800</v>
      </c>
      <c r="B84" s="834"/>
      <c r="C84" s="835"/>
      <c r="D84" s="869"/>
      <c r="E84" s="882"/>
      <c r="F84" s="937"/>
      <c r="G84" s="831"/>
      <c r="H84" s="831"/>
      <c r="I84" s="832"/>
      <c r="J84" s="128"/>
      <c r="K84" s="128"/>
      <c r="L84" s="128"/>
      <c r="M84" s="128"/>
      <c r="N84" s="128"/>
      <c r="O84" s="128"/>
      <c r="P84" s="128"/>
      <c r="Q84" s="128"/>
      <c r="R84" s="128"/>
      <c r="S84" s="128"/>
      <c r="T84" s="128"/>
      <c r="U84" s="128"/>
      <c r="V84" s="128"/>
      <c r="W84" s="128"/>
      <c r="X84" s="128"/>
      <c r="Y84" s="128"/>
      <c r="Z84" s="128"/>
      <c r="AA84" s="128"/>
    </row>
    <row r="85" spans="1:27" ht="15.75" customHeight="1">
      <c r="A85" s="129"/>
      <c r="B85" s="128"/>
      <c r="C85" s="224"/>
      <c r="D85" s="128"/>
      <c r="E85" s="128"/>
      <c r="F85" s="128"/>
      <c r="G85" s="130"/>
      <c r="H85" s="128"/>
      <c r="I85" s="134"/>
    </row>
    <row r="86" spans="1:27" ht="15.75" customHeight="1">
      <c r="A86" s="129"/>
      <c r="B86" s="128"/>
      <c r="C86" s="224"/>
      <c r="D86" s="128"/>
      <c r="E86" s="128"/>
      <c r="F86" s="128"/>
      <c r="G86" s="130"/>
      <c r="H86" s="128"/>
      <c r="I86" s="134"/>
    </row>
    <row r="87" spans="1:27" ht="15.75" customHeight="1">
      <c r="A87" s="129"/>
      <c r="B87" s="128"/>
      <c r="C87" s="224"/>
      <c r="D87" s="128"/>
      <c r="E87" s="128"/>
      <c r="F87" s="128"/>
      <c r="G87" s="130"/>
      <c r="H87" s="128"/>
      <c r="I87" s="134"/>
    </row>
    <row r="88" spans="1:27" ht="15.75" customHeight="1">
      <c r="A88" s="129"/>
      <c r="B88" s="128"/>
      <c r="C88" s="224"/>
      <c r="D88" s="128"/>
      <c r="E88" s="128"/>
      <c r="F88" s="128"/>
      <c r="G88" s="130"/>
      <c r="H88" s="128"/>
      <c r="I88" s="134"/>
    </row>
    <row r="89" spans="1:27" ht="15.75" customHeight="1">
      <c r="A89" s="129"/>
      <c r="B89" s="128"/>
      <c r="C89" s="224"/>
      <c r="D89" s="128"/>
      <c r="E89" s="128"/>
      <c r="F89" s="128"/>
      <c r="G89" s="130"/>
      <c r="H89" s="128"/>
      <c r="I89" s="134"/>
    </row>
    <row r="90" spans="1:27" ht="15.75" customHeight="1">
      <c r="A90" s="129"/>
      <c r="B90" s="128"/>
      <c r="C90" s="224"/>
      <c r="D90" s="128"/>
      <c r="E90" s="128"/>
      <c r="F90" s="128"/>
      <c r="G90" s="130"/>
      <c r="H90" s="128"/>
      <c r="I90" s="134"/>
    </row>
    <row r="91" spans="1:27" ht="15.75" customHeight="1">
      <c r="A91" s="129"/>
      <c r="B91" s="128"/>
      <c r="C91" s="224"/>
      <c r="D91" s="128"/>
      <c r="E91" s="128"/>
      <c r="F91" s="128"/>
      <c r="G91" s="130"/>
      <c r="H91" s="128"/>
      <c r="I91" s="134"/>
    </row>
    <row r="92" spans="1:27" ht="15.75" customHeight="1">
      <c r="A92" s="129"/>
      <c r="B92" s="128"/>
      <c r="C92" s="224"/>
      <c r="D92" s="128"/>
      <c r="E92" s="128"/>
      <c r="F92" s="128"/>
      <c r="G92" s="130"/>
      <c r="H92" s="128"/>
      <c r="I92" s="134"/>
    </row>
    <row r="93" spans="1:27" ht="15.75" customHeight="1">
      <c r="A93" s="129"/>
      <c r="B93" s="128"/>
      <c r="C93" s="224"/>
      <c r="D93" s="128"/>
      <c r="E93" s="128"/>
      <c r="F93" s="128"/>
      <c r="G93" s="130"/>
      <c r="H93" s="128"/>
      <c r="I93" s="134"/>
    </row>
    <row r="94" spans="1:27" ht="15.75" customHeight="1">
      <c r="A94" s="129"/>
      <c r="B94" s="128"/>
      <c r="C94" s="224"/>
      <c r="D94" s="128"/>
      <c r="E94" s="128"/>
      <c r="F94" s="128"/>
      <c r="G94" s="130"/>
      <c r="H94" s="128"/>
      <c r="I94" s="134"/>
    </row>
    <row r="95" spans="1:27" ht="15.75" customHeight="1">
      <c r="A95" s="129"/>
      <c r="B95" s="128"/>
      <c r="C95" s="224"/>
      <c r="D95" s="128"/>
      <c r="E95" s="128"/>
      <c r="F95" s="128"/>
      <c r="G95" s="130"/>
      <c r="H95" s="128"/>
      <c r="I95" s="134"/>
    </row>
    <row r="96" spans="1:27" ht="15.75" customHeight="1">
      <c r="A96" s="129"/>
      <c r="B96" s="128"/>
      <c r="C96" s="224"/>
      <c r="D96" s="128"/>
      <c r="E96" s="128"/>
      <c r="F96" s="128"/>
      <c r="G96" s="130"/>
      <c r="H96" s="128"/>
      <c r="I96" s="134"/>
    </row>
    <row r="97" spans="1:9" ht="15.75" customHeight="1">
      <c r="A97" s="129"/>
      <c r="B97" s="128"/>
      <c r="C97" s="224"/>
      <c r="D97" s="128"/>
      <c r="E97" s="128"/>
      <c r="F97" s="128"/>
      <c r="G97" s="130"/>
      <c r="H97" s="128"/>
      <c r="I97" s="134"/>
    </row>
    <row r="98" spans="1:9" ht="15.75" customHeight="1">
      <c r="A98" s="129"/>
      <c r="B98" s="128"/>
      <c r="C98" s="224"/>
      <c r="D98" s="128"/>
      <c r="E98" s="128"/>
      <c r="F98" s="128"/>
      <c r="G98" s="130"/>
      <c r="H98" s="128"/>
      <c r="I98" s="134"/>
    </row>
    <row r="99" spans="1:9" ht="15.75" customHeight="1">
      <c r="A99" s="129"/>
      <c r="B99" s="128"/>
      <c r="C99" s="224"/>
      <c r="D99" s="128"/>
      <c r="E99" s="128"/>
      <c r="F99" s="128"/>
      <c r="G99" s="130"/>
      <c r="H99" s="128"/>
      <c r="I99" s="134"/>
    </row>
    <row r="100" spans="1:9" ht="15.75" customHeight="1">
      <c r="A100" s="129"/>
      <c r="B100" s="128"/>
      <c r="C100" s="224"/>
      <c r="D100" s="128"/>
      <c r="E100" s="128"/>
      <c r="F100" s="128"/>
      <c r="G100" s="130"/>
      <c r="H100" s="128"/>
      <c r="I100" s="134"/>
    </row>
    <row r="101" spans="1:9" ht="15.75" customHeight="1">
      <c r="A101" s="129"/>
      <c r="B101" s="128"/>
      <c r="C101" s="224"/>
      <c r="D101" s="128"/>
      <c r="E101" s="128"/>
      <c r="F101" s="128"/>
      <c r="G101" s="130"/>
      <c r="H101" s="128"/>
      <c r="I101" s="134"/>
    </row>
    <row r="102" spans="1:9" ht="15.75" customHeight="1">
      <c r="A102" s="129"/>
      <c r="B102" s="128"/>
      <c r="C102" s="224"/>
      <c r="D102" s="128"/>
      <c r="E102" s="128"/>
      <c r="F102" s="128"/>
      <c r="G102" s="130"/>
      <c r="H102" s="128"/>
      <c r="I102" s="134"/>
    </row>
    <row r="103" spans="1:9" ht="15.75" customHeight="1">
      <c r="A103" s="129"/>
      <c r="B103" s="128"/>
      <c r="C103" s="224"/>
      <c r="D103" s="128"/>
      <c r="E103" s="128"/>
      <c r="F103" s="128"/>
      <c r="G103" s="130"/>
      <c r="H103" s="128"/>
      <c r="I103" s="134"/>
    </row>
    <row r="104" spans="1:9" ht="15.75" customHeight="1">
      <c r="A104" s="129"/>
      <c r="B104" s="128"/>
      <c r="C104" s="224"/>
      <c r="D104" s="128"/>
      <c r="E104" s="128"/>
      <c r="F104" s="128"/>
      <c r="G104" s="130"/>
      <c r="H104" s="128"/>
      <c r="I104" s="134"/>
    </row>
    <row r="105" spans="1:9" ht="15.75" customHeight="1">
      <c r="A105" s="129"/>
      <c r="B105" s="128"/>
      <c r="C105" s="224"/>
      <c r="D105" s="128"/>
      <c r="E105" s="128"/>
      <c r="F105" s="128"/>
      <c r="G105" s="130"/>
      <c r="H105" s="128"/>
      <c r="I105" s="134"/>
    </row>
    <row r="106" spans="1:9" ht="15.75" customHeight="1">
      <c r="A106" s="129"/>
      <c r="B106" s="128"/>
      <c r="C106" s="224"/>
      <c r="D106" s="128"/>
      <c r="E106" s="128"/>
      <c r="F106" s="128"/>
      <c r="G106" s="130"/>
      <c r="H106" s="128"/>
      <c r="I106" s="134"/>
    </row>
    <row r="107" spans="1:9" ht="15.75" customHeight="1">
      <c r="A107" s="129"/>
      <c r="B107" s="128"/>
      <c r="C107" s="224"/>
      <c r="D107" s="128"/>
      <c r="E107" s="128"/>
      <c r="F107" s="128"/>
      <c r="G107" s="130"/>
      <c r="H107" s="128"/>
      <c r="I107" s="134"/>
    </row>
    <row r="108" spans="1:9" ht="15.75" customHeight="1">
      <c r="A108" s="129"/>
      <c r="B108" s="128"/>
      <c r="C108" s="224"/>
      <c r="D108" s="128"/>
      <c r="E108" s="128"/>
      <c r="F108" s="128"/>
      <c r="G108" s="130"/>
      <c r="H108" s="128"/>
      <c r="I108" s="134"/>
    </row>
    <row r="109" spans="1:9" ht="15.75" customHeight="1">
      <c r="A109" s="129"/>
      <c r="B109" s="128"/>
      <c r="C109" s="224"/>
      <c r="D109" s="128"/>
      <c r="E109" s="128"/>
      <c r="F109" s="128"/>
      <c r="G109" s="130"/>
      <c r="H109" s="128"/>
      <c r="I109" s="134"/>
    </row>
    <row r="110" spans="1:9" ht="15.75" customHeight="1">
      <c r="A110" s="129"/>
      <c r="B110" s="128"/>
      <c r="C110" s="224"/>
      <c r="D110" s="128"/>
      <c r="E110" s="128"/>
      <c r="F110" s="128"/>
      <c r="G110" s="130"/>
      <c r="H110" s="128"/>
      <c r="I110" s="134"/>
    </row>
    <row r="111" spans="1:9" ht="15.75" customHeight="1">
      <c r="A111" s="129"/>
      <c r="B111" s="128"/>
      <c r="C111" s="224"/>
      <c r="D111" s="128"/>
      <c r="E111" s="128"/>
      <c r="F111" s="128"/>
      <c r="G111" s="130"/>
      <c r="H111" s="128"/>
      <c r="I111" s="134"/>
    </row>
    <row r="112" spans="1:9" ht="15.75" customHeight="1">
      <c r="A112" s="129"/>
      <c r="B112" s="128"/>
      <c r="C112" s="224"/>
      <c r="D112" s="128"/>
      <c r="E112" s="128"/>
      <c r="F112" s="128"/>
      <c r="G112" s="130"/>
      <c r="H112" s="128"/>
      <c r="I112" s="134"/>
    </row>
    <row r="113" spans="1:9" ht="15.75" customHeight="1">
      <c r="A113" s="129"/>
      <c r="B113" s="128"/>
      <c r="C113" s="224"/>
      <c r="D113" s="128"/>
      <c r="E113" s="128"/>
      <c r="F113" s="128"/>
      <c r="G113" s="130"/>
      <c r="H113" s="128"/>
      <c r="I113" s="134"/>
    </row>
    <row r="114" spans="1:9" ht="15.75" customHeight="1">
      <c r="A114" s="129"/>
      <c r="B114" s="128"/>
      <c r="C114" s="224"/>
      <c r="D114" s="128"/>
      <c r="E114" s="128"/>
      <c r="F114" s="128"/>
      <c r="G114" s="130"/>
      <c r="H114" s="128"/>
      <c r="I114" s="134"/>
    </row>
    <row r="115" spans="1:9" ht="15.75" customHeight="1">
      <c r="A115" s="129"/>
      <c r="B115" s="128"/>
      <c r="C115" s="224"/>
      <c r="D115" s="128"/>
      <c r="E115" s="128"/>
      <c r="F115" s="128"/>
      <c r="G115" s="130"/>
      <c r="H115" s="128"/>
      <c r="I115" s="134"/>
    </row>
    <row r="116" spans="1:9" ht="15.75" customHeight="1">
      <c r="A116" s="129"/>
      <c r="B116" s="128"/>
      <c r="C116" s="224"/>
      <c r="D116" s="128"/>
      <c r="E116" s="128"/>
      <c r="F116" s="128"/>
      <c r="G116" s="130"/>
      <c r="H116" s="128"/>
      <c r="I116" s="134"/>
    </row>
    <row r="117" spans="1:9" ht="15.75" customHeight="1">
      <c r="A117" s="129"/>
      <c r="B117" s="128"/>
      <c r="C117" s="224"/>
      <c r="D117" s="128"/>
      <c r="E117" s="128"/>
      <c r="F117" s="128"/>
      <c r="G117" s="130"/>
      <c r="H117" s="128"/>
      <c r="I117" s="134"/>
    </row>
    <row r="118" spans="1:9" ht="15.75" customHeight="1">
      <c r="A118" s="129"/>
      <c r="B118" s="128"/>
      <c r="C118" s="224"/>
      <c r="D118" s="128"/>
      <c r="E118" s="128"/>
      <c r="F118" s="128"/>
      <c r="G118" s="130"/>
      <c r="H118" s="128"/>
      <c r="I118" s="134"/>
    </row>
    <row r="119" spans="1:9" ht="15.75" customHeight="1">
      <c r="A119" s="129"/>
      <c r="B119" s="128"/>
      <c r="C119" s="224"/>
      <c r="D119" s="128"/>
      <c r="E119" s="128"/>
      <c r="F119" s="128"/>
      <c r="G119" s="130"/>
      <c r="H119" s="128"/>
      <c r="I119" s="134"/>
    </row>
    <row r="120" spans="1:9" ht="15.75" customHeight="1">
      <c r="A120" s="129"/>
      <c r="B120" s="128"/>
      <c r="C120" s="224"/>
      <c r="D120" s="128"/>
      <c r="E120" s="128"/>
      <c r="F120" s="128"/>
      <c r="G120" s="130"/>
      <c r="H120" s="128"/>
      <c r="I120" s="134"/>
    </row>
    <row r="121" spans="1:9" ht="15.75" customHeight="1">
      <c r="A121" s="129"/>
      <c r="B121" s="128"/>
      <c r="C121" s="224"/>
      <c r="D121" s="128"/>
      <c r="E121" s="128"/>
      <c r="F121" s="128"/>
      <c r="G121" s="130"/>
      <c r="H121" s="128"/>
      <c r="I121" s="134"/>
    </row>
    <row r="122" spans="1:9" ht="15.75" customHeight="1">
      <c r="A122" s="129"/>
      <c r="B122" s="128"/>
      <c r="C122" s="224"/>
      <c r="D122" s="128"/>
      <c r="E122" s="128"/>
      <c r="F122" s="128"/>
      <c r="G122" s="130"/>
      <c r="H122" s="128"/>
      <c r="I122" s="134"/>
    </row>
    <row r="123" spans="1:9" ht="15.75" customHeight="1">
      <c r="A123" s="129"/>
      <c r="B123" s="128"/>
      <c r="C123" s="224"/>
      <c r="D123" s="128"/>
      <c r="E123" s="128"/>
      <c r="F123" s="128"/>
      <c r="G123" s="130"/>
      <c r="H123" s="128"/>
      <c r="I123" s="134"/>
    </row>
    <row r="124" spans="1:9" ht="15.75" customHeight="1">
      <c r="A124" s="129"/>
      <c r="B124" s="128"/>
      <c r="C124" s="224"/>
      <c r="D124" s="128"/>
      <c r="E124" s="128"/>
      <c r="F124" s="128"/>
      <c r="G124" s="130"/>
      <c r="H124" s="128"/>
      <c r="I124" s="134"/>
    </row>
    <row r="125" spans="1:9" ht="15.75" customHeight="1">
      <c r="A125" s="129"/>
      <c r="B125" s="128"/>
      <c r="C125" s="224"/>
      <c r="D125" s="128"/>
      <c r="E125" s="128"/>
      <c r="F125" s="128"/>
      <c r="G125" s="130"/>
      <c r="H125" s="128"/>
      <c r="I125" s="134"/>
    </row>
    <row r="126" spans="1:9" ht="15.75" customHeight="1">
      <c r="A126" s="129"/>
      <c r="B126" s="128"/>
      <c r="C126" s="224"/>
      <c r="D126" s="128"/>
      <c r="E126" s="128"/>
      <c r="F126" s="128"/>
      <c r="G126" s="130"/>
      <c r="H126" s="128"/>
      <c r="I126" s="134"/>
    </row>
    <row r="127" spans="1:9" ht="15.75" customHeight="1">
      <c r="A127" s="129"/>
      <c r="B127" s="128"/>
      <c r="C127" s="224"/>
      <c r="D127" s="128"/>
      <c r="E127" s="128"/>
      <c r="F127" s="128"/>
      <c r="G127" s="130"/>
      <c r="H127" s="128"/>
      <c r="I127" s="134"/>
    </row>
    <row r="128" spans="1:9" ht="15.75" customHeight="1">
      <c r="A128" s="129"/>
      <c r="B128" s="128"/>
      <c r="C128" s="224"/>
      <c r="D128" s="128"/>
      <c r="E128" s="128"/>
      <c r="F128" s="128"/>
      <c r="G128" s="130"/>
      <c r="H128" s="128"/>
      <c r="I128" s="134"/>
    </row>
    <row r="129" spans="1:9" ht="15.75" customHeight="1">
      <c r="A129" s="129"/>
      <c r="B129" s="128"/>
      <c r="C129" s="224"/>
      <c r="D129" s="128"/>
      <c r="E129" s="128"/>
      <c r="F129" s="128"/>
      <c r="G129" s="130"/>
      <c r="H129" s="128"/>
      <c r="I129" s="134"/>
    </row>
    <row r="130" spans="1:9" ht="15.75" customHeight="1">
      <c r="A130" s="129"/>
      <c r="B130" s="128"/>
      <c r="C130" s="224"/>
      <c r="D130" s="128"/>
      <c r="E130" s="128"/>
      <c r="F130" s="128"/>
      <c r="G130" s="130"/>
      <c r="H130" s="128"/>
      <c r="I130" s="134"/>
    </row>
    <row r="131" spans="1:9" ht="15.75" customHeight="1">
      <c r="A131" s="129"/>
      <c r="B131" s="128"/>
      <c r="C131" s="224"/>
      <c r="D131" s="128"/>
      <c r="E131" s="128"/>
      <c r="F131" s="128"/>
      <c r="G131" s="130"/>
      <c r="H131" s="128"/>
      <c r="I131" s="134"/>
    </row>
    <row r="132" spans="1:9" ht="15.75" customHeight="1">
      <c r="A132" s="129"/>
      <c r="B132" s="128"/>
      <c r="C132" s="224"/>
      <c r="D132" s="128"/>
      <c r="E132" s="128"/>
      <c r="F132" s="128"/>
      <c r="G132" s="130"/>
      <c r="H132" s="128"/>
      <c r="I132" s="134"/>
    </row>
    <row r="133" spans="1:9" ht="15.75" customHeight="1">
      <c r="A133" s="129"/>
      <c r="B133" s="128"/>
      <c r="C133" s="224"/>
      <c r="D133" s="128"/>
      <c r="E133" s="128"/>
      <c r="F133" s="128"/>
      <c r="G133" s="130"/>
      <c r="H133" s="128"/>
      <c r="I133" s="134"/>
    </row>
    <row r="134" spans="1:9" ht="15.75" customHeight="1">
      <c r="A134" s="129"/>
      <c r="B134" s="128"/>
      <c r="C134" s="224"/>
      <c r="D134" s="128"/>
      <c r="E134" s="128"/>
      <c r="F134" s="128"/>
      <c r="G134" s="130"/>
      <c r="H134" s="128"/>
      <c r="I134" s="134"/>
    </row>
    <row r="135" spans="1:9" ht="15.75" customHeight="1">
      <c r="A135" s="129"/>
      <c r="B135" s="128"/>
      <c r="C135" s="224"/>
      <c r="D135" s="128"/>
      <c r="E135" s="128"/>
      <c r="F135" s="128"/>
      <c r="G135" s="130"/>
      <c r="H135" s="128"/>
      <c r="I135" s="134"/>
    </row>
    <row r="136" spans="1:9" ht="15.75" customHeight="1">
      <c r="A136" s="129"/>
      <c r="B136" s="128"/>
      <c r="C136" s="224"/>
      <c r="D136" s="128"/>
      <c r="E136" s="128"/>
      <c r="F136" s="128"/>
      <c r="G136" s="130"/>
      <c r="H136" s="128"/>
      <c r="I136" s="134"/>
    </row>
    <row r="137" spans="1:9" ht="15.75" customHeight="1">
      <c r="A137" s="129"/>
      <c r="B137" s="128"/>
      <c r="C137" s="224"/>
      <c r="D137" s="128"/>
      <c r="E137" s="128"/>
      <c r="F137" s="128"/>
      <c r="G137" s="130"/>
      <c r="H137" s="128"/>
      <c r="I137" s="134"/>
    </row>
    <row r="138" spans="1:9" ht="15.75" customHeight="1">
      <c r="A138" s="129"/>
      <c r="B138" s="128"/>
      <c r="C138" s="224"/>
      <c r="D138" s="128"/>
      <c r="E138" s="128"/>
      <c r="F138" s="128"/>
      <c r="G138" s="130"/>
      <c r="H138" s="128"/>
      <c r="I138" s="134"/>
    </row>
    <row r="139" spans="1:9" ht="15.75" customHeight="1">
      <c r="A139" s="129"/>
      <c r="B139" s="128"/>
      <c r="C139" s="224"/>
      <c r="D139" s="128"/>
      <c r="E139" s="128"/>
      <c r="F139" s="128"/>
      <c r="G139" s="130"/>
      <c r="H139" s="128"/>
      <c r="I139" s="134"/>
    </row>
    <row r="140" spans="1:9" ht="15.75" customHeight="1">
      <c r="A140" s="129"/>
      <c r="B140" s="128"/>
      <c r="C140" s="224"/>
      <c r="D140" s="128"/>
      <c r="E140" s="128"/>
      <c r="F140" s="128"/>
      <c r="G140" s="130"/>
      <c r="H140" s="128"/>
      <c r="I140" s="134"/>
    </row>
    <row r="141" spans="1:9" ht="15.75" customHeight="1">
      <c r="A141" s="129"/>
      <c r="B141" s="128"/>
      <c r="C141" s="224"/>
      <c r="D141" s="128"/>
      <c r="E141" s="128"/>
      <c r="F141" s="128"/>
      <c r="G141" s="130"/>
      <c r="H141" s="128"/>
      <c r="I141" s="134"/>
    </row>
    <row r="142" spans="1:9" ht="15.75" customHeight="1">
      <c r="A142" s="129"/>
      <c r="B142" s="128"/>
      <c r="C142" s="224"/>
      <c r="D142" s="128"/>
      <c r="E142" s="128"/>
      <c r="F142" s="128"/>
      <c r="G142" s="130"/>
      <c r="H142" s="128"/>
      <c r="I142" s="134"/>
    </row>
    <row r="143" spans="1:9" ht="15.75" customHeight="1">
      <c r="A143" s="129"/>
      <c r="B143" s="128"/>
      <c r="C143" s="224"/>
      <c r="D143" s="128"/>
      <c r="E143" s="128"/>
      <c r="F143" s="128"/>
      <c r="G143" s="130"/>
      <c r="H143" s="128"/>
      <c r="I143" s="134"/>
    </row>
    <row r="144" spans="1:9" ht="15.75" customHeight="1">
      <c r="A144" s="129"/>
      <c r="B144" s="128"/>
      <c r="C144" s="224"/>
      <c r="D144" s="128"/>
      <c r="E144" s="128"/>
      <c r="F144" s="128"/>
      <c r="G144" s="130"/>
      <c r="H144" s="128"/>
      <c r="I144" s="134"/>
    </row>
    <row r="145" spans="1:9" ht="15.75" customHeight="1">
      <c r="A145" s="129"/>
      <c r="B145" s="128"/>
      <c r="C145" s="224"/>
      <c r="D145" s="128"/>
      <c r="E145" s="128"/>
      <c r="F145" s="128"/>
      <c r="G145" s="130"/>
      <c r="H145" s="128"/>
      <c r="I145" s="134"/>
    </row>
    <row r="146" spans="1:9" ht="15.75" customHeight="1">
      <c r="A146" s="129"/>
      <c r="B146" s="128"/>
      <c r="C146" s="224"/>
      <c r="D146" s="128"/>
      <c r="E146" s="128"/>
      <c r="F146" s="128"/>
      <c r="G146" s="130"/>
      <c r="H146" s="128"/>
      <c r="I146" s="134"/>
    </row>
    <row r="147" spans="1:9" ht="15.75" customHeight="1">
      <c r="A147" s="129"/>
      <c r="B147" s="128"/>
      <c r="C147" s="224"/>
      <c r="D147" s="128"/>
      <c r="E147" s="128"/>
      <c r="F147" s="128"/>
      <c r="G147" s="130"/>
      <c r="H147" s="128"/>
      <c r="I147" s="134"/>
    </row>
    <row r="148" spans="1:9" ht="15.75" customHeight="1">
      <c r="A148" s="129"/>
      <c r="B148" s="128"/>
      <c r="C148" s="224"/>
      <c r="D148" s="128"/>
      <c r="E148" s="128"/>
      <c r="F148" s="128"/>
      <c r="G148" s="130"/>
      <c r="H148" s="128"/>
      <c r="I148" s="134"/>
    </row>
    <row r="149" spans="1:9" ht="15.75" customHeight="1">
      <c r="A149" s="129"/>
      <c r="B149" s="128"/>
      <c r="C149" s="224"/>
      <c r="D149" s="128"/>
      <c r="E149" s="128"/>
      <c r="F149" s="128"/>
      <c r="G149" s="130"/>
      <c r="H149" s="128"/>
      <c r="I149" s="134"/>
    </row>
    <row r="150" spans="1:9" ht="15.75" customHeight="1">
      <c r="A150" s="129"/>
      <c r="B150" s="128"/>
      <c r="C150" s="224"/>
      <c r="D150" s="128"/>
      <c r="E150" s="128"/>
      <c r="F150" s="128"/>
      <c r="G150" s="130"/>
      <c r="H150" s="128"/>
      <c r="I150" s="134"/>
    </row>
    <row r="151" spans="1:9" ht="15.75" customHeight="1">
      <c r="A151" s="129"/>
      <c r="B151" s="128"/>
      <c r="C151" s="224"/>
      <c r="D151" s="128"/>
      <c r="E151" s="128"/>
      <c r="F151" s="128"/>
      <c r="G151" s="130"/>
      <c r="H151" s="128"/>
      <c r="I151" s="134"/>
    </row>
    <row r="152" spans="1:9" ht="15.75" customHeight="1">
      <c r="A152" s="129"/>
      <c r="B152" s="128"/>
      <c r="C152" s="224"/>
      <c r="D152" s="128"/>
      <c r="E152" s="128"/>
      <c r="F152" s="128"/>
      <c r="G152" s="130"/>
      <c r="H152" s="128"/>
      <c r="I152" s="134"/>
    </row>
    <row r="153" spans="1:9" ht="15.75" customHeight="1">
      <c r="A153" s="129"/>
      <c r="B153" s="128"/>
      <c r="C153" s="224"/>
      <c r="D153" s="128"/>
      <c r="E153" s="128"/>
      <c r="F153" s="128"/>
      <c r="G153" s="130"/>
      <c r="H153" s="128"/>
      <c r="I153" s="134"/>
    </row>
    <row r="154" spans="1:9" ht="15.75" customHeight="1">
      <c r="A154" s="129"/>
      <c r="B154" s="128"/>
      <c r="C154" s="224"/>
      <c r="D154" s="128"/>
      <c r="E154" s="128"/>
      <c r="F154" s="128"/>
      <c r="G154" s="130"/>
      <c r="H154" s="128"/>
      <c r="I154" s="134"/>
    </row>
    <row r="155" spans="1:9" ht="15.75" customHeight="1">
      <c r="A155" s="129"/>
      <c r="B155" s="128"/>
      <c r="C155" s="224"/>
      <c r="D155" s="128"/>
      <c r="E155" s="128"/>
      <c r="F155" s="128"/>
      <c r="G155" s="130"/>
      <c r="H155" s="128"/>
      <c r="I155" s="134"/>
    </row>
    <row r="156" spans="1:9" ht="15.75" customHeight="1">
      <c r="A156" s="129"/>
      <c r="B156" s="128"/>
      <c r="C156" s="224"/>
      <c r="D156" s="128"/>
      <c r="E156" s="128"/>
      <c r="F156" s="128"/>
      <c r="G156" s="130"/>
      <c r="H156" s="128"/>
      <c r="I156" s="134"/>
    </row>
    <row r="157" spans="1:9" ht="15.75" customHeight="1">
      <c r="A157" s="129"/>
      <c r="B157" s="128"/>
      <c r="C157" s="224"/>
      <c r="D157" s="128"/>
      <c r="E157" s="128"/>
      <c r="F157" s="128"/>
      <c r="G157" s="130"/>
      <c r="H157" s="128"/>
      <c r="I157" s="134"/>
    </row>
    <row r="158" spans="1:9" ht="15.75" customHeight="1">
      <c r="A158" s="129"/>
      <c r="B158" s="128"/>
      <c r="C158" s="224"/>
      <c r="D158" s="128"/>
      <c r="E158" s="128"/>
      <c r="F158" s="128"/>
      <c r="G158" s="130"/>
      <c r="H158" s="128"/>
      <c r="I158" s="134"/>
    </row>
    <row r="159" spans="1:9" ht="15.75" customHeight="1">
      <c r="A159" s="129"/>
      <c r="B159" s="128"/>
      <c r="C159" s="224"/>
      <c r="D159" s="128"/>
      <c r="E159" s="128"/>
      <c r="F159" s="128"/>
      <c r="G159" s="130"/>
      <c r="H159" s="128"/>
      <c r="I159" s="134"/>
    </row>
    <row r="160" spans="1:9" ht="15.75" customHeight="1">
      <c r="A160" s="129"/>
      <c r="B160" s="128"/>
      <c r="C160" s="224"/>
      <c r="D160" s="128"/>
      <c r="E160" s="128"/>
      <c r="F160" s="128"/>
      <c r="G160" s="130"/>
      <c r="H160" s="128"/>
      <c r="I160" s="134"/>
    </row>
    <row r="161" spans="1:9" ht="15.75" customHeight="1">
      <c r="A161" s="129"/>
      <c r="B161" s="128"/>
      <c r="C161" s="224"/>
      <c r="D161" s="128"/>
      <c r="E161" s="128"/>
      <c r="F161" s="128"/>
      <c r="G161" s="130"/>
      <c r="H161" s="128"/>
      <c r="I161" s="134"/>
    </row>
    <row r="162" spans="1:9" ht="15.75" customHeight="1">
      <c r="A162" s="129"/>
      <c r="B162" s="128"/>
      <c r="C162" s="224"/>
      <c r="D162" s="128"/>
      <c r="E162" s="128"/>
      <c r="F162" s="128"/>
      <c r="G162" s="130"/>
      <c r="H162" s="128"/>
      <c r="I162" s="134"/>
    </row>
    <row r="163" spans="1:9" ht="15.75" customHeight="1">
      <c r="A163" s="129"/>
      <c r="B163" s="128"/>
      <c r="C163" s="224"/>
      <c r="D163" s="128"/>
      <c r="E163" s="128"/>
      <c r="F163" s="128"/>
      <c r="G163" s="130"/>
      <c r="H163" s="128"/>
      <c r="I163" s="134"/>
    </row>
    <row r="164" spans="1:9" ht="15.75" customHeight="1">
      <c r="A164" s="129"/>
      <c r="B164" s="128"/>
      <c r="C164" s="224"/>
      <c r="D164" s="128"/>
      <c r="E164" s="128"/>
      <c r="F164" s="128"/>
      <c r="G164" s="130"/>
      <c r="H164" s="128"/>
      <c r="I164" s="134"/>
    </row>
    <row r="165" spans="1:9" ht="15.75" customHeight="1">
      <c r="A165" s="129"/>
      <c r="B165" s="128"/>
      <c r="C165" s="224"/>
      <c r="D165" s="128"/>
      <c r="E165" s="128"/>
      <c r="F165" s="128"/>
      <c r="G165" s="130"/>
      <c r="H165" s="128"/>
      <c r="I165" s="134"/>
    </row>
    <row r="166" spans="1:9" ht="15.75" customHeight="1">
      <c r="A166" s="129"/>
      <c r="B166" s="128"/>
      <c r="C166" s="224"/>
      <c r="D166" s="128"/>
      <c r="E166" s="128"/>
      <c r="F166" s="128"/>
      <c r="G166" s="130"/>
      <c r="H166" s="128"/>
      <c r="I166" s="134"/>
    </row>
    <row r="167" spans="1:9" ht="15.75" customHeight="1">
      <c r="A167" s="129"/>
      <c r="B167" s="128"/>
      <c r="C167" s="224"/>
      <c r="D167" s="128"/>
      <c r="E167" s="128"/>
      <c r="F167" s="128"/>
      <c r="G167" s="130"/>
      <c r="H167" s="128"/>
      <c r="I167" s="134"/>
    </row>
    <row r="168" spans="1:9" ht="15.75" customHeight="1">
      <c r="A168" s="129"/>
      <c r="B168" s="128"/>
      <c r="C168" s="224"/>
      <c r="D168" s="128"/>
      <c r="E168" s="128"/>
      <c r="F168" s="128"/>
      <c r="G168" s="130"/>
      <c r="H168" s="128"/>
      <c r="I168" s="134"/>
    </row>
    <row r="169" spans="1:9" ht="15.75" customHeight="1">
      <c r="A169" s="129"/>
      <c r="B169" s="128"/>
      <c r="C169" s="224"/>
      <c r="D169" s="128"/>
      <c r="E169" s="128"/>
      <c r="F169" s="128"/>
      <c r="G169" s="130"/>
      <c r="H169" s="128"/>
      <c r="I169" s="134"/>
    </row>
    <row r="170" spans="1:9" ht="15.75" customHeight="1">
      <c r="A170" s="129"/>
      <c r="B170" s="128"/>
      <c r="C170" s="224"/>
      <c r="D170" s="128"/>
      <c r="E170" s="128"/>
      <c r="F170" s="128"/>
      <c r="G170" s="130"/>
      <c r="H170" s="128"/>
      <c r="I170" s="134"/>
    </row>
    <row r="171" spans="1:9" ht="15.75" customHeight="1">
      <c r="A171" s="129"/>
      <c r="B171" s="128"/>
      <c r="C171" s="224"/>
      <c r="D171" s="128"/>
      <c r="E171" s="128"/>
      <c r="F171" s="128"/>
      <c r="G171" s="130"/>
      <c r="H171" s="128"/>
      <c r="I171" s="134"/>
    </row>
    <row r="172" spans="1:9" ht="15.75" customHeight="1">
      <c r="A172" s="129"/>
      <c r="B172" s="128"/>
      <c r="C172" s="224"/>
      <c r="D172" s="128"/>
      <c r="E172" s="128"/>
      <c r="F172" s="128"/>
      <c r="G172" s="130"/>
      <c r="H172" s="128"/>
      <c r="I172" s="134"/>
    </row>
    <row r="173" spans="1:9" ht="15.75" customHeight="1">
      <c r="A173" s="129"/>
      <c r="B173" s="128"/>
      <c r="C173" s="224"/>
      <c r="D173" s="128"/>
      <c r="E173" s="128"/>
      <c r="F173" s="128"/>
      <c r="G173" s="130"/>
      <c r="H173" s="128"/>
      <c r="I173" s="134"/>
    </row>
    <row r="174" spans="1:9" ht="15.75" customHeight="1">
      <c r="A174" s="129"/>
      <c r="B174" s="128"/>
      <c r="C174" s="224"/>
      <c r="D174" s="128"/>
      <c r="E174" s="128"/>
      <c r="F174" s="128"/>
      <c r="G174" s="130"/>
      <c r="H174" s="128"/>
      <c r="I174" s="134"/>
    </row>
    <row r="175" spans="1:9" ht="15.75" customHeight="1">
      <c r="A175" s="129"/>
      <c r="B175" s="128"/>
      <c r="C175" s="224"/>
      <c r="D175" s="128"/>
      <c r="E175" s="128"/>
      <c r="F175" s="128"/>
      <c r="G175" s="130"/>
      <c r="H175" s="128"/>
      <c r="I175" s="134"/>
    </row>
    <row r="176" spans="1:9" ht="15.75" customHeight="1">
      <c r="A176" s="129"/>
      <c r="B176" s="128"/>
      <c r="C176" s="224"/>
      <c r="D176" s="128"/>
      <c r="E176" s="128"/>
      <c r="F176" s="128"/>
      <c r="G176" s="130"/>
      <c r="H176" s="128"/>
      <c r="I176" s="134"/>
    </row>
    <row r="177" spans="1:9" ht="15.75" customHeight="1">
      <c r="A177" s="129"/>
      <c r="B177" s="128"/>
      <c r="C177" s="224"/>
      <c r="D177" s="128"/>
      <c r="E177" s="128"/>
      <c r="F177" s="128"/>
      <c r="G177" s="130"/>
      <c r="H177" s="128"/>
      <c r="I177" s="134"/>
    </row>
    <row r="178" spans="1:9" ht="15.75" customHeight="1">
      <c r="A178" s="129"/>
      <c r="B178" s="128"/>
      <c r="C178" s="224"/>
      <c r="D178" s="128"/>
      <c r="E178" s="128"/>
      <c r="F178" s="128"/>
      <c r="G178" s="130"/>
      <c r="H178" s="128"/>
      <c r="I178" s="134"/>
    </row>
    <row r="179" spans="1:9" ht="15.75" customHeight="1">
      <c r="A179" s="129"/>
      <c r="B179" s="128"/>
      <c r="C179" s="224"/>
      <c r="D179" s="128"/>
      <c r="E179" s="128"/>
      <c r="F179" s="128"/>
      <c r="G179" s="130"/>
      <c r="H179" s="128"/>
      <c r="I179" s="134"/>
    </row>
    <row r="180" spans="1:9" ht="15.75" customHeight="1">
      <c r="A180" s="129"/>
      <c r="B180" s="128"/>
      <c r="C180" s="224"/>
      <c r="D180" s="128"/>
      <c r="E180" s="128"/>
      <c r="F180" s="128"/>
      <c r="G180" s="130"/>
      <c r="H180" s="128"/>
      <c r="I180" s="134"/>
    </row>
    <row r="181" spans="1:9" ht="15.75" customHeight="1">
      <c r="A181" s="129"/>
      <c r="B181" s="128"/>
      <c r="C181" s="224"/>
      <c r="D181" s="128"/>
      <c r="E181" s="128"/>
      <c r="F181" s="128"/>
      <c r="G181" s="130"/>
      <c r="H181" s="128"/>
      <c r="I181" s="134"/>
    </row>
    <row r="182" spans="1:9" ht="15.75" customHeight="1">
      <c r="A182" s="129"/>
      <c r="B182" s="128"/>
      <c r="C182" s="224"/>
      <c r="D182" s="128"/>
      <c r="E182" s="128"/>
      <c r="F182" s="128"/>
      <c r="G182" s="130"/>
      <c r="H182" s="128"/>
      <c r="I182" s="134"/>
    </row>
    <row r="183" spans="1:9" ht="15.75" customHeight="1">
      <c r="A183" s="129"/>
      <c r="B183" s="128"/>
      <c r="C183" s="224"/>
      <c r="D183" s="128"/>
      <c r="E183" s="128"/>
      <c r="F183" s="128"/>
      <c r="G183" s="130"/>
      <c r="H183" s="128"/>
      <c r="I183" s="134"/>
    </row>
    <row r="184" spans="1:9" ht="15.75" customHeight="1">
      <c r="A184" s="129"/>
      <c r="B184" s="128"/>
      <c r="C184" s="224"/>
      <c r="D184" s="128"/>
      <c r="E184" s="128"/>
      <c r="F184" s="128"/>
      <c r="G184" s="130"/>
      <c r="H184" s="128"/>
      <c r="I184" s="134"/>
    </row>
    <row r="185" spans="1:9" ht="15.75" customHeight="1">
      <c r="A185" s="129"/>
      <c r="B185" s="128"/>
      <c r="C185" s="224"/>
      <c r="D185" s="128"/>
      <c r="E185" s="128"/>
      <c r="F185" s="128"/>
      <c r="G185" s="130"/>
      <c r="H185" s="128"/>
      <c r="I185" s="134"/>
    </row>
    <row r="186" spans="1:9" ht="15.75" customHeight="1">
      <c r="A186" s="129"/>
      <c r="B186" s="128"/>
      <c r="C186" s="224"/>
      <c r="D186" s="128"/>
      <c r="E186" s="128"/>
      <c r="F186" s="128"/>
      <c r="G186" s="130"/>
      <c r="H186" s="128"/>
      <c r="I186" s="134"/>
    </row>
    <row r="187" spans="1:9" ht="15.75" customHeight="1">
      <c r="A187" s="129"/>
      <c r="B187" s="128"/>
      <c r="C187" s="224"/>
      <c r="D187" s="128"/>
      <c r="E187" s="128"/>
      <c r="F187" s="128"/>
      <c r="G187" s="130"/>
      <c r="H187" s="128"/>
      <c r="I187" s="134"/>
    </row>
    <row r="188" spans="1:9" ht="15.75" customHeight="1">
      <c r="A188" s="129"/>
      <c r="B188" s="128"/>
      <c r="C188" s="224"/>
      <c r="D188" s="128"/>
      <c r="E188" s="128"/>
      <c r="F188" s="128"/>
      <c r="G188" s="130"/>
      <c r="H188" s="128"/>
      <c r="I188" s="134"/>
    </row>
    <row r="189" spans="1:9" ht="15.75" customHeight="1">
      <c r="A189" s="129"/>
      <c r="B189" s="128"/>
      <c r="C189" s="224"/>
      <c r="D189" s="128"/>
      <c r="E189" s="128"/>
      <c r="F189" s="128"/>
      <c r="G189" s="130"/>
      <c r="H189" s="128"/>
      <c r="I189" s="134"/>
    </row>
    <row r="190" spans="1:9" ht="15.75" customHeight="1">
      <c r="A190" s="129"/>
      <c r="B190" s="128"/>
      <c r="C190" s="224"/>
      <c r="D190" s="128"/>
      <c r="E190" s="128"/>
      <c r="F190" s="128"/>
      <c r="G190" s="130"/>
      <c r="H190" s="128"/>
      <c r="I190" s="134"/>
    </row>
    <row r="191" spans="1:9" ht="15.75" customHeight="1">
      <c r="A191" s="129"/>
      <c r="B191" s="128"/>
      <c r="C191" s="224"/>
      <c r="D191" s="128"/>
      <c r="E191" s="128"/>
      <c r="F191" s="128"/>
      <c r="G191" s="130"/>
      <c r="H191" s="128"/>
      <c r="I191" s="134"/>
    </row>
    <row r="192" spans="1:9" ht="15.75" customHeight="1">
      <c r="A192" s="129"/>
      <c r="B192" s="128"/>
      <c r="C192" s="224"/>
      <c r="D192" s="128"/>
      <c r="E192" s="128"/>
      <c r="F192" s="128"/>
      <c r="G192" s="130"/>
      <c r="H192" s="128"/>
      <c r="I192" s="134"/>
    </row>
    <row r="193" spans="1:9" ht="15.75" customHeight="1">
      <c r="A193" s="129"/>
      <c r="B193" s="128"/>
      <c r="C193" s="224"/>
      <c r="D193" s="128"/>
      <c r="E193" s="128"/>
      <c r="F193" s="128"/>
      <c r="G193" s="130"/>
      <c r="H193" s="128"/>
      <c r="I193" s="134"/>
    </row>
    <row r="194" spans="1:9" ht="15.75" customHeight="1">
      <c r="A194" s="129"/>
      <c r="B194" s="128"/>
      <c r="C194" s="224"/>
      <c r="D194" s="128"/>
      <c r="E194" s="128"/>
      <c r="F194" s="128"/>
      <c r="G194" s="130"/>
      <c r="H194" s="128"/>
      <c r="I194" s="134"/>
    </row>
    <row r="195" spans="1:9" ht="15.75" customHeight="1">
      <c r="A195" s="129"/>
      <c r="B195" s="128"/>
      <c r="C195" s="224"/>
      <c r="D195" s="128"/>
      <c r="E195" s="128"/>
      <c r="F195" s="128"/>
      <c r="G195" s="130"/>
      <c r="H195" s="128"/>
      <c r="I195" s="134"/>
    </row>
    <row r="196" spans="1:9" ht="15.75" customHeight="1">
      <c r="A196" s="129"/>
      <c r="B196" s="128"/>
      <c r="C196" s="224"/>
      <c r="D196" s="128"/>
      <c r="E196" s="128"/>
      <c r="F196" s="128"/>
      <c r="G196" s="130"/>
      <c r="H196" s="128"/>
      <c r="I196" s="134"/>
    </row>
    <row r="197" spans="1:9" ht="15.75" customHeight="1">
      <c r="A197" s="129"/>
      <c r="B197" s="128"/>
      <c r="C197" s="224"/>
      <c r="D197" s="128"/>
      <c r="E197" s="128"/>
      <c r="F197" s="128"/>
      <c r="G197" s="130"/>
      <c r="H197" s="128"/>
      <c r="I197" s="134"/>
    </row>
    <row r="198" spans="1:9" ht="15.75" customHeight="1">
      <c r="A198" s="129"/>
      <c r="B198" s="128"/>
      <c r="C198" s="224"/>
      <c r="D198" s="128"/>
      <c r="E198" s="128"/>
      <c r="F198" s="128"/>
      <c r="G198" s="130"/>
      <c r="H198" s="128"/>
      <c r="I198" s="134"/>
    </row>
    <row r="199" spans="1:9" ht="15.75" customHeight="1">
      <c r="A199" s="129"/>
      <c r="B199" s="128"/>
      <c r="C199" s="224"/>
      <c r="D199" s="128"/>
      <c r="E199" s="128"/>
      <c r="F199" s="128"/>
      <c r="G199" s="130"/>
      <c r="H199" s="128"/>
      <c r="I199" s="134"/>
    </row>
    <row r="200" spans="1:9" ht="15.75" customHeight="1">
      <c r="A200" s="129"/>
      <c r="B200" s="128"/>
      <c r="C200" s="224"/>
      <c r="D200" s="128"/>
      <c r="E200" s="128"/>
      <c r="F200" s="128"/>
      <c r="G200" s="130"/>
      <c r="H200" s="128"/>
      <c r="I200" s="134"/>
    </row>
    <row r="201" spans="1:9" ht="15.75" customHeight="1">
      <c r="A201" s="129"/>
      <c r="B201" s="128"/>
      <c r="C201" s="224"/>
      <c r="D201" s="128"/>
      <c r="E201" s="128"/>
      <c r="F201" s="128"/>
      <c r="G201" s="130"/>
      <c r="H201" s="128"/>
      <c r="I201" s="134"/>
    </row>
    <row r="202" spans="1:9" ht="15.75" customHeight="1">
      <c r="A202" s="129"/>
      <c r="B202" s="128"/>
      <c r="C202" s="224"/>
      <c r="D202" s="128"/>
      <c r="E202" s="128"/>
      <c r="F202" s="128"/>
      <c r="G202" s="130"/>
      <c r="H202" s="128"/>
      <c r="I202" s="134"/>
    </row>
    <row r="203" spans="1:9" ht="15.75" customHeight="1">
      <c r="A203" s="129"/>
      <c r="B203" s="128"/>
      <c r="C203" s="224"/>
      <c r="D203" s="128"/>
      <c r="E203" s="128"/>
      <c r="F203" s="128"/>
      <c r="G203" s="130"/>
      <c r="H203" s="128"/>
      <c r="I203" s="134"/>
    </row>
    <row r="204" spans="1:9" ht="15.75" customHeight="1">
      <c r="A204" s="129"/>
      <c r="B204" s="128"/>
      <c r="C204" s="224"/>
      <c r="D204" s="128"/>
      <c r="E204" s="128"/>
      <c r="F204" s="128"/>
      <c r="G204" s="130"/>
      <c r="H204" s="128"/>
      <c r="I204" s="134"/>
    </row>
    <row r="205" spans="1:9" ht="15.75" customHeight="1">
      <c r="A205" s="129"/>
      <c r="B205" s="128"/>
      <c r="C205" s="224"/>
      <c r="D205" s="128"/>
      <c r="E205" s="128"/>
      <c r="F205" s="128"/>
      <c r="G205" s="130"/>
      <c r="H205" s="128"/>
      <c r="I205" s="134"/>
    </row>
    <row r="206" spans="1:9" ht="15.75" customHeight="1">
      <c r="A206" s="129"/>
      <c r="B206" s="128"/>
      <c r="C206" s="224"/>
      <c r="D206" s="128"/>
      <c r="E206" s="128"/>
      <c r="F206" s="128"/>
      <c r="G206" s="130"/>
      <c r="H206" s="128"/>
      <c r="I206" s="134"/>
    </row>
    <row r="207" spans="1:9" ht="15.75" customHeight="1">
      <c r="A207" s="129"/>
      <c r="B207" s="128"/>
      <c r="C207" s="224"/>
      <c r="D207" s="128"/>
      <c r="E207" s="128"/>
      <c r="F207" s="128"/>
      <c r="G207" s="130"/>
      <c r="H207" s="128"/>
      <c r="I207" s="134"/>
    </row>
    <row r="208" spans="1:9" ht="15.75" customHeight="1">
      <c r="A208" s="129"/>
      <c r="B208" s="128"/>
      <c r="C208" s="224"/>
      <c r="D208" s="128"/>
      <c r="E208" s="128"/>
      <c r="F208" s="128"/>
      <c r="G208" s="130"/>
      <c r="H208" s="128"/>
      <c r="I208" s="134"/>
    </row>
    <row r="209" spans="1:9" ht="15.75" customHeight="1">
      <c r="A209" s="129"/>
      <c r="B209" s="128"/>
      <c r="C209" s="224"/>
      <c r="D209" s="128"/>
      <c r="E209" s="128"/>
      <c r="F209" s="128"/>
      <c r="G209" s="130"/>
      <c r="H209" s="128"/>
      <c r="I209" s="134"/>
    </row>
    <row r="210" spans="1:9" ht="15.75" customHeight="1">
      <c r="A210" s="129"/>
      <c r="B210" s="128"/>
      <c r="C210" s="224"/>
      <c r="D210" s="128"/>
      <c r="E210" s="128"/>
      <c r="F210" s="128"/>
      <c r="G210" s="130"/>
      <c r="H210" s="128"/>
      <c r="I210" s="134"/>
    </row>
    <row r="211" spans="1:9" ht="15.75" customHeight="1">
      <c r="A211" s="129"/>
      <c r="B211" s="128"/>
      <c r="C211" s="224"/>
      <c r="D211" s="128"/>
      <c r="E211" s="128"/>
      <c r="F211" s="128"/>
      <c r="G211" s="130"/>
      <c r="H211" s="128"/>
      <c r="I211" s="134"/>
    </row>
    <row r="212" spans="1:9" ht="15.75" customHeight="1">
      <c r="A212" s="129"/>
      <c r="B212" s="128"/>
      <c r="C212" s="224"/>
      <c r="D212" s="128"/>
      <c r="E212" s="128"/>
      <c r="F212" s="128"/>
      <c r="G212" s="130"/>
      <c r="H212" s="128"/>
      <c r="I212" s="134"/>
    </row>
    <row r="213" spans="1:9" ht="15.75" customHeight="1">
      <c r="A213" s="129"/>
      <c r="B213" s="128"/>
      <c r="C213" s="224"/>
      <c r="D213" s="128"/>
      <c r="E213" s="128"/>
      <c r="F213" s="128"/>
      <c r="G213" s="130"/>
      <c r="H213" s="128"/>
      <c r="I213" s="134"/>
    </row>
    <row r="214" spans="1:9" ht="15.75" customHeight="1">
      <c r="A214" s="129"/>
      <c r="B214" s="128"/>
      <c r="C214" s="224"/>
      <c r="D214" s="128"/>
      <c r="E214" s="128"/>
      <c r="F214" s="128"/>
      <c r="G214" s="130"/>
      <c r="H214" s="128"/>
      <c r="I214" s="134"/>
    </row>
    <row r="215" spans="1:9" ht="15.75" customHeight="1">
      <c r="A215" s="129"/>
      <c r="B215" s="128"/>
      <c r="C215" s="224"/>
      <c r="D215" s="128"/>
      <c r="E215" s="128"/>
      <c r="F215" s="128"/>
      <c r="G215" s="130"/>
      <c r="H215" s="128"/>
      <c r="I215" s="134"/>
    </row>
    <row r="216" spans="1:9" ht="15.75" customHeight="1">
      <c r="A216" s="129"/>
      <c r="B216" s="128"/>
      <c r="C216" s="224"/>
      <c r="D216" s="128"/>
      <c r="E216" s="128"/>
      <c r="F216" s="128"/>
      <c r="G216" s="130"/>
      <c r="H216" s="128"/>
      <c r="I216" s="134"/>
    </row>
    <row r="217" spans="1:9" ht="15.75" customHeight="1">
      <c r="A217" s="129"/>
      <c r="B217" s="128"/>
      <c r="C217" s="224"/>
      <c r="D217" s="128"/>
      <c r="E217" s="128"/>
      <c r="F217" s="128"/>
      <c r="G217" s="130"/>
      <c r="H217" s="128"/>
      <c r="I217" s="134"/>
    </row>
    <row r="218" spans="1:9" ht="15.75" customHeight="1">
      <c r="A218" s="129"/>
      <c r="B218" s="128"/>
      <c r="C218" s="224"/>
      <c r="D218" s="128"/>
      <c r="E218" s="128"/>
      <c r="F218" s="128"/>
      <c r="G218" s="130"/>
      <c r="H218" s="128"/>
      <c r="I218" s="134"/>
    </row>
    <row r="219" spans="1:9" ht="15.75" customHeight="1">
      <c r="A219" s="129"/>
      <c r="B219" s="128"/>
      <c r="C219" s="224"/>
      <c r="D219" s="128"/>
      <c r="E219" s="128"/>
      <c r="F219" s="128"/>
      <c r="G219" s="130"/>
      <c r="H219" s="128"/>
      <c r="I219" s="134"/>
    </row>
    <row r="220" spans="1:9" ht="15.75" customHeight="1">
      <c r="A220" s="129"/>
      <c r="B220" s="128"/>
      <c r="C220" s="224"/>
      <c r="D220" s="128"/>
      <c r="E220" s="128"/>
      <c r="F220" s="128"/>
      <c r="G220" s="130"/>
      <c r="H220" s="128"/>
      <c r="I220" s="134"/>
    </row>
    <row r="221" spans="1:9" ht="15.75" customHeight="1">
      <c r="A221" s="129"/>
      <c r="B221" s="128"/>
      <c r="C221" s="224"/>
      <c r="D221" s="128"/>
      <c r="E221" s="128"/>
      <c r="F221" s="128"/>
      <c r="G221" s="130"/>
      <c r="H221" s="128"/>
      <c r="I221" s="134"/>
    </row>
    <row r="222" spans="1:9" ht="15.75" customHeight="1">
      <c r="A222" s="129"/>
      <c r="B222" s="128"/>
      <c r="C222" s="224"/>
      <c r="D222" s="128"/>
      <c r="E222" s="128"/>
      <c r="F222" s="128"/>
      <c r="G222" s="130"/>
      <c r="H222" s="128"/>
      <c r="I222" s="134"/>
    </row>
    <row r="223" spans="1:9" ht="15.75" customHeight="1">
      <c r="A223" s="129"/>
      <c r="B223" s="128"/>
      <c r="C223" s="224"/>
      <c r="D223" s="128"/>
      <c r="E223" s="128"/>
      <c r="F223" s="128"/>
      <c r="G223" s="130"/>
      <c r="H223" s="128"/>
      <c r="I223" s="134"/>
    </row>
    <row r="224" spans="1:9" ht="15.75" customHeight="1">
      <c r="A224" s="129"/>
      <c r="B224" s="128"/>
      <c r="C224" s="224"/>
      <c r="D224" s="128"/>
      <c r="E224" s="128"/>
      <c r="F224" s="128"/>
      <c r="G224" s="130"/>
      <c r="H224" s="128"/>
      <c r="I224" s="134"/>
    </row>
    <row r="225" spans="1:9" ht="15.75" customHeight="1">
      <c r="A225" s="129"/>
      <c r="B225" s="128"/>
      <c r="C225" s="224"/>
      <c r="D225" s="128"/>
      <c r="E225" s="128"/>
      <c r="F225" s="128"/>
      <c r="G225" s="130"/>
      <c r="H225" s="128"/>
      <c r="I225" s="134"/>
    </row>
    <row r="226" spans="1:9" ht="15.75" customHeight="1">
      <c r="A226" s="129"/>
      <c r="B226" s="128"/>
      <c r="C226" s="224"/>
      <c r="D226" s="128"/>
      <c r="E226" s="128"/>
      <c r="F226" s="128"/>
      <c r="G226" s="130"/>
      <c r="H226" s="128"/>
      <c r="I226" s="134"/>
    </row>
    <row r="227" spans="1:9" ht="15.75" customHeight="1">
      <c r="A227" s="129"/>
      <c r="B227" s="128"/>
      <c r="C227" s="224"/>
      <c r="D227" s="128"/>
      <c r="E227" s="128"/>
      <c r="F227" s="128"/>
      <c r="G227" s="130"/>
      <c r="H227" s="128"/>
      <c r="I227" s="134"/>
    </row>
    <row r="228" spans="1:9" ht="15.75" customHeight="1">
      <c r="A228" s="129"/>
      <c r="B228" s="128"/>
      <c r="C228" s="224"/>
      <c r="D228" s="128"/>
      <c r="E228" s="128"/>
      <c r="F228" s="128"/>
      <c r="G228" s="130"/>
      <c r="H228" s="128"/>
      <c r="I228" s="134"/>
    </row>
    <row r="229" spans="1:9" ht="15.75" customHeight="1">
      <c r="A229" s="129"/>
      <c r="B229" s="128"/>
      <c r="C229" s="224"/>
      <c r="D229" s="128"/>
      <c r="E229" s="128"/>
      <c r="F229" s="128"/>
      <c r="G229" s="130"/>
      <c r="H229" s="128"/>
      <c r="I229" s="134"/>
    </row>
    <row r="230" spans="1:9" ht="15.75" customHeight="1">
      <c r="A230" s="129"/>
      <c r="B230" s="128"/>
      <c r="C230" s="224"/>
      <c r="D230" s="128"/>
      <c r="E230" s="128"/>
      <c r="F230" s="128"/>
      <c r="G230" s="130"/>
      <c r="H230" s="128"/>
      <c r="I230" s="134"/>
    </row>
    <row r="231" spans="1:9" ht="15.75" customHeight="1">
      <c r="A231" s="129"/>
      <c r="B231" s="128"/>
      <c r="C231" s="224"/>
      <c r="D231" s="128"/>
      <c r="E231" s="128"/>
      <c r="F231" s="128"/>
      <c r="G231" s="130"/>
      <c r="H231" s="128"/>
      <c r="I231" s="134"/>
    </row>
    <row r="232" spans="1:9" ht="15.75" customHeight="1">
      <c r="A232" s="129"/>
      <c r="B232" s="128"/>
      <c r="C232" s="224"/>
      <c r="D232" s="128"/>
      <c r="E232" s="128"/>
      <c r="F232" s="128"/>
      <c r="G232" s="130"/>
      <c r="H232" s="128"/>
      <c r="I232" s="134"/>
    </row>
    <row r="233" spans="1:9" ht="15.75" customHeight="1">
      <c r="A233" s="129"/>
      <c r="B233" s="128"/>
      <c r="C233" s="224"/>
      <c r="D233" s="128"/>
      <c r="E233" s="128"/>
      <c r="F233" s="128"/>
      <c r="G233" s="130"/>
      <c r="H233" s="128"/>
      <c r="I233" s="134"/>
    </row>
    <row r="234" spans="1:9" ht="15.75" customHeight="1">
      <c r="A234" s="129"/>
      <c r="B234" s="128"/>
      <c r="C234" s="224"/>
      <c r="D234" s="128"/>
      <c r="E234" s="128"/>
      <c r="F234" s="128"/>
      <c r="G234" s="130"/>
      <c r="H234" s="128"/>
      <c r="I234" s="134"/>
    </row>
    <row r="235" spans="1:9" ht="15.75" customHeight="1">
      <c r="A235" s="129"/>
      <c r="B235" s="128"/>
      <c r="C235" s="224"/>
      <c r="D235" s="128"/>
      <c r="E235" s="128"/>
      <c r="F235" s="128"/>
      <c r="G235" s="130"/>
      <c r="H235" s="128"/>
      <c r="I235" s="134"/>
    </row>
    <row r="236" spans="1:9" ht="15.75" customHeight="1">
      <c r="A236" s="129"/>
      <c r="B236" s="128"/>
      <c r="C236" s="224"/>
      <c r="D236" s="128"/>
      <c r="E236" s="128"/>
      <c r="F236" s="128"/>
      <c r="G236" s="130"/>
      <c r="H236" s="128"/>
      <c r="I236" s="134"/>
    </row>
    <row r="237" spans="1:9" ht="15.75" customHeight="1">
      <c r="A237" s="129"/>
      <c r="B237" s="128"/>
      <c r="C237" s="224"/>
      <c r="D237" s="128"/>
      <c r="E237" s="128"/>
      <c r="F237" s="128"/>
      <c r="G237" s="130"/>
      <c r="H237" s="128"/>
      <c r="I237" s="134"/>
    </row>
    <row r="238" spans="1:9" ht="15.75" customHeight="1">
      <c r="A238" s="129"/>
      <c r="B238" s="128"/>
      <c r="C238" s="224"/>
      <c r="D238" s="128"/>
      <c r="E238" s="128"/>
      <c r="F238" s="128"/>
      <c r="G238" s="130"/>
      <c r="H238" s="128"/>
      <c r="I238" s="134"/>
    </row>
    <row r="239" spans="1:9" ht="15.75" customHeight="1">
      <c r="A239" s="129"/>
      <c r="B239" s="128"/>
      <c r="C239" s="224"/>
      <c r="D239" s="128"/>
      <c r="E239" s="128"/>
      <c r="F239" s="128"/>
      <c r="G239" s="130"/>
      <c r="H239" s="128"/>
      <c r="I239" s="134"/>
    </row>
    <row r="240" spans="1:9" ht="15.75" customHeight="1">
      <c r="A240" s="129"/>
      <c r="B240" s="128"/>
      <c r="C240" s="224"/>
      <c r="D240" s="128"/>
      <c r="E240" s="128"/>
      <c r="F240" s="128"/>
      <c r="G240" s="130"/>
      <c r="H240" s="128"/>
      <c r="I240" s="134"/>
    </row>
    <row r="241" spans="1:9" ht="15.75" customHeight="1">
      <c r="A241" s="129"/>
      <c r="B241" s="128"/>
      <c r="C241" s="224"/>
      <c r="D241" s="128"/>
      <c r="E241" s="128"/>
      <c r="F241" s="128"/>
      <c r="G241" s="130"/>
      <c r="H241" s="128"/>
      <c r="I241" s="134"/>
    </row>
    <row r="242" spans="1:9" ht="15.75" customHeight="1">
      <c r="A242" s="129"/>
      <c r="B242" s="128"/>
      <c r="C242" s="224"/>
      <c r="D242" s="128"/>
      <c r="E242" s="128"/>
      <c r="F242" s="128"/>
      <c r="G242" s="130"/>
      <c r="H242" s="128"/>
      <c r="I242" s="134"/>
    </row>
    <row r="243" spans="1:9" ht="15.75" customHeight="1">
      <c r="A243" s="129"/>
      <c r="B243" s="128"/>
      <c r="C243" s="224"/>
      <c r="D243" s="128"/>
      <c r="E243" s="128"/>
      <c r="F243" s="128"/>
      <c r="G243" s="130"/>
      <c r="H243" s="128"/>
      <c r="I243" s="134"/>
    </row>
    <row r="244" spans="1:9" ht="15.75" customHeight="1">
      <c r="A244" s="129"/>
      <c r="B244" s="128"/>
      <c r="C244" s="224"/>
      <c r="D244" s="128"/>
      <c r="E244" s="128"/>
      <c r="F244" s="128"/>
      <c r="G244" s="130"/>
      <c r="H244" s="128"/>
      <c r="I244" s="134"/>
    </row>
    <row r="245" spans="1:9" ht="15.75" customHeight="1">
      <c r="A245" s="129"/>
      <c r="B245" s="128"/>
      <c r="C245" s="224"/>
      <c r="D245" s="128"/>
      <c r="E245" s="128"/>
      <c r="F245" s="128"/>
      <c r="G245" s="130"/>
      <c r="H245" s="128"/>
      <c r="I245" s="134"/>
    </row>
    <row r="246" spans="1:9" ht="15.75" customHeight="1">
      <c r="A246" s="129"/>
      <c r="B246" s="128"/>
      <c r="C246" s="224"/>
      <c r="D246" s="128"/>
      <c r="E246" s="128"/>
      <c r="F246" s="128"/>
      <c r="G246" s="130"/>
      <c r="H246" s="128"/>
      <c r="I246" s="134"/>
    </row>
    <row r="247" spans="1:9" ht="15.75" customHeight="1">
      <c r="A247" s="129"/>
      <c r="B247" s="128"/>
      <c r="C247" s="224"/>
      <c r="D247" s="128"/>
      <c r="E247" s="128"/>
      <c r="F247" s="128"/>
      <c r="G247" s="130"/>
      <c r="H247" s="128"/>
      <c r="I247" s="134"/>
    </row>
    <row r="248" spans="1:9" ht="15.75" customHeight="1">
      <c r="A248" s="129"/>
      <c r="B248" s="128"/>
      <c r="C248" s="224"/>
      <c r="D248" s="128"/>
      <c r="E248" s="128"/>
      <c r="F248" s="128"/>
      <c r="G248" s="130"/>
      <c r="H248" s="128"/>
      <c r="I248" s="134"/>
    </row>
    <row r="249" spans="1:9" ht="15.75" customHeight="1">
      <c r="A249" s="129"/>
      <c r="B249" s="128"/>
      <c r="C249" s="224"/>
      <c r="D249" s="128"/>
      <c r="E249" s="128"/>
      <c r="F249" s="128"/>
      <c r="G249" s="130"/>
      <c r="H249" s="128"/>
      <c r="I249" s="134"/>
    </row>
    <row r="250" spans="1:9" ht="15.75" customHeight="1">
      <c r="A250" s="129"/>
      <c r="B250" s="128"/>
      <c r="C250" s="224"/>
      <c r="D250" s="128"/>
      <c r="E250" s="128"/>
      <c r="F250" s="128"/>
      <c r="G250" s="130"/>
      <c r="H250" s="128"/>
      <c r="I250" s="134"/>
    </row>
    <row r="251" spans="1:9" ht="15.75" customHeight="1">
      <c r="A251" s="129"/>
      <c r="B251" s="128"/>
      <c r="C251" s="224"/>
      <c r="D251" s="128"/>
      <c r="E251" s="128"/>
      <c r="F251" s="128"/>
      <c r="G251" s="130"/>
      <c r="H251" s="128"/>
      <c r="I251" s="134"/>
    </row>
    <row r="252" spans="1:9" ht="15.75" customHeight="1">
      <c r="A252" s="129"/>
      <c r="B252" s="128"/>
      <c r="C252" s="224"/>
      <c r="D252" s="128"/>
      <c r="E252" s="128"/>
      <c r="F252" s="128"/>
      <c r="G252" s="130"/>
      <c r="H252" s="128"/>
      <c r="I252" s="134"/>
    </row>
    <row r="253" spans="1:9" ht="15.75" customHeight="1">
      <c r="A253" s="129"/>
      <c r="B253" s="128"/>
      <c r="C253" s="224"/>
      <c r="D253" s="128"/>
      <c r="E253" s="128"/>
      <c r="F253" s="128"/>
      <c r="G253" s="130"/>
      <c r="H253" s="128"/>
      <c r="I253" s="134"/>
    </row>
    <row r="254" spans="1:9" ht="15.75" customHeight="1">
      <c r="A254" s="129"/>
      <c r="B254" s="128"/>
      <c r="C254" s="224"/>
      <c r="D254" s="128"/>
      <c r="E254" s="128"/>
      <c r="F254" s="128"/>
      <c r="G254" s="130"/>
      <c r="H254" s="128"/>
      <c r="I254" s="134"/>
    </row>
    <row r="255" spans="1:9" ht="15.75" customHeight="1">
      <c r="A255" s="129"/>
      <c r="B255" s="128"/>
      <c r="C255" s="224"/>
      <c r="D255" s="128"/>
      <c r="E255" s="128"/>
      <c r="F255" s="128"/>
      <c r="G255" s="130"/>
      <c r="H255" s="128"/>
      <c r="I255" s="134"/>
    </row>
    <row r="256" spans="1:9" ht="15.75" customHeight="1">
      <c r="A256" s="129"/>
      <c r="B256" s="128"/>
      <c r="C256" s="224"/>
      <c r="D256" s="128"/>
      <c r="E256" s="128"/>
      <c r="F256" s="128"/>
      <c r="G256" s="130"/>
      <c r="H256" s="128"/>
      <c r="I256" s="134"/>
    </row>
    <row r="257" spans="1:9" ht="15.75" customHeight="1">
      <c r="A257" s="129"/>
      <c r="B257" s="128"/>
      <c r="C257" s="224"/>
      <c r="D257" s="128"/>
      <c r="E257" s="128"/>
      <c r="F257" s="128"/>
      <c r="G257" s="130"/>
      <c r="H257" s="128"/>
      <c r="I257" s="134"/>
    </row>
    <row r="258" spans="1:9" ht="15.75" customHeight="1">
      <c r="A258" s="129"/>
      <c r="B258" s="128"/>
      <c r="C258" s="224"/>
      <c r="D258" s="128"/>
      <c r="E258" s="128"/>
      <c r="F258" s="128"/>
      <c r="G258" s="130"/>
      <c r="H258" s="128"/>
      <c r="I258" s="134"/>
    </row>
    <row r="259" spans="1:9" ht="15.75" customHeight="1">
      <c r="A259" s="129"/>
      <c r="B259" s="128"/>
      <c r="C259" s="224"/>
      <c r="D259" s="128"/>
      <c r="E259" s="128"/>
      <c r="F259" s="128"/>
      <c r="G259" s="130"/>
      <c r="H259" s="128"/>
      <c r="I259" s="134"/>
    </row>
    <row r="260" spans="1:9" ht="15.75" customHeight="1">
      <c r="A260" s="129"/>
      <c r="B260" s="128"/>
      <c r="C260" s="224"/>
      <c r="D260" s="128"/>
      <c r="E260" s="128"/>
      <c r="F260" s="128"/>
      <c r="G260" s="130"/>
      <c r="H260" s="128"/>
      <c r="I260" s="134"/>
    </row>
    <row r="261" spans="1:9" ht="15.75" customHeight="1">
      <c r="A261" s="129"/>
      <c r="B261" s="128"/>
      <c r="C261" s="224"/>
      <c r="D261" s="128"/>
      <c r="E261" s="128"/>
      <c r="F261" s="128"/>
      <c r="G261" s="130"/>
      <c r="H261" s="128"/>
      <c r="I261" s="134"/>
    </row>
    <row r="262" spans="1:9" ht="15.75" customHeight="1">
      <c r="A262" s="129"/>
      <c r="B262" s="128"/>
      <c r="C262" s="224"/>
      <c r="D262" s="128"/>
      <c r="E262" s="128"/>
      <c r="F262" s="128"/>
      <c r="G262" s="130"/>
      <c r="H262" s="128"/>
      <c r="I262" s="134"/>
    </row>
    <row r="263" spans="1:9" ht="15.75" customHeight="1">
      <c r="A263" s="129"/>
      <c r="B263" s="128"/>
      <c r="C263" s="224"/>
      <c r="D263" s="128"/>
      <c r="E263" s="128"/>
      <c r="F263" s="128"/>
      <c r="G263" s="130"/>
      <c r="H263" s="128"/>
      <c r="I263" s="134"/>
    </row>
    <row r="264" spans="1:9" ht="15.75" customHeight="1">
      <c r="A264" s="129"/>
      <c r="B264" s="128"/>
      <c r="C264" s="224"/>
      <c r="D264" s="128"/>
      <c r="E264" s="128"/>
      <c r="F264" s="128"/>
      <c r="G264" s="130"/>
      <c r="H264" s="128"/>
      <c r="I264" s="134"/>
    </row>
    <row r="265" spans="1:9" ht="15.75" customHeight="1">
      <c r="A265" s="129"/>
      <c r="B265" s="128"/>
      <c r="C265" s="224"/>
      <c r="D265" s="128"/>
      <c r="E265" s="128"/>
      <c r="F265" s="128"/>
      <c r="G265" s="130"/>
      <c r="H265" s="128"/>
      <c r="I265" s="134"/>
    </row>
    <row r="266" spans="1:9" ht="15.75" customHeight="1">
      <c r="A266" s="129"/>
      <c r="B266" s="128"/>
      <c r="C266" s="224"/>
      <c r="D266" s="128"/>
      <c r="E266" s="128"/>
      <c r="F266" s="128"/>
      <c r="G266" s="130"/>
      <c r="H266" s="128"/>
      <c r="I266" s="134"/>
    </row>
    <row r="267" spans="1:9" ht="15.75" customHeight="1">
      <c r="A267" s="129"/>
      <c r="B267" s="128"/>
      <c r="C267" s="224"/>
      <c r="D267" s="128"/>
      <c r="E267" s="128"/>
      <c r="F267" s="128"/>
      <c r="G267" s="130"/>
      <c r="H267" s="128"/>
      <c r="I267" s="134"/>
    </row>
    <row r="268" spans="1:9" ht="15.75" customHeight="1">
      <c r="A268" s="129"/>
      <c r="B268" s="128"/>
      <c r="C268" s="224"/>
      <c r="D268" s="128"/>
      <c r="E268" s="128"/>
      <c r="F268" s="128"/>
      <c r="G268" s="130"/>
      <c r="H268" s="128"/>
      <c r="I268" s="134"/>
    </row>
    <row r="269" spans="1:9" ht="15.75" customHeight="1">
      <c r="A269" s="129"/>
      <c r="B269" s="128"/>
      <c r="C269" s="224"/>
      <c r="D269" s="128"/>
      <c r="E269" s="128"/>
      <c r="F269" s="128"/>
      <c r="G269" s="130"/>
      <c r="H269" s="128"/>
      <c r="I269" s="134"/>
    </row>
    <row r="270" spans="1:9" ht="15.75" customHeight="1">
      <c r="A270" s="129"/>
      <c r="C270" s="6"/>
      <c r="I270" s="134"/>
    </row>
    <row r="271" spans="1:9" ht="15.75" customHeight="1">
      <c r="A271" s="129"/>
      <c r="C271" s="6"/>
      <c r="I271" s="134"/>
    </row>
    <row r="272" spans="1:9" ht="15.75" customHeight="1">
      <c r="A272" s="129"/>
      <c r="C272" s="6"/>
      <c r="I272" s="134"/>
    </row>
    <row r="273" spans="1:9" ht="15.75" customHeight="1">
      <c r="A273" s="129"/>
      <c r="C273" s="6"/>
      <c r="I273" s="134"/>
    </row>
    <row r="274" spans="1:9" ht="15.75" customHeight="1">
      <c r="A274" s="129"/>
      <c r="C274" s="6"/>
      <c r="I274" s="134"/>
    </row>
    <row r="275" spans="1:9" ht="15.75" customHeight="1">
      <c r="A275" s="129"/>
      <c r="C275" s="6"/>
      <c r="I275" s="134"/>
    </row>
    <row r="276" spans="1:9" ht="15.75" customHeight="1">
      <c r="A276" s="129"/>
      <c r="C276" s="6"/>
      <c r="I276" s="134"/>
    </row>
    <row r="277" spans="1:9" ht="15.75" customHeight="1">
      <c r="A277" s="129"/>
      <c r="C277" s="6"/>
      <c r="I277" s="134"/>
    </row>
    <row r="278" spans="1:9" ht="15.75" customHeight="1">
      <c r="A278" s="129"/>
      <c r="C278" s="6"/>
      <c r="I278" s="134"/>
    </row>
    <row r="279" spans="1:9" ht="15.75" customHeight="1">
      <c r="A279" s="129"/>
      <c r="C279" s="6"/>
      <c r="I279" s="134"/>
    </row>
    <row r="280" spans="1:9" ht="15.75" customHeight="1">
      <c r="A280" s="129"/>
      <c r="C280" s="6"/>
      <c r="I280" s="134"/>
    </row>
    <row r="281" spans="1:9" ht="15.75" customHeight="1">
      <c r="A281" s="129"/>
      <c r="C281" s="6"/>
      <c r="I281" s="134"/>
    </row>
    <row r="282" spans="1:9" ht="15.75" customHeight="1">
      <c r="A282" s="129"/>
      <c r="C282" s="6"/>
      <c r="I282" s="134"/>
    </row>
    <row r="283" spans="1:9" ht="15.75" customHeight="1">
      <c r="A283" s="129"/>
      <c r="C283" s="6"/>
      <c r="I283" s="134"/>
    </row>
    <row r="284" spans="1:9" ht="15.75" customHeight="1">
      <c r="A284" s="129"/>
      <c r="C284" s="6"/>
      <c r="I284" s="134"/>
    </row>
    <row r="285" spans="1:9" ht="15.75" customHeight="1">
      <c r="A285" s="129"/>
      <c r="C285" s="6"/>
      <c r="I285" s="134"/>
    </row>
    <row r="286" spans="1:9" ht="15.75" customHeight="1">
      <c r="A286" s="129"/>
      <c r="C286" s="6"/>
      <c r="I286" s="134"/>
    </row>
    <row r="287" spans="1:9" ht="15.75" customHeight="1">
      <c r="A287" s="129"/>
      <c r="C287" s="6"/>
      <c r="I287" s="134"/>
    </row>
    <row r="288" spans="1:9" ht="15.75" customHeight="1">
      <c r="A288" s="129"/>
      <c r="C288" s="6"/>
      <c r="I288" s="134"/>
    </row>
    <row r="289" spans="1:9" ht="15.75" customHeight="1">
      <c r="A289" s="129"/>
      <c r="C289" s="6"/>
      <c r="I289" s="134"/>
    </row>
    <row r="290" spans="1:9" ht="15.75" customHeight="1">
      <c r="A290" s="129"/>
      <c r="C290" s="6"/>
      <c r="I290" s="134"/>
    </row>
    <row r="291" spans="1:9" ht="15.75" customHeight="1">
      <c r="A291" s="129"/>
      <c r="C291" s="6"/>
      <c r="I291" s="134"/>
    </row>
    <row r="292" spans="1:9" ht="15.75" customHeight="1">
      <c r="A292" s="129"/>
      <c r="C292" s="6"/>
      <c r="I292" s="134"/>
    </row>
    <row r="293" spans="1:9" ht="15.75" customHeight="1">
      <c r="A293" s="129"/>
      <c r="C293" s="6"/>
      <c r="I293" s="134"/>
    </row>
    <row r="294" spans="1:9" ht="15.75" customHeight="1">
      <c r="A294" s="129"/>
      <c r="C294" s="6"/>
      <c r="I294" s="134"/>
    </row>
    <row r="295" spans="1:9" ht="15.75" customHeight="1">
      <c r="A295" s="129"/>
      <c r="C295" s="6"/>
      <c r="I295" s="134"/>
    </row>
    <row r="296" spans="1:9" ht="15.75" customHeight="1">
      <c r="A296" s="129"/>
      <c r="C296" s="6"/>
      <c r="I296" s="134"/>
    </row>
    <row r="297" spans="1:9" ht="15.75" customHeight="1">
      <c r="A297" s="129"/>
      <c r="C297" s="6"/>
      <c r="I297" s="134"/>
    </row>
    <row r="298" spans="1:9" ht="15.75" customHeight="1">
      <c r="A298" s="129"/>
      <c r="C298" s="6"/>
      <c r="I298" s="134"/>
    </row>
    <row r="299" spans="1:9" ht="15.75" customHeight="1">
      <c r="A299" s="129"/>
      <c r="C299" s="6"/>
      <c r="I299" s="134"/>
    </row>
    <row r="300" spans="1:9" ht="15.75" customHeight="1">
      <c r="A300" s="129"/>
      <c r="C300" s="6"/>
      <c r="I300" s="134"/>
    </row>
    <row r="301" spans="1:9" ht="15.75" customHeight="1">
      <c r="A301" s="129"/>
      <c r="C301" s="6"/>
      <c r="I301" s="134"/>
    </row>
    <row r="302" spans="1:9" ht="15.75" customHeight="1">
      <c r="A302" s="129"/>
      <c r="C302" s="6"/>
      <c r="I302" s="134"/>
    </row>
    <row r="303" spans="1:9" ht="15.75" customHeight="1">
      <c r="A303" s="129"/>
      <c r="C303" s="6"/>
      <c r="I303" s="134"/>
    </row>
    <row r="304" spans="1:9" ht="15.75" customHeight="1">
      <c r="A304" s="129"/>
      <c r="C304" s="6"/>
      <c r="I304" s="134"/>
    </row>
    <row r="305" spans="1:9" ht="15.75" customHeight="1">
      <c r="A305" s="129"/>
      <c r="C305" s="6"/>
      <c r="I305" s="134"/>
    </row>
    <row r="306" spans="1:9" ht="15.75" customHeight="1">
      <c r="A306" s="129"/>
      <c r="C306" s="6"/>
      <c r="I306" s="134"/>
    </row>
    <row r="307" spans="1:9" ht="15.75" customHeight="1">
      <c r="A307" s="129"/>
      <c r="C307" s="6"/>
      <c r="I307" s="134"/>
    </row>
    <row r="308" spans="1:9" ht="15.75" customHeight="1">
      <c r="A308" s="129"/>
      <c r="C308" s="6"/>
      <c r="I308" s="134"/>
    </row>
    <row r="309" spans="1:9" ht="15.75" customHeight="1">
      <c r="A309" s="129"/>
      <c r="C309" s="6"/>
      <c r="I309" s="134"/>
    </row>
    <row r="310" spans="1:9" ht="15.75" customHeight="1">
      <c r="A310" s="129"/>
      <c r="C310" s="6"/>
      <c r="I310" s="134"/>
    </row>
    <row r="311" spans="1:9" ht="15.75" customHeight="1">
      <c r="A311" s="129"/>
      <c r="C311" s="6"/>
      <c r="I311" s="134"/>
    </row>
    <row r="312" spans="1:9" ht="15.75" customHeight="1">
      <c r="A312" s="129"/>
      <c r="C312" s="6"/>
      <c r="I312" s="134"/>
    </row>
    <row r="313" spans="1:9" ht="15.75" customHeight="1">
      <c r="A313" s="129"/>
      <c r="C313" s="6"/>
      <c r="I313" s="134"/>
    </row>
    <row r="314" spans="1:9" ht="15.75" customHeight="1">
      <c r="A314" s="129"/>
      <c r="C314" s="6"/>
      <c r="I314" s="134"/>
    </row>
    <row r="315" spans="1:9" ht="15.75" customHeight="1">
      <c r="A315" s="129"/>
      <c r="C315" s="6"/>
      <c r="I315" s="134"/>
    </row>
    <row r="316" spans="1:9" ht="15.75" customHeight="1">
      <c r="A316" s="129"/>
      <c r="C316" s="6"/>
      <c r="I316" s="134"/>
    </row>
    <row r="317" spans="1:9" ht="15.75" customHeight="1">
      <c r="A317" s="129"/>
      <c r="C317" s="6"/>
      <c r="I317" s="134"/>
    </row>
    <row r="318" spans="1:9" ht="15.75" customHeight="1">
      <c r="A318" s="129"/>
      <c r="C318" s="6"/>
      <c r="I318" s="134"/>
    </row>
    <row r="319" spans="1:9" ht="15.75" customHeight="1">
      <c r="A319" s="129"/>
      <c r="C319" s="6"/>
      <c r="I319" s="134"/>
    </row>
    <row r="320" spans="1:9" ht="15.75" customHeight="1">
      <c r="A320" s="129"/>
      <c r="C320" s="6"/>
      <c r="I320" s="134"/>
    </row>
    <row r="321" spans="1:9" ht="15.75" customHeight="1">
      <c r="A321" s="129"/>
      <c r="C321" s="6"/>
      <c r="I321" s="134"/>
    </row>
    <row r="322" spans="1:9" ht="15.75" customHeight="1">
      <c r="A322" s="129"/>
      <c r="C322" s="6"/>
      <c r="I322" s="134"/>
    </row>
    <row r="323" spans="1:9" ht="15.75" customHeight="1">
      <c r="A323" s="129"/>
      <c r="C323" s="6"/>
      <c r="I323" s="134"/>
    </row>
    <row r="324" spans="1:9" ht="15.75" customHeight="1">
      <c r="A324" s="129"/>
      <c r="C324" s="6"/>
      <c r="I324" s="134"/>
    </row>
    <row r="325" spans="1:9" ht="15.75" customHeight="1">
      <c r="A325" s="129"/>
      <c r="C325" s="6"/>
      <c r="I325" s="134"/>
    </row>
    <row r="326" spans="1:9" ht="15.75" customHeight="1">
      <c r="A326" s="129"/>
      <c r="C326" s="6"/>
      <c r="I326" s="134"/>
    </row>
    <row r="327" spans="1:9" ht="15.75" customHeight="1">
      <c r="A327" s="129"/>
      <c r="C327" s="6"/>
      <c r="I327" s="134"/>
    </row>
    <row r="328" spans="1:9" ht="15.75" customHeight="1">
      <c r="A328" s="129"/>
      <c r="C328" s="6"/>
      <c r="I328" s="134"/>
    </row>
    <row r="329" spans="1:9" ht="15.75" customHeight="1">
      <c r="A329" s="129"/>
      <c r="C329" s="6"/>
      <c r="I329" s="134"/>
    </row>
    <row r="330" spans="1:9" ht="15.75" customHeight="1">
      <c r="A330" s="129"/>
      <c r="C330" s="6"/>
      <c r="I330" s="134"/>
    </row>
    <row r="331" spans="1:9" ht="15.75" customHeight="1">
      <c r="A331" s="129"/>
      <c r="C331" s="6"/>
      <c r="I331" s="134"/>
    </row>
    <row r="332" spans="1:9" ht="15.75" customHeight="1">
      <c r="A332" s="129"/>
      <c r="C332" s="6"/>
      <c r="I332" s="134"/>
    </row>
    <row r="333" spans="1:9" ht="15.75" customHeight="1">
      <c r="A333" s="129"/>
      <c r="C333" s="6"/>
      <c r="I333" s="134"/>
    </row>
    <row r="334" spans="1:9" ht="15.75" customHeight="1">
      <c r="A334" s="129"/>
      <c r="C334" s="6"/>
      <c r="I334" s="134"/>
    </row>
    <row r="335" spans="1:9" ht="15.75" customHeight="1">
      <c r="A335" s="129"/>
      <c r="C335" s="6"/>
      <c r="I335" s="134"/>
    </row>
    <row r="336" spans="1:9" ht="15.75" customHeight="1">
      <c r="A336" s="129"/>
      <c r="C336" s="6"/>
      <c r="I336" s="134"/>
    </row>
    <row r="337" spans="1:9" ht="15.75" customHeight="1">
      <c r="A337" s="129"/>
      <c r="C337" s="6"/>
      <c r="I337" s="134"/>
    </row>
    <row r="338" spans="1:9" ht="15.75" customHeight="1">
      <c r="A338" s="129"/>
      <c r="C338" s="6"/>
      <c r="I338" s="134"/>
    </row>
    <row r="339" spans="1:9" ht="15.75" customHeight="1">
      <c r="A339" s="129"/>
      <c r="C339" s="6"/>
      <c r="I339" s="134"/>
    </row>
    <row r="340" spans="1:9" ht="15.75" customHeight="1">
      <c r="A340" s="129"/>
      <c r="C340" s="6"/>
      <c r="I340" s="134"/>
    </row>
    <row r="341" spans="1:9" ht="15.75" customHeight="1">
      <c r="A341" s="129"/>
      <c r="C341" s="6"/>
      <c r="I341" s="134"/>
    </row>
    <row r="342" spans="1:9" ht="15.75" customHeight="1">
      <c r="A342" s="129"/>
      <c r="C342" s="6"/>
      <c r="I342" s="134"/>
    </row>
    <row r="343" spans="1:9" ht="15.75" customHeight="1">
      <c r="A343" s="129"/>
      <c r="C343" s="6"/>
      <c r="I343" s="134"/>
    </row>
    <row r="344" spans="1:9" ht="15.75" customHeight="1">
      <c r="A344" s="129"/>
      <c r="C344" s="6"/>
      <c r="I344" s="134"/>
    </row>
    <row r="345" spans="1:9" ht="15.75" customHeight="1">
      <c r="A345" s="129"/>
      <c r="C345" s="6"/>
      <c r="I345" s="134"/>
    </row>
    <row r="346" spans="1:9" ht="15.75" customHeight="1">
      <c r="A346" s="129"/>
      <c r="C346" s="6"/>
      <c r="I346" s="134"/>
    </row>
    <row r="347" spans="1:9" ht="15.75" customHeight="1">
      <c r="A347" s="129"/>
      <c r="C347" s="6"/>
      <c r="I347" s="134"/>
    </row>
    <row r="348" spans="1:9" ht="15.75" customHeight="1">
      <c r="A348" s="129"/>
      <c r="C348" s="6"/>
      <c r="I348" s="134"/>
    </row>
    <row r="349" spans="1:9" ht="15.75" customHeight="1">
      <c r="A349" s="129"/>
      <c r="C349" s="6"/>
      <c r="I349" s="134"/>
    </row>
    <row r="350" spans="1:9" ht="15.75" customHeight="1">
      <c r="A350" s="129"/>
      <c r="C350" s="6"/>
      <c r="I350" s="134"/>
    </row>
    <row r="351" spans="1:9" ht="15.75" customHeight="1">
      <c r="A351" s="129"/>
      <c r="C351" s="6"/>
      <c r="I351" s="134"/>
    </row>
    <row r="352" spans="1:9" ht="15.75" customHeight="1">
      <c r="A352" s="129"/>
      <c r="C352" s="6"/>
      <c r="I352" s="134"/>
    </row>
    <row r="353" spans="1:9" ht="15.75" customHeight="1">
      <c r="A353" s="129"/>
      <c r="C353" s="6"/>
      <c r="I353" s="134"/>
    </row>
    <row r="354" spans="1:9" ht="15.75" customHeight="1">
      <c r="A354" s="129"/>
      <c r="C354" s="6"/>
      <c r="I354" s="134"/>
    </row>
    <row r="355" spans="1:9" ht="15.75" customHeight="1">
      <c r="A355" s="129"/>
      <c r="C355" s="6"/>
      <c r="I355" s="134"/>
    </row>
    <row r="356" spans="1:9" ht="15.75" customHeight="1">
      <c r="A356" s="129"/>
      <c r="C356" s="6"/>
      <c r="I356" s="134"/>
    </row>
    <row r="357" spans="1:9" ht="15.75" customHeight="1">
      <c r="A357" s="129"/>
      <c r="C357" s="6"/>
      <c r="I357" s="134"/>
    </row>
    <row r="358" spans="1:9" ht="15.75" customHeight="1">
      <c r="A358" s="129"/>
      <c r="C358" s="6"/>
      <c r="I358" s="134"/>
    </row>
    <row r="359" spans="1:9" ht="15.75" customHeight="1">
      <c r="A359" s="129"/>
      <c r="C359" s="6"/>
      <c r="I359" s="134"/>
    </row>
    <row r="360" spans="1:9" ht="15.75" customHeight="1">
      <c r="A360" s="129"/>
      <c r="C360" s="6"/>
      <c r="I360" s="134"/>
    </row>
    <row r="361" spans="1:9" ht="15.75" customHeight="1">
      <c r="A361" s="129"/>
      <c r="C361" s="6"/>
      <c r="I361" s="134"/>
    </row>
    <row r="362" spans="1:9" ht="15.75" customHeight="1">
      <c r="A362" s="129"/>
      <c r="C362" s="6"/>
      <c r="I362" s="134"/>
    </row>
    <row r="363" spans="1:9" ht="15.75" customHeight="1">
      <c r="A363" s="129"/>
      <c r="C363" s="6"/>
      <c r="I363" s="134"/>
    </row>
    <row r="364" spans="1:9" ht="15.75" customHeight="1">
      <c r="A364" s="129"/>
      <c r="C364" s="6"/>
      <c r="I364" s="134"/>
    </row>
    <row r="365" spans="1:9" ht="15.75" customHeight="1">
      <c r="A365" s="129"/>
      <c r="C365" s="6"/>
      <c r="I365" s="134"/>
    </row>
    <row r="366" spans="1:9" ht="15.75" customHeight="1">
      <c r="A366" s="129"/>
      <c r="C366" s="6"/>
      <c r="I366" s="134"/>
    </row>
    <row r="367" spans="1:9" ht="15.75" customHeight="1">
      <c r="A367" s="129"/>
      <c r="C367" s="6"/>
      <c r="I367" s="134"/>
    </row>
    <row r="368" spans="1:9" ht="15.75" customHeight="1">
      <c r="A368" s="129"/>
      <c r="C368" s="6"/>
      <c r="I368" s="134"/>
    </row>
    <row r="369" spans="1:9" ht="15.75" customHeight="1">
      <c r="A369" s="129"/>
      <c r="C369" s="6"/>
      <c r="I369" s="134"/>
    </row>
    <row r="370" spans="1:9" ht="15.75" customHeight="1">
      <c r="A370" s="129"/>
      <c r="C370" s="6"/>
      <c r="I370" s="134"/>
    </row>
    <row r="371" spans="1:9" ht="15.75" customHeight="1">
      <c r="A371" s="129"/>
      <c r="C371" s="6"/>
      <c r="I371" s="134"/>
    </row>
    <row r="372" spans="1:9" ht="15.75" customHeight="1">
      <c r="A372" s="129"/>
      <c r="C372" s="6"/>
      <c r="I372" s="134"/>
    </row>
    <row r="373" spans="1:9" ht="15.75" customHeight="1">
      <c r="A373" s="129"/>
      <c r="C373" s="6"/>
      <c r="I373" s="134"/>
    </row>
    <row r="374" spans="1:9" ht="15.75" customHeight="1">
      <c r="A374" s="129"/>
      <c r="C374" s="6"/>
      <c r="I374" s="134"/>
    </row>
    <row r="375" spans="1:9" ht="15.75" customHeight="1">
      <c r="A375" s="129"/>
      <c r="C375" s="6"/>
      <c r="I375" s="134"/>
    </row>
    <row r="376" spans="1:9" ht="15.75" customHeight="1">
      <c r="A376" s="129"/>
      <c r="C376" s="6"/>
      <c r="I376" s="134"/>
    </row>
    <row r="377" spans="1:9" ht="15.75" customHeight="1">
      <c r="A377" s="129"/>
      <c r="C377" s="6"/>
      <c r="I377" s="134"/>
    </row>
    <row r="378" spans="1:9" ht="15.75" customHeight="1">
      <c r="A378" s="129"/>
      <c r="C378" s="6"/>
      <c r="I378" s="134"/>
    </row>
    <row r="379" spans="1:9" ht="15.75" customHeight="1">
      <c r="A379" s="129"/>
      <c r="C379" s="6"/>
      <c r="I379" s="134"/>
    </row>
    <row r="380" spans="1:9" ht="15.75" customHeight="1">
      <c r="A380" s="129"/>
      <c r="C380" s="6"/>
      <c r="I380" s="134"/>
    </row>
    <row r="381" spans="1:9" ht="15.75" customHeight="1">
      <c r="A381" s="129"/>
      <c r="C381" s="6"/>
      <c r="I381" s="134"/>
    </row>
    <row r="382" spans="1:9" ht="15.75" customHeight="1">
      <c r="A382" s="129"/>
      <c r="C382" s="6"/>
      <c r="I382" s="134"/>
    </row>
    <row r="383" spans="1:9" ht="15.75" customHeight="1">
      <c r="A383" s="129"/>
      <c r="C383" s="6"/>
      <c r="I383" s="134"/>
    </row>
    <row r="384" spans="1:9" ht="15.75" customHeight="1">
      <c r="A384" s="129"/>
      <c r="C384" s="6"/>
      <c r="I384" s="134"/>
    </row>
    <row r="385" spans="1:9" ht="15.75" customHeight="1">
      <c r="A385" s="129"/>
      <c r="C385" s="6"/>
      <c r="I385" s="134"/>
    </row>
    <row r="386" spans="1:9" ht="15.75" customHeight="1">
      <c r="A386" s="129"/>
      <c r="C386" s="6"/>
      <c r="I386" s="134"/>
    </row>
    <row r="387" spans="1:9" ht="15.75" customHeight="1">
      <c r="A387" s="129"/>
      <c r="C387" s="6"/>
      <c r="I387" s="134"/>
    </row>
    <row r="388" spans="1:9" ht="15.75" customHeight="1">
      <c r="A388" s="129"/>
      <c r="C388" s="6"/>
      <c r="I388" s="134"/>
    </row>
    <row r="389" spans="1:9" ht="15.75" customHeight="1">
      <c r="A389" s="129"/>
      <c r="C389" s="6"/>
      <c r="I389" s="134"/>
    </row>
    <row r="390" spans="1:9" ht="15.75" customHeight="1">
      <c r="A390" s="129"/>
      <c r="C390" s="6"/>
      <c r="I390" s="134"/>
    </row>
    <row r="391" spans="1:9" ht="15.75" customHeight="1">
      <c r="A391" s="129"/>
      <c r="C391" s="6"/>
      <c r="I391" s="134"/>
    </row>
    <row r="392" spans="1:9" ht="15.75" customHeight="1">
      <c r="A392" s="129"/>
      <c r="C392" s="6"/>
      <c r="I392" s="134"/>
    </row>
    <row r="393" spans="1:9" ht="15.75" customHeight="1">
      <c r="A393" s="129"/>
      <c r="C393" s="6"/>
      <c r="I393" s="134"/>
    </row>
    <row r="394" spans="1:9" ht="15.75" customHeight="1">
      <c r="A394" s="129"/>
      <c r="C394" s="6"/>
      <c r="I394" s="134"/>
    </row>
    <row r="395" spans="1:9" ht="15.75" customHeight="1">
      <c r="A395" s="129"/>
      <c r="C395" s="6"/>
      <c r="I395" s="134"/>
    </row>
    <row r="396" spans="1:9" ht="15.75" customHeight="1">
      <c r="A396" s="129"/>
      <c r="C396" s="6"/>
      <c r="I396" s="134"/>
    </row>
    <row r="397" spans="1:9" ht="15.75" customHeight="1">
      <c r="A397" s="129"/>
      <c r="C397" s="6"/>
      <c r="I397" s="134"/>
    </row>
    <row r="398" spans="1:9" ht="15.75" customHeight="1">
      <c r="A398" s="129"/>
      <c r="C398" s="6"/>
      <c r="I398" s="134"/>
    </row>
    <row r="399" spans="1:9" ht="15.75" customHeight="1">
      <c r="A399" s="129"/>
      <c r="C399" s="6"/>
      <c r="I399" s="134"/>
    </row>
    <row r="400" spans="1:9" ht="15.75" customHeight="1">
      <c r="A400" s="129"/>
      <c r="C400" s="6"/>
      <c r="I400" s="134"/>
    </row>
    <row r="401" spans="1:9" ht="15.75" customHeight="1">
      <c r="A401" s="129"/>
      <c r="C401" s="6"/>
      <c r="I401" s="134"/>
    </row>
    <row r="402" spans="1:9" ht="15.75" customHeight="1">
      <c r="A402" s="129"/>
      <c r="C402" s="6"/>
      <c r="I402" s="134"/>
    </row>
    <row r="403" spans="1:9" ht="15.75" customHeight="1">
      <c r="A403" s="129"/>
      <c r="C403" s="6"/>
      <c r="I403" s="134"/>
    </row>
    <row r="404" spans="1:9" ht="15.75" customHeight="1">
      <c r="A404" s="129"/>
      <c r="C404" s="6"/>
      <c r="I404" s="134"/>
    </row>
    <row r="405" spans="1:9" ht="15.75" customHeight="1">
      <c r="A405" s="129"/>
      <c r="C405" s="6"/>
      <c r="I405" s="134"/>
    </row>
    <row r="406" spans="1:9" ht="15.75" customHeight="1">
      <c r="A406" s="129"/>
      <c r="C406" s="6"/>
      <c r="I406" s="134"/>
    </row>
    <row r="407" spans="1:9" ht="15.75" customHeight="1">
      <c r="A407" s="129"/>
      <c r="C407" s="6"/>
      <c r="I407" s="134"/>
    </row>
    <row r="408" spans="1:9" ht="15.75" customHeight="1">
      <c r="A408" s="129"/>
      <c r="C408" s="6"/>
      <c r="I408" s="134"/>
    </row>
    <row r="409" spans="1:9" ht="15.75" customHeight="1">
      <c r="A409" s="129"/>
      <c r="C409" s="6"/>
      <c r="I409" s="134"/>
    </row>
    <row r="410" spans="1:9" ht="15.75" customHeight="1">
      <c r="A410" s="129"/>
      <c r="C410" s="6"/>
      <c r="I410" s="134"/>
    </row>
    <row r="411" spans="1:9" ht="15.75" customHeight="1">
      <c r="A411" s="129"/>
      <c r="C411" s="6"/>
      <c r="I411" s="134"/>
    </row>
    <row r="412" spans="1:9" ht="15.75" customHeight="1">
      <c r="A412" s="129"/>
      <c r="C412" s="6"/>
      <c r="I412" s="134"/>
    </row>
    <row r="413" spans="1:9" ht="15.75" customHeight="1">
      <c r="A413" s="129"/>
      <c r="C413" s="6"/>
      <c r="I413" s="134"/>
    </row>
    <row r="414" spans="1:9" ht="15.75" customHeight="1">
      <c r="A414" s="129"/>
      <c r="C414" s="6"/>
      <c r="I414" s="134"/>
    </row>
    <row r="415" spans="1:9" ht="15.75" customHeight="1">
      <c r="A415" s="129"/>
      <c r="C415" s="6"/>
      <c r="I415" s="134"/>
    </row>
    <row r="416" spans="1:9" ht="15.75" customHeight="1">
      <c r="A416" s="129"/>
      <c r="C416" s="6"/>
      <c r="I416" s="134"/>
    </row>
    <row r="417" spans="1:9" ht="15.75" customHeight="1">
      <c r="A417" s="129"/>
      <c r="C417" s="6"/>
      <c r="I417" s="134"/>
    </row>
    <row r="418" spans="1:9" ht="15.75" customHeight="1">
      <c r="A418" s="129"/>
      <c r="C418" s="6"/>
      <c r="I418" s="134"/>
    </row>
    <row r="419" spans="1:9" ht="15.75" customHeight="1">
      <c r="A419" s="129"/>
      <c r="C419" s="6"/>
      <c r="I419" s="134"/>
    </row>
    <row r="420" spans="1:9" ht="15.75" customHeight="1">
      <c r="A420" s="129"/>
      <c r="C420" s="6"/>
      <c r="I420" s="134"/>
    </row>
    <row r="421" spans="1:9" ht="15.75" customHeight="1">
      <c r="A421" s="129"/>
      <c r="C421" s="6"/>
      <c r="I421" s="134"/>
    </row>
    <row r="422" spans="1:9" ht="15.75" customHeight="1">
      <c r="A422" s="129"/>
      <c r="C422" s="6"/>
      <c r="I422" s="134"/>
    </row>
    <row r="423" spans="1:9" ht="15.75" customHeight="1">
      <c r="A423" s="129"/>
      <c r="C423" s="6"/>
      <c r="I423" s="134"/>
    </row>
    <row r="424" spans="1:9" ht="15.75" customHeight="1">
      <c r="A424" s="129"/>
      <c r="C424" s="6"/>
      <c r="I424" s="134"/>
    </row>
    <row r="425" spans="1:9" ht="15.75" customHeight="1">
      <c r="A425" s="129"/>
      <c r="C425" s="6"/>
      <c r="I425" s="134"/>
    </row>
    <row r="426" spans="1:9" ht="15.75" customHeight="1">
      <c r="A426" s="129"/>
      <c r="C426" s="6"/>
      <c r="I426" s="134"/>
    </row>
    <row r="427" spans="1:9" ht="15.75" customHeight="1">
      <c r="A427" s="129"/>
      <c r="C427" s="6"/>
      <c r="I427" s="134"/>
    </row>
    <row r="428" spans="1:9" ht="15.75" customHeight="1">
      <c r="A428" s="129"/>
      <c r="C428" s="6"/>
      <c r="I428" s="134"/>
    </row>
    <row r="429" spans="1:9" ht="15.75" customHeight="1">
      <c r="A429" s="129"/>
      <c r="C429" s="6"/>
      <c r="I429" s="134"/>
    </row>
    <row r="430" spans="1:9" ht="15.75" customHeight="1">
      <c r="A430" s="129"/>
      <c r="C430" s="6"/>
      <c r="I430" s="134"/>
    </row>
    <row r="431" spans="1:9" ht="15.75" customHeight="1">
      <c r="A431" s="129"/>
      <c r="C431" s="6"/>
      <c r="I431" s="134"/>
    </row>
    <row r="432" spans="1:9" ht="15.75" customHeight="1">
      <c r="A432" s="129"/>
      <c r="C432" s="6"/>
      <c r="I432" s="134"/>
    </row>
    <row r="433" spans="1:9" ht="15.75" customHeight="1">
      <c r="A433" s="129"/>
      <c r="C433" s="6"/>
      <c r="I433" s="134"/>
    </row>
    <row r="434" spans="1:9" ht="15.75" customHeight="1">
      <c r="A434" s="129"/>
      <c r="C434" s="6"/>
      <c r="I434" s="134"/>
    </row>
    <row r="435" spans="1:9" ht="15.75" customHeight="1">
      <c r="A435" s="129"/>
      <c r="C435" s="6"/>
      <c r="I435" s="134"/>
    </row>
    <row r="436" spans="1:9" ht="15.75" customHeight="1">
      <c r="A436" s="129"/>
      <c r="C436" s="6"/>
      <c r="I436" s="134"/>
    </row>
    <row r="437" spans="1:9" ht="15.75" customHeight="1">
      <c r="A437" s="129"/>
      <c r="C437" s="6"/>
      <c r="I437" s="134"/>
    </row>
    <row r="438" spans="1:9" ht="15.75" customHeight="1">
      <c r="A438" s="129"/>
      <c r="C438" s="6"/>
      <c r="I438" s="134"/>
    </row>
    <row r="439" spans="1:9" ht="15.75" customHeight="1">
      <c r="A439" s="129"/>
      <c r="C439" s="6"/>
      <c r="I439" s="134"/>
    </row>
    <row r="440" spans="1:9" ht="15.75" customHeight="1">
      <c r="A440" s="129"/>
      <c r="C440" s="6"/>
      <c r="I440" s="134"/>
    </row>
    <row r="441" spans="1:9" ht="15.75" customHeight="1">
      <c r="A441" s="129"/>
      <c r="C441" s="6"/>
      <c r="I441" s="134"/>
    </row>
    <row r="442" spans="1:9" ht="15.75" customHeight="1">
      <c r="A442" s="129"/>
      <c r="C442" s="6"/>
      <c r="I442" s="134"/>
    </row>
    <row r="443" spans="1:9" ht="15.75" customHeight="1">
      <c r="A443" s="129"/>
      <c r="C443" s="6"/>
      <c r="I443" s="134"/>
    </row>
    <row r="444" spans="1:9" ht="15.75" customHeight="1">
      <c r="A444" s="129"/>
      <c r="C444" s="6"/>
      <c r="I444" s="134"/>
    </row>
    <row r="445" spans="1:9" ht="15.75" customHeight="1">
      <c r="A445" s="129"/>
      <c r="C445" s="6"/>
      <c r="I445" s="134"/>
    </row>
    <row r="446" spans="1:9" ht="15.75" customHeight="1">
      <c r="A446" s="129"/>
      <c r="C446" s="6"/>
      <c r="I446" s="134"/>
    </row>
    <row r="447" spans="1:9" ht="15.75" customHeight="1">
      <c r="A447" s="129"/>
      <c r="C447" s="6"/>
      <c r="I447" s="134"/>
    </row>
    <row r="448" spans="1:9" ht="15.75" customHeight="1">
      <c r="A448" s="129"/>
      <c r="C448" s="6"/>
      <c r="I448" s="134"/>
    </row>
    <row r="449" spans="1:9" ht="15.75" customHeight="1">
      <c r="A449" s="129"/>
      <c r="C449" s="6"/>
      <c r="I449" s="134"/>
    </row>
    <row r="450" spans="1:9" ht="15.75" customHeight="1">
      <c r="A450" s="129"/>
      <c r="C450" s="6"/>
      <c r="I450" s="134"/>
    </row>
    <row r="451" spans="1:9" ht="15.75" customHeight="1">
      <c r="A451" s="129"/>
      <c r="C451" s="6"/>
      <c r="I451" s="134"/>
    </row>
    <row r="452" spans="1:9" ht="15.75" customHeight="1">
      <c r="A452" s="129"/>
      <c r="C452" s="6"/>
      <c r="I452" s="134"/>
    </row>
    <row r="453" spans="1:9" ht="15.75" customHeight="1">
      <c r="A453" s="129"/>
      <c r="C453" s="6"/>
      <c r="I453" s="134"/>
    </row>
    <row r="454" spans="1:9" ht="15.75" customHeight="1">
      <c r="A454" s="129"/>
      <c r="C454" s="6"/>
      <c r="I454" s="134"/>
    </row>
    <row r="455" spans="1:9" ht="15.75" customHeight="1">
      <c r="A455" s="129"/>
      <c r="C455" s="6"/>
      <c r="I455" s="134"/>
    </row>
    <row r="456" spans="1:9" ht="15.75" customHeight="1">
      <c r="A456" s="129"/>
      <c r="C456" s="6"/>
      <c r="I456" s="134"/>
    </row>
    <row r="457" spans="1:9" ht="15.75" customHeight="1">
      <c r="A457" s="129"/>
      <c r="C457" s="6"/>
      <c r="I457" s="134"/>
    </row>
    <row r="458" spans="1:9" ht="15.75" customHeight="1">
      <c r="A458" s="129"/>
      <c r="C458" s="6"/>
      <c r="I458" s="134"/>
    </row>
    <row r="459" spans="1:9" ht="15.75" customHeight="1">
      <c r="A459" s="129"/>
      <c r="C459" s="6"/>
      <c r="I459" s="134"/>
    </row>
    <row r="460" spans="1:9" ht="15.75" customHeight="1">
      <c r="A460" s="129"/>
      <c r="C460" s="6"/>
      <c r="I460" s="134"/>
    </row>
    <row r="461" spans="1:9" ht="15.75" customHeight="1">
      <c r="A461" s="129"/>
      <c r="C461" s="6"/>
      <c r="I461" s="134"/>
    </row>
    <row r="462" spans="1:9" ht="15.75" customHeight="1">
      <c r="A462" s="129"/>
      <c r="C462" s="6"/>
      <c r="I462" s="134"/>
    </row>
    <row r="463" spans="1:9" ht="15.75" customHeight="1">
      <c r="A463" s="129"/>
      <c r="C463" s="6"/>
      <c r="I463" s="134"/>
    </row>
    <row r="464" spans="1:9" ht="15.75" customHeight="1">
      <c r="A464" s="129"/>
      <c r="C464" s="6"/>
      <c r="I464" s="134"/>
    </row>
    <row r="465" spans="1:9" ht="15.75" customHeight="1">
      <c r="A465" s="129"/>
      <c r="C465" s="6"/>
      <c r="I465" s="134"/>
    </row>
    <row r="466" spans="1:9" ht="15.75" customHeight="1">
      <c r="A466" s="129"/>
      <c r="C466" s="6"/>
      <c r="I466" s="134"/>
    </row>
    <row r="467" spans="1:9" ht="15.75" customHeight="1">
      <c r="A467" s="129"/>
      <c r="C467" s="6"/>
      <c r="I467" s="134"/>
    </row>
    <row r="468" spans="1:9" ht="15.75" customHeight="1">
      <c r="A468" s="129"/>
      <c r="C468" s="6"/>
      <c r="I468" s="134"/>
    </row>
    <row r="469" spans="1:9" ht="15.75" customHeight="1">
      <c r="A469" s="129"/>
      <c r="C469" s="6"/>
      <c r="I469" s="134"/>
    </row>
    <row r="470" spans="1:9" ht="15.75" customHeight="1">
      <c r="A470" s="129"/>
      <c r="C470" s="6"/>
      <c r="I470" s="134"/>
    </row>
    <row r="471" spans="1:9" ht="15.75" customHeight="1">
      <c r="A471" s="129"/>
      <c r="C471" s="6"/>
      <c r="I471" s="134"/>
    </row>
    <row r="472" spans="1:9" ht="15.75" customHeight="1">
      <c r="A472" s="129"/>
      <c r="C472" s="6"/>
      <c r="I472" s="134"/>
    </row>
    <row r="473" spans="1:9" ht="15.75" customHeight="1">
      <c r="A473" s="129"/>
      <c r="C473" s="6"/>
      <c r="I473" s="134"/>
    </row>
    <row r="474" spans="1:9" ht="15.75" customHeight="1">
      <c r="A474" s="129"/>
      <c r="C474" s="6"/>
      <c r="I474" s="134"/>
    </row>
    <row r="475" spans="1:9" ht="15.75" customHeight="1">
      <c r="A475" s="129"/>
      <c r="C475" s="6"/>
      <c r="I475" s="134"/>
    </row>
    <row r="476" spans="1:9" ht="15.75" customHeight="1">
      <c r="A476" s="129"/>
      <c r="C476" s="6"/>
      <c r="I476" s="134"/>
    </row>
    <row r="477" spans="1:9" ht="15.75" customHeight="1">
      <c r="A477" s="129"/>
      <c r="C477" s="6"/>
      <c r="I477" s="134"/>
    </row>
    <row r="478" spans="1:9" ht="15.75" customHeight="1">
      <c r="A478" s="129"/>
      <c r="C478" s="6"/>
      <c r="I478" s="134"/>
    </row>
    <row r="479" spans="1:9" ht="15.75" customHeight="1">
      <c r="A479" s="129"/>
      <c r="C479" s="6"/>
      <c r="I479" s="134"/>
    </row>
    <row r="480" spans="1:9" ht="15.75" customHeight="1">
      <c r="A480" s="129"/>
      <c r="C480" s="6"/>
      <c r="I480" s="134"/>
    </row>
    <row r="481" spans="1:9" ht="15.75" customHeight="1">
      <c r="A481" s="129"/>
      <c r="C481" s="6"/>
      <c r="I481" s="134"/>
    </row>
    <row r="482" spans="1:9" ht="15.75" customHeight="1">
      <c r="A482" s="129"/>
      <c r="C482" s="6"/>
      <c r="I482" s="134"/>
    </row>
    <row r="483" spans="1:9" ht="15.75" customHeight="1">
      <c r="A483" s="129"/>
      <c r="C483" s="6"/>
      <c r="I483" s="134"/>
    </row>
    <row r="484" spans="1:9" ht="15.75" customHeight="1">
      <c r="A484" s="129"/>
      <c r="C484" s="6"/>
      <c r="I484" s="134"/>
    </row>
    <row r="485" spans="1:9" ht="15.75" customHeight="1">
      <c r="A485" s="129"/>
      <c r="C485" s="6"/>
      <c r="I485" s="134"/>
    </row>
    <row r="486" spans="1:9" ht="15.75" customHeight="1">
      <c r="A486" s="129"/>
      <c r="C486" s="6"/>
      <c r="I486" s="134"/>
    </row>
    <row r="487" spans="1:9" ht="15.75" customHeight="1">
      <c r="A487" s="129"/>
      <c r="C487" s="6"/>
      <c r="I487" s="134"/>
    </row>
    <row r="488" spans="1:9" ht="15.75" customHeight="1">
      <c r="A488" s="129"/>
      <c r="C488" s="6"/>
      <c r="I488" s="134"/>
    </row>
    <row r="489" spans="1:9" ht="15.75" customHeight="1">
      <c r="A489" s="129"/>
      <c r="C489" s="6"/>
      <c r="I489" s="134"/>
    </row>
    <row r="490" spans="1:9" ht="15.75" customHeight="1">
      <c r="A490" s="129"/>
      <c r="C490" s="6"/>
      <c r="I490" s="134"/>
    </row>
    <row r="491" spans="1:9" ht="15.75" customHeight="1">
      <c r="A491" s="129"/>
      <c r="C491" s="6"/>
      <c r="I491" s="134"/>
    </row>
    <row r="492" spans="1:9" ht="15.75" customHeight="1">
      <c r="A492" s="129"/>
      <c r="C492" s="6"/>
      <c r="I492" s="134"/>
    </row>
    <row r="493" spans="1:9" ht="15.75" customHeight="1">
      <c r="A493" s="129"/>
      <c r="C493" s="6"/>
      <c r="I493" s="134"/>
    </row>
    <row r="494" spans="1:9" ht="15.75" customHeight="1">
      <c r="A494" s="129"/>
      <c r="C494" s="6"/>
      <c r="I494" s="134"/>
    </row>
    <row r="495" spans="1:9" ht="15.75" customHeight="1">
      <c r="A495" s="129"/>
      <c r="C495" s="6"/>
      <c r="I495" s="134"/>
    </row>
    <row r="496" spans="1:9" ht="15.75" customHeight="1">
      <c r="A496" s="129"/>
      <c r="C496" s="6"/>
      <c r="I496" s="134"/>
    </row>
    <row r="497" spans="1:9" ht="15.75" customHeight="1">
      <c r="A497" s="129"/>
      <c r="C497" s="6"/>
      <c r="I497" s="134"/>
    </row>
    <row r="498" spans="1:9" ht="15.75" customHeight="1">
      <c r="A498" s="129"/>
      <c r="C498" s="6"/>
      <c r="I498" s="134"/>
    </row>
    <row r="499" spans="1:9" ht="15.75" customHeight="1">
      <c r="A499" s="129"/>
      <c r="C499" s="6"/>
      <c r="I499" s="134"/>
    </row>
    <row r="500" spans="1:9" ht="15.75" customHeight="1">
      <c r="A500" s="129"/>
      <c r="C500" s="6"/>
      <c r="I500" s="134"/>
    </row>
    <row r="501" spans="1:9" ht="15.75" customHeight="1">
      <c r="A501" s="129"/>
      <c r="C501" s="6"/>
      <c r="I501" s="134"/>
    </row>
    <row r="502" spans="1:9" ht="15.75" customHeight="1">
      <c r="A502" s="129"/>
      <c r="C502" s="6"/>
      <c r="I502" s="134"/>
    </row>
    <row r="503" spans="1:9" ht="15.75" customHeight="1">
      <c r="A503" s="129"/>
      <c r="C503" s="6"/>
      <c r="I503" s="134"/>
    </row>
    <row r="504" spans="1:9" ht="15.75" customHeight="1">
      <c r="A504" s="129"/>
      <c r="C504" s="6"/>
      <c r="I504" s="134"/>
    </row>
    <row r="505" spans="1:9" ht="15.75" customHeight="1">
      <c r="A505" s="129"/>
      <c r="C505" s="6"/>
      <c r="I505" s="134"/>
    </row>
    <row r="506" spans="1:9" ht="15.75" customHeight="1">
      <c r="A506" s="129"/>
      <c r="C506" s="6"/>
      <c r="I506" s="134"/>
    </row>
    <row r="507" spans="1:9" ht="15.75" customHeight="1">
      <c r="A507" s="129"/>
      <c r="C507" s="6"/>
      <c r="I507" s="134"/>
    </row>
    <row r="508" spans="1:9" ht="15.75" customHeight="1">
      <c r="A508" s="129"/>
      <c r="C508" s="6"/>
      <c r="I508" s="134"/>
    </row>
    <row r="509" spans="1:9" ht="15.75" customHeight="1">
      <c r="A509" s="129"/>
      <c r="C509" s="6"/>
      <c r="I509" s="134"/>
    </row>
    <row r="510" spans="1:9" ht="15.75" customHeight="1">
      <c r="A510" s="129"/>
      <c r="C510" s="6"/>
      <c r="I510" s="134"/>
    </row>
    <row r="511" spans="1:9" ht="15.75" customHeight="1">
      <c r="A511" s="129"/>
      <c r="C511" s="6"/>
      <c r="I511" s="134"/>
    </row>
    <row r="512" spans="1:9" ht="15.75" customHeight="1">
      <c r="A512" s="129"/>
      <c r="C512" s="6"/>
      <c r="I512" s="134"/>
    </row>
    <row r="513" spans="1:9" ht="15.75" customHeight="1">
      <c r="A513" s="129"/>
      <c r="C513" s="6"/>
      <c r="I513" s="134"/>
    </row>
    <row r="514" spans="1:9" ht="15.75" customHeight="1">
      <c r="A514" s="129"/>
      <c r="C514" s="6"/>
      <c r="I514" s="134"/>
    </row>
    <row r="515" spans="1:9" ht="15.75" customHeight="1">
      <c r="A515" s="129"/>
      <c r="C515" s="6"/>
      <c r="I515" s="134"/>
    </row>
    <row r="516" spans="1:9" ht="15.75" customHeight="1">
      <c r="A516" s="129"/>
      <c r="C516" s="6"/>
      <c r="I516" s="134"/>
    </row>
    <row r="517" spans="1:9" ht="15.75" customHeight="1">
      <c r="A517" s="129"/>
      <c r="C517" s="6"/>
      <c r="I517" s="134"/>
    </row>
    <row r="518" spans="1:9" ht="15.75" customHeight="1">
      <c r="A518" s="129"/>
      <c r="C518" s="6"/>
      <c r="I518" s="134"/>
    </row>
    <row r="519" spans="1:9" ht="15.75" customHeight="1">
      <c r="A519" s="129"/>
      <c r="C519" s="6"/>
      <c r="I519" s="134"/>
    </row>
    <row r="520" spans="1:9" ht="15.75" customHeight="1">
      <c r="A520" s="129"/>
      <c r="C520" s="6"/>
      <c r="I520" s="134"/>
    </row>
    <row r="521" spans="1:9" ht="15.75" customHeight="1">
      <c r="A521" s="129"/>
      <c r="C521" s="6"/>
      <c r="I521" s="134"/>
    </row>
    <row r="522" spans="1:9" ht="15.75" customHeight="1">
      <c r="A522" s="129"/>
      <c r="C522" s="6"/>
      <c r="I522" s="134"/>
    </row>
    <row r="523" spans="1:9" ht="15.75" customHeight="1">
      <c r="A523" s="129"/>
      <c r="C523" s="6"/>
      <c r="I523" s="134"/>
    </row>
    <row r="524" spans="1:9" ht="15.75" customHeight="1">
      <c r="A524" s="129"/>
      <c r="C524" s="6"/>
      <c r="I524" s="134"/>
    </row>
    <row r="525" spans="1:9" ht="15.75" customHeight="1">
      <c r="A525" s="129"/>
      <c r="C525" s="6"/>
      <c r="I525" s="134"/>
    </row>
    <row r="526" spans="1:9" ht="15.75" customHeight="1">
      <c r="A526" s="129"/>
      <c r="C526" s="6"/>
      <c r="I526" s="134"/>
    </row>
    <row r="527" spans="1:9" ht="15.75" customHeight="1">
      <c r="A527" s="129"/>
      <c r="C527" s="6"/>
      <c r="I527" s="134"/>
    </row>
    <row r="528" spans="1:9" ht="15.75" customHeight="1">
      <c r="A528" s="129"/>
      <c r="C528" s="6"/>
      <c r="I528" s="134"/>
    </row>
    <row r="529" spans="1:9" ht="15.75" customHeight="1">
      <c r="A529" s="129"/>
      <c r="C529" s="6"/>
      <c r="I529" s="134"/>
    </row>
    <row r="530" spans="1:9" ht="15.75" customHeight="1">
      <c r="A530" s="129"/>
      <c r="C530" s="6"/>
      <c r="I530" s="134"/>
    </row>
    <row r="531" spans="1:9" ht="15.75" customHeight="1">
      <c r="A531" s="129"/>
      <c r="C531" s="6"/>
      <c r="I531" s="134"/>
    </row>
    <row r="532" spans="1:9" ht="15.75" customHeight="1">
      <c r="A532" s="129"/>
      <c r="C532" s="6"/>
      <c r="I532" s="134"/>
    </row>
    <row r="533" spans="1:9" ht="15.75" customHeight="1">
      <c r="A533" s="129"/>
      <c r="C533" s="6"/>
      <c r="I533" s="134"/>
    </row>
    <row r="534" spans="1:9" ht="15.75" customHeight="1">
      <c r="A534" s="129"/>
      <c r="C534" s="6"/>
      <c r="I534" s="134"/>
    </row>
    <row r="535" spans="1:9" ht="15.75" customHeight="1">
      <c r="A535" s="129"/>
      <c r="C535" s="6"/>
      <c r="I535" s="134"/>
    </row>
    <row r="536" spans="1:9" ht="15.75" customHeight="1">
      <c r="A536" s="129"/>
      <c r="C536" s="6"/>
      <c r="I536" s="134"/>
    </row>
    <row r="537" spans="1:9" ht="15.75" customHeight="1">
      <c r="A537" s="129"/>
      <c r="C537" s="6"/>
      <c r="I537" s="134"/>
    </row>
    <row r="538" spans="1:9" ht="15.75" customHeight="1">
      <c r="A538" s="129"/>
      <c r="C538" s="6"/>
      <c r="I538" s="134"/>
    </row>
    <row r="539" spans="1:9" ht="15.75" customHeight="1">
      <c r="A539" s="129"/>
      <c r="C539" s="6"/>
      <c r="I539" s="134"/>
    </row>
    <row r="540" spans="1:9" ht="15.75" customHeight="1">
      <c r="A540" s="129"/>
      <c r="C540" s="6"/>
      <c r="I540" s="134"/>
    </row>
    <row r="541" spans="1:9" ht="15.75" customHeight="1">
      <c r="A541" s="129"/>
      <c r="C541" s="6"/>
      <c r="I541" s="134"/>
    </row>
    <row r="542" spans="1:9" ht="15.75" customHeight="1">
      <c r="A542" s="129"/>
      <c r="C542" s="6"/>
      <c r="I542" s="134"/>
    </row>
    <row r="543" spans="1:9" ht="15.75" customHeight="1">
      <c r="A543" s="129"/>
      <c r="C543" s="6"/>
      <c r="I543" s="134"/>
    </row>
    <row r="544" spans="1:9" ht="15.75" customHeight="1">
      <c r="A544" s="129"/>
      <c r="C544" s="6"/>
      <c r="I544" s="134"/>
    </row>
    <row r="545" spans="1:9" ht="15.75" customHeight="1">
      <c r="A545" s="129"/>
      <c r="C545" s="6"/>
      <c r="I545" s="134"/>
    </row>
    <row r="546" spans="1:9" ht="15.75" customHeight="1">
      <c r="A546" s="129"/>
      <c r="C546" s="6"/>
      <c r="I546" s="134"/>
    </row>
    <row r="547" spans="1:9" ht="15.75" customHeight="1">
      <c r="A547" s="129"/>
      <c r="C547" s="6"/>
      <c r="I547" s="134"/>
    </row>
    <row r="548" spans="1:9" ht="15.75" customHeight="1">
      <c r="A548" s="129"/>
      <c r="C548" s="6"/>
      <c r="I548" s="134"/>
    </row>
    <row r="549" spans="1:9" ht="15.75" customHeight="1">
      <c r="A549" s="129"/>
      <c r="C549" s="6"/>
      <c r="I549" s="134"/>
    </row>
    <row r="550" spans="1:9" ht="15.75" customHeight="1">
      <c r="A550" s="129"/>
      <c r="C550" s="6"/>
      <c r="I550" s="134"/>
    </row>
    <row r="551" spans="1:9" ht="15.75" customHeight="1">
      <c r="A551" s="129"/>
      <c r="C551" s="6"/>
      <c r="I551" s="134"/>
    </row>
    <row r="552" spans="1:9" ht="15.75" customHeight="1">
      <c r="A552" s="129"/>
      <c r="C552" s="6"/>
      <c r="I552" s="134"/>
    </row>
    <row r="553" spans="1:9" ht="15.75" customHeight="1">
      <c r="A553" s="129"/>
      <c r="C553" s="6"/>
      <c r="I553" s="134"/>
    </row>
    <row r="554" spans="1:9" ht="15.75" customHeight="1">
      <c r="A554" s="129"/>
      <c r="C554" s="6"/>
      <c r="I554" s="134"/>
    </row>
    <row r="555" spans="1:9" ht="15.75" customHeight="1">
      <c r="A555" s="129"/>
      <c r="C555" s="6"/>
      <c r="I555" s="134"/>
    </row>
    <row r="556" spans="1:9" ht="15.75" customHeight="1">
      <c r="A556" s="129"/>
      <c r="C556" s="6"/>
      <c r="I556" s="134"/>
    </row>
    <row r="557" spans="1:9" ht="15.75" customHeight="1">
      <c r="A557" s="129"/>
      <c r="C557" s="6"/>
      <c r="I557" s="134"/>
    </row>
    <row r="558" spans="1:9" ht="15.75" customHeight="1">
      <c r="A558" s="129"/>
      <c r="C558" s="6"/>
      <c r="I558" s="134"/>
    </row>
    <row r="559" spans="1:9" ht="15.75" customHeight="1">
      <c r="A559" s="129"/>
      <c r="C559" s="6"/>
      <c r="I559" s="134"/>
    </row>
    <row r="560" spans="1:9" ht="15.75" customHeight="1">
      <c r="A560" s="129"/>
      <c r="C560" s="6"/>
      <c r="I560" s="134"/>
    </row>
    <row r="561" spans="1:9" ht="15.75" customHeight="1">
      <c r="A561" s="129"/>
      <c r="C561" s="6"/>
      <c r="I561" s="134"/>
    </row>
    <row r="562" spans="1:9" ht="15.75" customHeight="1">
      <c r="A562" s="129"/>
      <c r="C562" s="6"/>
      <c r="I562" s="134"/>
    </row>
    <row r="563" spans="1:9" ht="15.75" customHeight="1">
      <c r="A563" s="129"/>
      <c r="C563" s="6"/>
      <c r="I563" s="134"/>
    </row>
    <row r="564" spans="1:9" ht="15.75" customHeight="1">
      <c r="A564" s="129"/>
      <c r="C564" s="6"/>
      <c r="I564" s="134"/>
    </row>
    <row r="565" spans="1:9" ht="15.75" customHeight="1">
      <c r="A565" s="129"/>
      <c r="C565" s="6"/>
      <c r="I565" s="134"/>
    </row>
    <row r="566" spans="1:9" ht="15.75" customHeight="1">
      <c r="A566" s="129"/>
      <c r="C566" s="6"/>
      <c r="I566" s="134"/>
    </row>
    <row r="567" spans="1:9" ht="15.75" customHeight="1">
      <c r="A567" s="129"/>
      <c r="C567" s="6"/>
      <c r="I567" s="134"/>
    </row>
    <row r="568" spans="1:9" ht="15.75" customHeight="1">
      <c r="A568" s="129"/>
      <c r="C568" s="6"/>
      <c r="I568" s="134"/>
    </row>
    <row r="569" spans="1:9" ht="15.75" customHeight="1">
      <c r="A569" s="129"/>
      <c r="C569" s="6"/>
      <c r="I569" s="134"/>
    </row>
    <row r="570" spans="1:9" ht="15.75" customHeight="1">
      <c r="A570" s="129"/>
      <c r="C570" s="6"/>
      <c r="I570" s="134"/>
    </row>
    <row r="571" spans="1:9" ht="15.75" customHeight="1">
      <c r="A571" s="129"/>
      <c r="C571" s="6"/>
      <c r="I571" s="134"/>
    </row>
    <row r="572" spans="1:9" ht="15.75" customHeight="1">
      <c r="A572" s="129"/>
      <c r="C572" s="6"/>
      <c r="I572" s="134"/>
    </row>
    <row r="573" spans="1:9" ht="15.75" customHeight="1">
      <c r="A573" s="129"/>
      <c r="C573" s="6"/>
      <c r="I573" s="134"/>
    </row>
    <row r="574" spans="1:9" ht="15.75" customHeight="1">
      <c r="A574" s="129"/>
      <c r="C574" s="6"/>
      <c r="I574" s="134"/>
    </row>
    <row r="575" spans="1:9" ht="15.75" customHeight="1">
      <c r="A575" s="129"/>
      <c r="C575" s="6"/>
      <c r="I575" s="134"/>
    </row>
    <row r="576" spans="1:9" ht="15.75" customHeight="1">
      <c r="A576" s="129"/>
      <c r="C576" s="6"/>
      <c r="I576" s="134"/>
    </row>
    <row r="577" spans="1:9" ht="15.75" customHeight="1">
      <c r="A577" s="129"/>
      <c r="C577" s="6"/>
      <c r="I577" s="134"/>
    </row>
    <row r="578" spans="1:9" ht="15.75" customHeight="1">
      <c r="A578" s="129"/>
      <c r="C578" s="6"/>
      <c r="I578" s="134"/>
    </row>
    <row r="579" spans="1:9" ht="15.75" customHeight="1">
      <c r="A579" s="129"/>
      <c r="C579" s="6"/>
      <c r="I579" s="134"/>
    </row>
    <row r="580" spans="1:9" ht="15.75" customHeight="1">
      <c r="A580" s="129"/>
      <c r="C580" s="6"/>
      <c r="I580" s="134"/>
    </row>
    <row r="581" spans="1:9" ht="15.75" customHeight="1">
      <c r="A581" s="129"/>
      <c r="C581" s="6"/>
      <c r="I581" s="134"/>
    </row>
    <row r="582" spans="1:9" ht="15.75" customHeight="1">
      <c r="A582" s="129"/>
      <c r="C582" s="6"/>
      <c r="I582" s="134"/>
    </row>
    <row r="583" spans="1:9" ht="15.75" customHeight="1">
      <c r="A583" s="129"/>
      <c r="C583" s="6"/>
      <c r="I583" s="134"/>
    </row>
    <row r="584" spans="1:9" ht="15.75" customHeight="1">
      <c r="A584" s="129"/>
      <c r="C584" s="6"/>
      <c r="I584" s="134"/>
    </row>
    <row r="585" spans="1:9" ht="15.75" customHeight="1">
      <c r="A585" s="129"/>
      <c r="C585" s="6"/>
      <c r="I585" s="134"/>
    </row>
    <row r="586" spans="1:9" ht="15.75" customHeight="1">
      <c r="A586" s="129"/>
      <c r="C586" s="6"/>
      <c r="I586" s="134"/>
    </row>
    <row r="587" spans="1:9" ht="15.75" customHeight="1">
      <c r="A587" s="129"/>
      <c r="C587" s="6"/>
      <c r="I587" s="134"/>
    </row>
    <row r="588" spans="1:9" ht="15.75" customHeight="1">
      <c r="A588" s="129"/>
      <c r="C588" s="6"/>
      <c r="I588" s="134"/>
    </row>
    <row r="589" spans="1:9" ht="15.75" customHeight="1">
      <c r="A589" s="129"/>
      <c r="C589" s="6"/>
      <c r="I589" s="134"/>
    </row>
    <row r="590" spans="1:9" ht="15.75" customHeight="1">
      <c r="A590" s="129"/>
      <c r="C590" s="6"/>
      <c r="I590" s="134"/>
    </row>
    <row r="591" spans="1:9" ht="15.75" customHeight="1">
      <c r="A591" s="129"/>
      <c r="C591" s="6"/>
      <c r="I591" s="134"/>
    </row>
    <row r="592" spans="1:9" ht="15.75" customHeight="1">
      <c r="A592" s="129"/>
      <c r="C592" s="6"/>
      <c r="I592" s="134"/>
    </row>
    <row r="593" spans="1:9" ht="15.75" customHeight="1">
      <c r="A593" s="129"/>
      <c r="C593" s="6"/>
      <c r="I593" s="134"/>
    </row>
    <row r="594" spans="1:9" ht="15.75" customHeight="1">
      <c r="A594" s="129"/>
      <c r="C594" s="6"/>
      <c r="I594" s="134"/>
    </row>
    <row r="595" spans="1:9" ht="15.75" customHeight="1">
      <c r="A595" s="129"/>
      <c r="C595" s="6"/>
      <c r="I595" s="134"/>
    </row>
    <row r="596" spans="1:9" ht="15.75" customHeight="1">
      <c r="A596" s="129"/>
      <c r="C596" s="6"/>
      <c r="I596" s="134"/>
    </row>
    <row r="597" spans="1:9" ht="15.75" customHeight="1">
      <c r="A597" s="129"/>
      <c r="C597" s="6"/>
      <c r="I597" s="134"/>
    </row>
    <row r="598" spans="1:9" ht="15.75" customHeight="1">
      <c r="A598" s="129"/>
      <c r="C598" s="6"/>
      <c r="I598" s="134"/>
    </row>
    <row r="599" spans="1:9" ht="15.75" customHeight="1">
      <c r="A599" s="129"/>
      <c r="C599" s="6"/>
      <c r="I599" s="134"/>
    </row>
    <row r="600" spans="1:9" ht="15.75" customHeight="1">
      <c r="A600" s="129"/>
      <c r="C600" s="6"/>
      <c r="I600" s="134"/>
    </row>
    <row r="601" spans="1:9" ht="15.75" customHeight="1">
      <c r="A601" s="129"/>
      <c r="C601" s="6"/>
      <c r="I601" s="134"/>
    </row>
    <row r="602" spans="1:9" ht="15.75" customHeight="1">
      <c r="A602" s="129"/>
      <c r="C602" s="6"/>
      <c r="I602" s="134"/>
    </row>
    <row r="603" spans="1:9" ht="15.75" customHeight="1">
      <c r="A603" s="129"/>
      <c r="C603" s="6"/>
      <c r="I603" s="134"/>
    </row>
    <row r="604" spans="1:9" ht="15.75" customHeight="1">
      <c r="A604" s="129"/>
      <c r="C604" s="6"/>
      <c r="I604" s="134"/>
    </row>
    <row r="605" spans="1:9" ht="15.75" customHeight="1">
      <c r="A605" s="129"/>
      <c r="C605" s="6"/>
      <c r="I605" s="134"/>
    </row>
    <row r="606" spans="1:9" ht="15.75" customHeight="1">
      <c r="A606" s="129"/>
      <c r="C606" s="6"/>
      <c r="I606" s="134"/>
    </row>
    <row r="607" spans="1:9" ht="15.75" customHeight="1">
      <c r="A607" s="129"/>
      <c r="C607" s="6"/>
      <c r="I607" s="134"/>
    </row>
    <row r="608" spans="1:9" ht="15.75" customHeight="1">
      <c r="A608" s="129"/>
      <c r="C608" s="6"/>
      <c r="I608" s="134"/>
    </row>
    <row r="609" spans="1:9" ht="15.75" customHeight="1">
      <c r="A609" s="129"/>
      <c r="C609" s="6"/>
      <c r="I609" s="134"/>
    </row>
    <row r="610" spans="1:9" ht="15.75" customHeight="1">
      <c r="A610" s="129"/>
      <c r="C610" s="6"/>
      <c r="I610" s="134"/>
    </row>
    <row r="611" spans="1:9" ht="15.75" customHeight="1">
      <c r="A611" s="129"/>
      <c r="C611" s="6"/>
      <c r="I611" s="134"/>
    </row>
    <row r="612" spans="1:9" ht="15.75" customHeight="1">
      <c r="A612" s="129"/>
      <c r="C612" s="6"/>
      <c r="I612" s="134"/>
    </row>
    <row r="613" spans="1:9" ht="15.75" customHeight="1">
      <c r="A613" s="129"/>
      <c r="C613" s="6"/>
      <c r="I613" s="134"/>
    </row>
    <row r="614" spans="1:9" ht="15.75" customHeight="1">
      <c r="A614" s="129"/>
      <c r="C614" s="6"/>
      <c r="I614" s="134"/>
    </row>
    <row r="615" spans="1:9" ht="15.75" customHeight="1">
      <c r="A615" s="129"/>
      <c r="C615" s="6"/>
      <c r="I615" s="134"/>
    </row>
    <row r="616" spans="1:9" ht="15.75" customHeight="1">
      <c r="A616" s="129"/>
      <c r="C616" s="6"/>
      <c r="I616" s="134"/>
    </row>
    <row r="617" spans="1:9" ht="15.75" customHeight="1">
      <c r="A617" s="129"/>
      <c r="C617" s="6"/>
      <c r="I617" s="134"/>
    </row>
    <row r="618" spans="1:9" ht="15.75" customHeight="1">
      <c r="A618" s="129"/>
      <c r="C618" s="6"/>
      <c r="I618" s="134"/>
    </row>
    <row r="619" spans="1:9" ht="15.75" customHeight="1">
      <c r="A619" s="129"/>
      <c r="C619" s="6"/>
      <c r="I619" s="134"/>
    </row>
    <row r="620" spans="1:9" ht="15.75" customHeight="1">
      <c r="A620" s="129"/>
      <c r="C620" s="6"/>
      <c r="I620" s="134"/>
    </row>
    <row r="621" spans="1:9" ht="15.75" customHeight="1">
      <c r="A621" s="129"/>
      <c r="C621" s="6"/>
      <c r="I621" s="134"/>
    </row>
    <row r="622" spans="1:9" ht="15.75" customHeight="1">
      <c r="A622" s="129"/>
      <c r="C622" s="6"/>
      <c r="I622" s="134"/>
    </row>
    <row r="623" spans="1:9" ht="15.75" customHeight="1">
      <c r="A623" s="129"/>
      <c r="C623" s="6"/>
      <c r="I623" s="134"/>
    </row>
    <row r="624" spans="1:9" ht="15.75" customHeight="1">
      <c r="A624" s="129"/>
      <c r="C624" s="6"/>
      <c r="I624" s="134"/>
    </row>
    <row r="625" spans="1:9" ht="15.75" customHeight="1">
      <c r="A625" s="129"/>
      <c r="C625" s="6"/>
      <c r="I625" s="134"/>
    </row>
    <row r="626" spans="1:9" ht="15.75" customHeight="1">
      <c r="A626" s="129"/>
      <c r="C626" s="6"/>
      <c r="I626" s="134"/>
    </row>
    <row r="627" spans="1:9" ht="15.75" customHeight="1">
      <c r="A627" s="129"/>
      <c r="C627" s="6"/>
      <c r="I627" s="134"/>
    </row>
    <row r="628" spans="1:9" ht="15.75" customHeight="1">
      <c r="A628" s="129"/>
      <c r="C628" s="6"/>
      <c r="I628" s="134"/>
    </row>
    <row r="629" spans="1:9" ht="15.75" customHeight="1">
      <c r="A629" s="129"/>
      <c r="C629" s="6"/>
      <c r="I629" s="134"/>
    </row>
    <row r="630" spans="1:9" ht="15.75" customHeight="1">
      <c r="A630" s="129"/>
      <c r="C630" s="6"/>
      <c r="I630" s="134"/>
    </row>
    <row r="631" spans="1:9" ht="15.75" customHeight="1">
      <c r="A631" s="129"/>
      <c r="C631" s="6"/>
      <c r="I631" s="134"/>
    </row>
    <row r="632" spans="1:9" ht="15.75" customHeight="1">
      <c r="A632" s="129"/>
      <c r="C632" s="6"/>
      <c r="I632" s="134"/>
    </row>
    <row r="633" spans="1:9" ht="15.75" customHeight="1">
      <c r="A633" s="129"/>
      <c r="C633" s="6"/>
      <c r="I633" s="134"/>
    </row>
    <row r="634" spans="1:9" ht="15.75" customHeight="1">
      <c r="A634" s="129"/>
      <c r="C634" s="6"/>
      <c r="I634" s="134"/>
    </row>
    <row r="635" spans="1:9" ht="15.75" customHeight="1">
      <c r="A635" s="129"/>
      <c r="C635" s="6"/>
      <c r="I635" s="134"/>
    </row>
    <row r="636" spans="1:9" ht="15.75" customHeight="1">
      <c r="A636" s="129"/>
      <c r="C636" s="6"/>
      <c r="I636" s="134"/>
    </row>
    <row r="637" spans="1:9" ht="15.75" customHeight="1">
      <c r="A637" s="129"/>
      <c r="C637" s="6"/>
      <c r="I637" s="134"/>
    </row>
    <row r="638" spans="1:9" ht="15.75" customHeight="1">
      <c r="A638" s="129"/>
      <c r="C638" s="6"/>
      <c r="I638" s="134"/>
    </row>
    <row r="639" spans="1:9" ht="15.75" customHeight="1">
      <c r="A639" s="129"/>
      <c r="C639" s="6"/>
      <c r="I639" s="134"/>
    </row>
    <row r="640" spans="1:9" ht="15.75" customHeight="1">
      <c r="A640" s="129"/>
      <c r="C640" s="6"/>
      <c r="I640" s="134"/>
    </row>
    <row r="641" spans="1:9" ht="15.75" customHeight="1">
      <c r="A641" s="129"/>
      <c r="C641" s="6"/>
      <c r="I641" s="134"/>
    </row>
    <row r="642" spans="1:9" ht="15.75" customHeight="1">
      <c r="A642" s="129"/>
      <c r="C642" s="6"/>
      <c r="I642" s="134"/>
    </row>
    <row r="643" spans="1:9" ht="15.75" customHeight="1">
      <c r="A643" s="129"/>
      <c r="C643" s="6"/>
      <c r="I643" s="134"/>
    </row>
    <row r="644" spans="1:9" ht="15.75" customHeight="1">
      <c r="A644" s="129"/>
      <c r="C644" s="6"/>
      <c r="I644" s="134"/>
    </row>
    <row r="645" spans="1:9" ht="15.75" customHeight="1">
      <c r="A645" s="129"/>
      <c r="C645" s="6"/>
      <c r="I645" s="134"/>
    </row>
    <row r="646" spans="1:9" ht="15.75" customHeight="1">
      <c r="A646" s="129"/>
      <c r="C646" s="6"/>
      <c r="I646" s="134"/>
    </row>
    <row r="647" spans="1:9" ht="15.75" customHeight="1">
      <c r="A647" s="129"/>
      <c r="C647" s="6"/>
      <c r="I647" s="134"/>
    </row>
    <row r="648" spans="1:9" ht="15.75" customHeight="1">
      <c r="A648" s="129"/>
      <c r="C648" s="6"/>
      <c r="I648" s="134"/>
    </row>
    <row r="649" spans="1:9" ht="15.75" customHeight="1">
      <c r="A649" s="129"/>
      <c r="C649" s="6"/>
      <c r="I649" s="134"/>
    </row>
    <row r="650" spans="1:9" ht="15.75" customHeight="1">
      <c r="A650" s="129"/>
      <c r="C650" s="6"/>
      <c r="I650" s="134"/>
    </row>
    <row r="651" spans="1:9" ht="15.75" customHeight="1">
      <c r="A651" s="129"/>
      <c r="C651" s="6"/>
      <c r="I651" s="134"/>
    </row>
    <row r="652" spans="1:9" ht="15.75" customHeight="1">
      <c r="A652" s="129"/>
      <c r="C652" s="6"/>
      <c r="I652" s="134"/>
    </row>
    <row r="653" spans="1:9" ht="15.75" customHeight="1">
      <c r="A653" s="129"/>
      <c r="C653" s="6"/>
      <c r="I653" s="134"/>
    </row>
    <row r="654" spans="1:9" ht="15.75" customHeight="1">
      <c r="A654" s="129"/>
      <c r="C654" s="6"/>
      <c r="I654" s="134"/>
    </row>
    <row r="655" spans="1:9" ht="15.75" customHeight="1">
      <c r="A655" s="129"/>
      <c r="C655" s="6"/>
      <c r="I655" s="134"/>
    </row>
    <row r="656" spans="1:9" ht="15.75" customHeight="1">
      <c r="A656" s="129"/>
      <c r="C656" s="6"/>
      <c r="I656" s="134"/>
    </row>
    <row r="657" spans="1:9" ht="15.75" customHeight="1">
      <c r="A657" s="129"/>
      <c r="C657" s="6"/>
      <c r="I657" s="134"/>
    </row>
    <row r="658" spans="1:9" ht="15.75" customHeight="1">
      <c r="A658" s="129"/>
      <c r="C658" s="6"/>
      <c r="I658" s="134"/>
    </row>
    <row r="659" spans="1:9" ht="15.75" customHeight="1">
      <c r="A659" s="129"/>
      <c r="C659" s="6"/>
      <c r="I659" s="134"/>
    </row>
    <row r="660" spans="1:9" ht="15.75" customHeight="1">
      <c r="A660" s="129"/>
      <c r="C660" s="6"/>
      <c r="I660" s="134"/>
    </row>
    <row r="661" spans="1:9" ht="15.75" customHeight="1">
      <c r="A661" s="129"/>
      <c r="C661" s="6"/>
      <c r="I661" s="134"/>
    </row>
    <row r="662" spans="1:9" ht="15.75" customHeight="1">
      <c r="A662" s="129"/>
      <c r="C662" s="6"/>
      <c r="I662" s="134"/>
    </row>
    <row r="663" spans="1:9" ht="15.75" customHeight="1">
      <c r="A663" s="129"/>
      <c r="C663" s="6"/>
      <c r="I663" s="134"/>
    </row>
    <row r="664" spans="1:9" ht="15.75" customHeight="1">
      <c r="A664" s="129"/>
      <c r="C664" s="6"/>
      <c r="I664" s="134"/>
    </row>
    <row r="665" spans="1:9" ht="15.75" customHeight="1">
      <c r="A665" s="129"/>
      <c r="C665" s="6"/>
      <c r="I665" s="134"/>
    </row>
    <row r="666" spans="1:9" ht="15.75" customHeight="1">
      <c r="A666" s="129"/>
      <c r="C666" s="6"/>
      <c r="I666" s="134"/>
    </row>
    <row r="667" spans="1:9" ht="15.75" customHeight="1">
      <c r="A667" s="129"/>
      <c r="C667" s="6"/>
      <c r="I667" s="134"/>
    </row>
    <row r="668" spans="1:9" ht="15.75" customHeight="1">
      <c r="A668" s="129"/>
      <c r="C668" s="6"/>
      <c r="I668" s="134"/>
    </row>
    <row r="669" spans="1:9" ht="15.75" customHeight="1">
      <c r="A669" s="129"/>
      <c r="C669" s="6"/>
      <c r="I669" s="134"/>
    </row>
    <row r="670" spans="1:9" ht="15.75" customHeight="1">
      <c r="A670" s="129"/>
      <c r="C670" s="6"/>
      <c r="I670" s="134"/>
    </row>
    <row r="671" spans="1:9" ht="15.75" customHeight="1">
      <c r="A671" s="129"/>
      <c r="C671" s="6"/>
      <c r="I671" s="134"/>
    </row>
    <row r="672" spans="1:9" ht="15.75" customHeight="1">
      <c r="A672" s="129"/>
      <c r="C672" s="6"/>
      <c r="I672" s="134"/>
    </row>
    <row r="673" spans="1:9" ht="15.75" customHeight="1">
      <c r="A673" s="129"/>
      <c r="C673" s="6"/>
      <c r="I673" s="134"/>
    </row>
    <row r="674" spans="1:9" ht="15.75" customHeight="1">
      <c r="A674" s="129"/>
      <c r="C674" s="6"/>
      <c r="I674" s="134"/>
    </row>
    <row r="675" spans="1:9" ht="15.75" customHeight="1">
      <c r="A675" s="129"/>
      <c r="C675" s="6"/>
      <c r="I675" s="134"/>
    </row>
    <row r="676" spans="1:9" ht="15.75" customHeight="1">
      <c r="A676" s="129"/>
      <c r="C676" s="6"/>
      <c r="I676" s="134"/>
    </row>
    <row r="677" spans="1:9" ht="15.75" customHeight="1">
      <c r="A677" s="129"/>
      <c r="C677" s="6"/>
      <c r="I677" s="134"/>
    </row>
    <row r="678" spans="1:9" ht="15.75" customHeight="1">
      <c r="A678" s="129"/>
      <c r="C678" s="6"/>
      <c r="I678" s="134"/>
    </row>
    <row r="679" spans="1:9" ht="15.75" customHeight="1">
      <c r="A679" s="129"/>
      <c r="C679" s="6"/>
      <c r="I679" s="134"/>
    </row>
    <row r="680" spans="1:9" ht="15.75" customHeight="1">
      <c r="A680" s="129"/>
      <c r="C680" s="6"/>
      <c r="I680" s="134"/>
    </row>
    <row r="681" spans="1:9" ht="15.75" customHeight="1">
      <c r="A681" s="129"/>
      <c r="C681" s="6"/>
      <c r="I681" s="134"/>
    </row>
    <row r="682" spans="1:9" ht="15.75" customHeight="1">
      <c r="A682" s="129"/>
      <c r="C682" s="6"/>
      <c r="I682" s="134"/>
    </row>
    <row r="683" spans="1:9" ht="15.75" customHeight="1">
      <c r="A683" s="129"/>
      <c r="C683" s="6"/>
      <c r="I683" s="134"/>
    </row>
    <row r="684" spans="1:9" ht="15.75" customHeight="1">
      <c r="A684" s="129"/>
      <c r="C684" s="6"/>
      <c r="I684" s="134"/>
    </row>
    <row r="685" spans="1:9" ht="15.75" customHeight="1">
      <c r="A685" s="129"/>
      <c r="C685" s="6"/>
      <c r="I685" s="134"/>
    </row>
    <row r="686" spans="1:9" ht="15.75" customHeight="1">
      <c r="A686" s="129"/>
      <c r="C686" s="6"/>
      <c r="I686" s="134"/>
    </row>
    <row r="687" spans="1:9" ht="15.75" customHeight="1">
      <c r="A687" s="129"/>
      <c r="C687" s="6"/>
      <c r="I687" s="134"/>
    </row>
    <row r="688" spans="1:9" ht="15.75" customHeight="1">
      <c r="A688" s="129"/>
      <c r="C688" s="6"/>
      <c r="I688" s="134"/>
    </row>
    <row r="689" spans="1:9" ht="15.75" customHeight="1">
      <c r="A689" s="129"/>
      <c r="C689" s="6"/>
      <c r="I689" s="134"/>
    </row>
    <row r="690" spans="1:9" ht="15.75" customHeight="1">
      <c r="A690" s="129"/>
      <c r="C690" s="6"/>
      <c r="I690" s="134"/>
    </row>
    <row r="691" spans="1:9" ht="15.75" customHeight="1">
      <c r="A691" s="129"/>
      <c r="C691" s="6"/>
      <c r="I691" s="134"/>
    </row>
    <row r="692" spans="1:9" ht="15.75" customHeight="1">
      <c r="A692" s="129"/>
      <c r="C692" s="6"/>
      <c r="I692" s="134"/>
    </row>
    <row r="693" spans="1:9" ht="15.75" customHeight="1">
      <c r="A693" s="129"/>
      <c r="C693" s="6"/>
      <c r="I693" s="134"/>
    </row>
    <row r="694" spans="1:9" ht="15.75" customHeight="1">
      <c r="A694" s="129"/>
      <c r="C694" s="6"/>
      <c r="I694" s="134"/>
    </row>
    <row r="695" spans="1:9" ht="15.75" customHeight="1">
      <c r="A695" s="129"/>
      <c r="C695" s="6"/>
      <c r="I695" s="134"/>
    </row>
    <row r="696" spans="1:9" ht="15.75" customHeight="1">
      <c r="A696" s="129"/>
      <c r="C696" s="6"/>
      <c r="I696" s="134"/>
    </row>
    <row r="697" spans="1:9" ht="15.75" customHeight="1">
      <c r="A697" s="129"/>
      <c r="C697" s="6"/>
      <c r="I697" s="134"/>
    </row>
    <row r="698" spans="1:9" ht="15.75" customHeight="1">
      <c r="A698" s="129"/>
      <c r="C698" s="6"/>
      <c r="I698" s="134"/>
    </row>
    <row r="699" spans="1:9" ht="15.75" customHeight="1">
      <c r="A699" s="129"/>
      <c r="C699" s="6"/>
      <c r="I699" s="134"/>
    </row>
    <row r="700" spans="1:9" ht="15.75" customHeight="1">
      <c r="A700" s="129"/>
      <c r="C700" s="6"/>
      <c r="I700" s="134"/>
    </row>
    <row r="701" spans="1:9" ht="15.75" customHeight="1">
      <c r="A701" s="129"/>
      <c r="C701" s="6"/>
      <c r="I701" s="134"/>
    </row>
    <row r="702" spans="1:9" ht="15.75" customHeight="1">
      <c r="A702" s="129"/>
      <c r="C702" s="6"/>
      <c r="I702" s="134"/>
    </row>
    <row r="703" spans="1:9" ht="15.75" customHeight="1">
      <c r="A703" s="129"/>
      <c r="C703" s="6"/>
      <c r="I703" s="134"/>
    </row>
    <row r="704" spans="1:9" ht="15.75" customHeight="1">
      <c r="A704" s="129"/>
      <c r="C704" s="6"/>
      <c r="I704" s="134"/>
    </row>
    <row r="705" spans="1:9" ht="15.75" customHeight="1">
      <c r="A705" s="129"/>
      <c r="C705" s="6"/>
      <c r="I705" s="134"/>
    </row>
    <row r="706" spans="1:9" ht="15.75" customHeight="1">
      <c r="A706" s="129"/>
      <c r="C706" s="6"/>
      <c r="I706" s="134"/>
    </row>
    <row r="707" spans="1:9" ht="15.75" customHeight="1">
      <c r="A707" s="129"/>
      <c r="C707" s="6"/>
      <c r="I707" s="134"/>
    </row>
    <row r="708" spans="1:9" ht="15.75" customHeight="1">
      <c r="A708" s="129"/>
      <c r="C708" s="6"/>
      <c r="I708" s="134"/>
    </row>
    <row r="709" spans="1:9" ht="15.75" customHeight="1">
      <c r="A709" s="129"/>
      <c r="C709" s="6"/>
      <c r="I709" s="134"/>
    </row>
    <row r="710" spans="1:9" ht="15.75" customHeight="1">
      <c r="A710" s="129"/>
      <c r="C710" s="6"/>
      <c r="I710" s="134"/>
    </row>
    <row r="711" spans="1:9" ht="15.75" customHeight="1">
      <c r="A711" s="129"/>
      <c r="C711" s="6"/>
      <c r="I711" s="134"/>
    </row>
    <row r="712" spans="1:9" ht="15.75" customHeight="1">
      <c r="A712" s="129"/>
      <c r="C712" s="6"/>
      <c r="I712" s="134"/>
    </row>
    <row r="713" spans="1:9" ht="15.75" customHeight="1">
      <c r="A713" s="129"/>
      <c r="C713" s="6"/>
      <c r="I713" s="134"/>
    </row>
    <row r="714" spans="1:9" ht="15.75" customHeight="1">
      <c r="A714" s="129"/>
      <c r="C714" s="6"/>
      <c r="I714" s="134"/>
    </row>
    <row r="715" spans="1:9" ht="15.75" customHeight="1">
      <c r="A715" s="129"/>
      <c r="C715" s="6"/>
      <c r="I715" s="134"/>
    </row>
    <row r="716" spans="1:9" ht="15.75" customHeight="1">
      <c r="A716" s="129"/>
      <c r="C716" s="6"/>
      <c r="I716" s="134"/>
    </row>
    <row r="717" spans="1:9" ht="15.75" customHeight="1">
      <c r="A717" s="129"/>
      <c r="C717" s="6"/>
      <c r="I717" s="134"/>
    </row>
    <row r="718" spans="1:9" ht="15.75" customHeight="1">
      <c r="A718" s="129"/>
      <c r="C718" s="6"/>
      <c r="I718" s="134"/>
    </row>
    <row r="719" spans="1:9" ht="15.75" customHeight="1">
      <c r="A719" s="129"/>
      <c r="C719" s="6"/>
      <c r="I719" s="134"/>
    </row>
    <row r="720" spans="1:9" ht="15.75" customHeight="1">
      <c r="A720" s="129"/>
      <c r="C720" s="6"/>
      <c r="I720" s="134"/>
    </row>
    <row r="721" spans="1:9" ht="15.75" customHeight="1">
      <c r="A721" s="129"/>
      <c r="C721" s="6"/>
      <c r="I721" s="134"/>
    </row>
    <row r="722" spans="1:9" ht="15.75" customHeight="1">
      <c r="A722" s="129"/>
      <c r="C722" s="6"/>
      <c r="I722" s="134"/>
    </row>
    <row r="723" spans="1:9" ht="15.75" customHeight="1">
      <c r="A723" s="129"/>
      <c r="C723" s="6"/>
      <c r="I723" s="134"/>
    </row>
    <row r="724" spans="1:9" ht="15.75" customHeight="1">
      <c r="A724" s="129"/>
      <c r="C724" s="6"/>
      <c r="I724" s="134"/>
    </row>
    <row r="725" spans="1:9" ht="15.75" customHeight="1">
      <c r="A725" s="129"/>
      <c r="C725" s="6"/>
      <c r="I725" s="134"/>
    </row>
    <row r="726" spans="1:9" ht="15.75" customHeight="1">
      <c r="A726" s="129"/>
      <c r="C726" s="6"/>
      <c r="I726" s="134"/>
    </row>
    <row r="727" spans="1:9" ht="15.75" customHeight="1">
      <c r="A727" s="129"/>
      <c r="C727" s="6"/>
      <c r="I727" s="134"/>
    </row>
    <row r="728" spans="1:9" ht="15.75" customHeight="1">
      <c r="A728" s="129"/>
      <c r="C728" s="6"/>
      <c r="I728" s="134"/>
    </row>
    <row r="729" spans="1:9" ht="15.75" customHeight="1">
      <c r="A729" s="129"/>
      <c r="C729" s="6"/>
      <c r="I729" s="134"/>
    </row>
    <row r="730" spans="1:9" ht="15.75" customHeight="1">
      <c r="A730" s="129"/>
      <c r="C730" s="6"/>
      <c r="I730" s="134"/>
    </row>
    <row r="731" spans="1:9" ht="15.75" customHeight="1">
      <c r="A731" s="129"/>
      <c r="C731" s="6"/>
      <c r="I731" s="134"/>
    </row>
    <row r="732" spans="1:9" ht="15.75" customHeight="1">
      <c r="A732" s="129"/>
      <c r="C732" s="6"/>
      <c r="I732" s="134"/>
    </row>
    <row r="733" spans="1:9" ht="15.75" customHeight="1">
      <c r="A733" s="129"/>
      <c r="C733" s="6"/>
      <c r="I733" s="134"/>
    </row>
    <row r="734" spans="1:9" ht="15.75" customHeight="1">
      <c r="A734" s="129"/>
      <c r="C734" s="6"/>
      <c r="I734" s="134"/>
    </row>
    <row r="735" spans="1:9" ht="15.75" customHeight="1">
      <c r="A735" s="129"/>
      <c r="C735" s="6"/>
      <c r="I735" s="134"/>
    </row>
    <row r="736" spans="1:9" ht="15.75" customHeight="1">
      <c r="A736" s="129"/>
      <c r="C736" s="6"/>
      <c r="I736" s="134"/>
    </row>
    <row r="737" spans="1:9" ht="15.75" customHeight="1">
      <c r="A737" s="129"/>
      <c r="C737" s="6"/>
      <c r="I737" s="134"/>
    </row>
    <row r="738" spans="1:9" ht="15.75" customHeight="1">
      <c r="A738" s="129"/>
      <c r="C738" s="6"/>
      <c r="I738" s="134"/>
    </row>
    <row r="739" spans="1:9" ht="15.75" customHeight="1">
      <c r="A739" s="129"/>
      <c r="C739" s="6"/>
      <c r="I739" s="134"/>
    </row>
    <row r="740" spans="1:9" ht="15.75" customHeight="1">
      <c r="A740" s="129"/>
      <c r="C740" s="6"/>
      <c r="I740" s="134"/>
    </row>
    <row r="741" spans="1:9" ht="15.75" customHeight="1">
      <c r="A741" s="129"/>
      <c r="C741" s="6"/>
      <c r="I741" s="134"/>
    </row>
    <row r="742" spans="1:9" ht="15.75" customHeight="1">
      <c r="A742" s="129"/>
      <c r="C742" s="6"/>
      <c r="I742" s="134"/>
    </row>
    <row r="743" spans="1:9" ht="15.75" customHeight="1">
      <c r="A743" s="129"/>
      <c r="C743" s="6"/>
      <c r="I743" s="134"/>
    </row>
    <row r="744" spans="1:9" ht="15.75" customHeight="1">
      <c r="A744" s="129"/>
      <c r="C744" s="6"/>
      <c r="I744" s="134"/>
    </row>
    <row r="745" spans="1:9" ht="15.75" customHeight="1">
      <c r="A745" s="129"/>
      <c r="C745" s="6"/>
      <c r="I745" s="134"/>
    </row>
    <row r="746" spans="1:9" ht="15.75" customHeight="1">
      <c r="A746" s="129"/>
      <c r="C746" s="6"/>
      <c r="I746" s="134"/>
    </row>
    <row r="747" spans="1:9" ht="15.75" customHeight="1">
      <c r="A747" s="129"/>
      <c r="C747" s="6"/>
      <c r="I747" s="134"/>
    </row>
    <row r="748" spans="1:9" ht="15.75" customHeight="1">
      <c r="A748" s="129"/>
      <c r="C748" s="6"/>
      <c r="I748" s="134"/>
    </row>
    <row r="749" spans="1:9" ht="15.75" customHeight="1">
      <c r="A749" s="129"/>
      <c r="C749" s="6"/>
      <c r="I749" s="134"/>
    </row>
    <row r="750" spans="1:9" ht="15.75" customHeight="1">
      <c r="A750" s="129"/>
      <c r="C750" s="6"/>
      <c r="I750" s="134"/>
    </row>
    <row r="751" spans="1:9" ht="15.75" customHeight="1">
      <c r="A751" s="129"/>
      <c r="C751" s="6"/>
      <c r="I751" s="134"/>
    </row>
    <row r="752" spans="1:9" ht="15.75" customHeight="1">
      <c r="A752" s="129"/>
      <c r="C752" s="6"/>
      <c r="I752" s="134"/>
    </row>
    <row r="753" spans="1:9" ht="15.75" customHeight="1">
      <c r="A753" s="129"/>
      <c r="C753" s="6"/>
      <c r="I753" s="134"/>
    </row>
    <row r="754" spans="1:9" ht="15.75" customHeight="1">
      <c r="A754" s="129"/>
      <c r="C754" s="6"/>
      <c r="I754" s="134"/>
    </row>
    <row r="755" spans="1:9" ht="15.75" customHeight="1">
      <c r="A755" s="129"/>
      <c r="C755" s="6"/>
      <c r="I755" s="134"/>
    </row>
    <row r="756" spans="1:9" ht="15.75" customHeight="1">
      <c r="A756" s="129"/>
      <c r="C756" s="6"/>
      <c r="I756" s="134"/>
    </row>
    <row r="757" spans="1:9" ht="15.75" customHeight="1">
      <c r="A757" s="129"/>
      <c r="C757" s="6"/>
      <c r="I757" s="134"/>
    </row>
    <row r="758" spans="1:9" ht="15.75" customHeight="1">
      <c r="A758" s="129"/>
      <c r="C758" s="6"/>
      <c r="I758" s="134"/>
    </row>
    <row r="759" spans="1:9" ht="15.75" customHeight="1">
      <c r="A759" s="129"/>
      <c r="C759" s="6"/>
      <c r="I759" s="134"/>
    </row>
    <row r="760" spans="1:9" ht="15.75" customHeight="1">
      <c r="A760" s="129"/>
      <c r="C760" s="6"/>
      <c r="I760" s="134"/>
    </row>
    <row r="761" spans="1:9" ht="15.75" customHeight="1">
      <c r="A761" s="129"/>
      <c r="C761" s="6"/>
      <c r="I761" s="134"/>
    </row>
    <row r="762" spans="1:9" ht="15.75" customHeight="1">
      <c r="A762" s="129"/>
      <c r="C762" s="6"/>
      <c r="I762" s="134"/>
    </row>
    <row r="763" spans="1:9" ht="15.75" customHeight="1">
      <c r="A763" s="129"/>
      <c r="C763" s="6"/>
      <c r="I763" s="134"/>
    </row>
    <row r="764" spans="1:9" ht="15.75" customHeight="1">
      <c r="A764" s="129"/>
      <c r="C764" s="6"/>
      <c r="I764" s="134"/>
    </row>
    <row r="765" spans="1:9" ht="15.75" customHeight="1">
      <c r="A765" s="129"/>
      <c r="C765" s="6"/>
      <c r="I765" s="134"/>
    </row>
    <row r="766" spans="1:9" ht="15.75" customHeight="1">
      <c r="A766" s="129"/>
      <c r="C766" s="6"/>
      <c r="I766" s="134"/>
    </row>
    <row r="767" spans="1:9" ht="15.75" customHeight="1">
      <c r="A767" s="129"/>
      <c r="C767" s="6"/>
      <c r="I767" s="134"/>
    </row>
    <row r="768" spans="1:9" ht="15.75" customHeight="1">
      <c r="A768" s="129"/>
      <c r="C768" s="6"/>
      <c r="I768" s="134"/>
    </row>
    <row r="769" spans="1:9" ht="15.75" customHeight="1">
      <c r="A769" s="129"/>
      <c r="C769" s="6"/>
      <c r="I769" s="134"/>
    </row>
    <row r="770" spans="1:9" ht="15.75" customHeight="1">
      <c r="A770" s="129"/>
      <c r="C770" s="6"/>
      <c r="I770" s="134"/>
    </row>
    <row r="771" spans="1:9" ht="15.75" customHeight="1">
      <c r="A771" s="129"/>
      <c r="C771" s="6"/>
      <c r="I771" s="134"/>
    </row>
    <row r="772" spans="1:9" ht="15.75" customHeight="1">
      <c r="A772" s="129"/>
      <c r="C772" s="6"/>
      <c r="I772" s="134"/>
    </row>
    <row r="773" spans="1:9" ht="15.75" customHeight="1">
      <c r="A773" s="129"/>
      <c r="C773" s="6"/>
      <c r="I773" s="134"/>
    </row>
    <row r="774" spans="1:9" ht="15.75" customHeight="1">
      <c r="A774" s="129"/>
      <c r="C774" s="6"/>
      <c r="I774" s="134"/>
    </row>
    <row r="775" spans="1:9" ht="15.75" customHeight="1">
      <c r="A775" s="129"/>
      <c r="C775" s="6"/>
      <c r="I775" s="134"/>
    </row>
    <row r="776" spans="1:9" ht="15.75" customHeight="1">
      <c r="A776" s="129"/>
      <c r="C776" s="6"/>
      <c r="I776" s="134"/>
    </row>
    <row r="777" spans="1:9" ht="15.75" customHeight="1">
      <c r="A777" s="129"/>
      <c r="C777" s="6"/>
      <c r="I777" s="134"/>
    </row>
    <row r="778" spans="1:9" ht="15.75" customHeight="1">
      <c r="A778" s="129"/>
      <c r="C778" s="6"/>
      <c r="I778" s="134"/>
    </row>
    <row r="779" spans="1:9" ht="15.75" customHeight="1">
      <c r="A779" s="129"/>
      <c r="C779" s="6"/>
      <c r="I779" s="134"/>
    </row>
    <row r="780" spans="1:9" ht="15.75" customHeight="1">
      <c r="A780" s="129"/>
      <c r="C780" s="6"/>
      <c r="I780" s="134"/>
    </row>
    <row r="781" spans="1:9" ht="15.75" customHeight="1">
      <c r="A781" s="129"/>
      <c r="C781" s="6"/>
      <c r="I781" s="134"/>
    </row>
    <row r="782" spans="1:9" ht="15.75" customHeight="1">
      <c r="A782" s="129"/>
      <c r="C782" s="6"/>
      <c r="I782" s="134"/>
    </row>
    <row r="783" spans="1:9" ht="15.75" customHeight="1">
      <c r="A783" s="129"/>
      <c r="C783" s="6"/>
      <c r="I783" s="134"/>
    </row>
    <row r="784" spans="1:9" ht="15.75" customHeight="1">
      <c r="A784" s="129"/>
      <c r="C784" s="6"/>
      <c r="I784" s="134"/>
    </row>
    <row r="785" spans="1:9" ht="15.75" customHeight="1">
      <c r="A785" s="129"/>
      <c r="C785" s="6"/>
      <c r="I785" s="134"/>
    </row>
    <row r="786" spans="1:9" ht="15.75" customHeight="1">
      <c r="A786" s="129"/>
      <c r="C786" s="6"/>
      <c r="I786" s="134"/>
    </row>
    <row r="787" spans="1:9" ht="15.75" customHeight="1">
      <c r="A787" s="129"/>
      <c r="C787" s="6"/>
      <c r="I787" s="134"/>
    </row>
    <row r="788" spans="1:9" ht="15.75" customHeight="1">
      <c r="A788" s="129"/>
      <c r="C788" s="6"/>
      <c r="I788" s="134"/>
    </row>
    <row r="789" spans="1:9" ht="15.75" customHeight="1">
      <c r="A789" s="129"/>
      <c r="C789" s="6"/>
      <c r="I789" s="134"/>
    </row>
    <row r="790" spans="1:9" ht="15.75" customHeight="1">
      <c r="A790" s="129"/>
      <c r="C790" s="6"/>
      <c r="I790" s="134"/>
    </row>
    <row r="791" spans="1:9" ht="15.75" customHeight="1">
      <c r="A791" s="129"/>
      <c r="C791" s="6"/>
      <c r="I791" s="134"/>
    </row>
    <row r="792" spans="1:9" ht="15.75" customHeight="1">
      <c r="A792" s="129"/>
      <c r="C792" s="6"/>
      <c r="I792" s="134"/>
    </row>
    <row r="793" spans="1:9" ht="15.75" customHeight="1">
      <c r="A793" s="129"/>
      <c r="C793" s="6"/>
      <c r="I793" s="134"/>
    </row>
    <row r="794" spans="1:9" ht="15.75" customHeight="1">
      <c r="A794" s="129"/>
      <c r="C794" s="6"/>
      <c r="I794" s="134"/>
    </row>
    <row r="795" spans="1:9" ht="15.75" customHeight="1">
      <c r="A795" s="129"/>
      <c r="C795" s="6"/>
      <c r="I795" s="134"/>
    </row>
    <row r="796" spans="1:9" ht="15.75" customHeight="1">
      <c r="A796" s="129"/>
      <c r="C796" s="6"/>
      <c r="I796" s="134"/>
    </row>
    <row r="797" spans="1:9" ht="15.75" customHeight="1">
      <c r="A797" s="129"/>
      <c r="C797" s="6"/>
      <c r="I797" s="134"/>
    </row>
    <row r="798" spans="1:9" ht="15.75" customHeight="1">
      <c r="A798" s="129"/>
      <c r="C798" s="6"/>
      <c r="I798" s="134"/>
    </row>
    <row r="799" spans="1:9" ht="15.75" customHeight="1">
      <c r="A799" s="129"/>
      <c r="C799" s="6"/>
      <c r="I799" s="134"/>
    </row>
    <row r="800" spans="1:9" ht="15.75" customHeight="1">
      <c r="A800" s="129"/>
      <c r="C800" s="6"/>
      <c r="I800" s="134"/>
    </row>
    <row r="801" spans="1:9" ht="15.75" customHeight="1">
      <c r="A801" s="129"/>
      <c r="C801" s="6"/>
      <c r="I801" s="134"/>
    </row>
    <row r="802" spans="1:9" ht="15.75" customHeight="1">
      <c r="A802" s="129"/>
      <c r="C802" s="6"/>
      <c r="I802" s="134"/>
    </row>
    <row r="803" spans="1:9" ht="15.75" customHeight="1">
      <c r="A803" s="129"/>
      <c r="C803" s="6"/>
      <c r="I803" s="134"/>
    </row>
    <row r="804" spans="1:9" ht="15.75" customHeight="1">
      <c r="A804" s="129"/>
      <c r="C804" s="6"/>
      <c r="I804" s="134"/>
    </row>
    <row r="805" spans="1:9" ht="15.75" customHeight="1">
      <c r="A805" s="129"/>
      <c r="C805" s="6"/>
      <c r="I805" s="134"/>
    </row>
    <row r="806" spans="1:9" ht="15.75" customHeight="1">
      <c r="A806" s="129"/>
      <c r="C806" s="6"/>
      <c r="I806" s="134"/>
    </row>
    <row r="807" spans="1:9" ht="15.75" customHeight="1">
      <c r="A807" s="129"/>
      <c r="C807" s="6"/>
      <c r="I807" s="134"/>
    </row>
    <row r="808" spans="1:9" ht="15.75" customHeight="1">
      <c r="A808" s="129"/>
      <c r="C808" s="6"/>
      <c r="I808" s="134"/>
    </row>
    <row r="809" spans="1:9" ht="15.75" customHeight="1">
      <c r="A809" s="129"/>
      <c r="C809" s="6"/>
      <c r="I809" s="134"/>
    </row>
    <row r="810" spans="1:9" ht="15.75" customHeight="1">
      <c r="A810" s="129"/>
      <c r="C810" s="6"/>
      <c r="I810" s="134"/>
    </row>
    <row r="811" spans="1:9" ht="15.75" customHeight="1">
      <c r="A811" s="129"/>
      <c r="C811" s="6"/>
      <c r="I811" s="134"/>
    </row>
    <row r="812" spans="1:9" ht="15.75" customHeight="1">
      <c r="A812" s="129"/>
      <c r="C812" s="6"/>
      <c r="I812" s="134"/>
    </row>
    <row r="813" spans="1:9" ht="15.75" customHeight="1">
      <c r="A813" s="129"/>
      <c r="C813" s="6"/>
      <c r="I813" s="134"/>
    </row>
    <row r="814" spans="1:9" ht="15.75" customHeight="1">
      <c r="A814" s="129"/>
      <c r="C814" s="6"/>
      <c r="I814" s="134"/>
    </row>
    <row r="815" spans="1:9" ht="15.75" customHeight="1">
      <c r="A815" s="129"/>
      <c r="C815" s="6"/>
      <c r="I815" s="134"/>
    </row>
    <row r="816" spans="1:9" ht="15.75" customHeight="1">
      <c r="A816" s="129"/>
      <c r="C816" s="6"/>
      <c r="I816" s="134"/>
    </row>
    <row r="817" spans="1:9" ht="15.75" customHeight="1">
      <c r="A817" s="129"/>
      <c r="C817" s="6"/>
      <c r="I817" s="134"/>
    </row>
    <row r="818" spans="1:9" ht="15.75" customHeight="1">
      <c r="A818" s="129"/>
      <c r="C818" s="6"/>
      <c r="I818" s="134"/>
    </row>
    <row r="819" spans="1:9" ht="15.75" customHeight="1">
      <c r="A819" s="129"/>
      <c r="C819" s="6"/>
      <c r="I819" s="134"/>
    </row>
    <row r="820" spans="1:9" ht="15.75" customHeight="1">
      <c r="A820" s="129"/>
      <c r="C820" s="6"/>
      <c r="I820" s="134"/>
    </row>
    <row r="821" spans="1:9" ht="15.75" customHeight="1">
      <c r="A821" s="129"/>
      <c r="C821" s="6"/>
      <c r="I821" s="134"/>
    </row>
    <row r="822" spans="1:9" ht="15.75" customHeight="1">
      <c r="A822" s="129"/>
      <c r="C822" s="6"/>
      <c r="I822" s="134"/>
    </row>
    <row r="823" spans="1:9" ht="15.75" customHeight="1">
      <c r="A823" s="129"/>
      <c r="C823" s="6"/>
      <c r="I823" s="134"/>
    </row>
    <row r="824" spans="1:9" ht="15.75" customHeight="1">
      <c r="A824" s="129"/>
      <c r="C824" s="6"/>
      <c r="I824" s="134"/>
    </row>
    <row r="825" spans="1:9" ht="15.75" customHeight="1">
      <c r="A825" s="129"/>
      <c r="C825" s="6"/>
      <c r="I825" s="134"/>
    </row>
    <row r="826" spans="1:9" ht="15.75" customHeight="1">
      <c r="A826" s="129"/>
      <c r="C826" s="6"/>
      <c r="I826" s="134"/>
    </row>
    <row r="827" spans="1:9" ht="15.75" customHeight="1">
      <c r="A827" s="129"/>
      <c r="C827" s="6"/>
      <c r="I827" s="134"/>
    </row>
    <row r="828" spans="1:9" ht="15.75" customHeight="1">
      <c r="A828" s="129"/>
      <c r="C828" s="6"/>
      <c r="I828" s="134"/>
    </row>
    <row r="829" spans="1:9" ht="15.75" customHeight="1">
      <c r="A829" s="129"/>
      <c r="C829" s="6"/>
      <c r="I829" s="134"/>
    </row>
    <row r="830" spans="1:9" ht="15.75" customHeight="1">
      <c r="A830" s="129"/>
      <c r="C830" s="6"/>
      <c r="I830" s="134"/>
    </row>
    <row r="831" spans="1:9" ht="15.75" customHeight="1">
      <c r="A831" s="129"/>
      <c r="C831" s="6"/>
      <c r="I831" s="134"/>
    </row>
    <row r="832" spans="1:9" ht="15.75" customHeight="1">
      <c r="A832" s="129"/>
      <c r="C832" s="6"/>
      <c r="I832" s="134"/>
    </row>
    <row r="833" spans="1:9" ht="15.75" customHeight="1">
      <c r="A833" s="129"/>
      <c r="C833" s="6"/>
      <c r="I833" s="134"/>
    </row>
    <row r="834" spans="1:9" ht="15.75" customHeight="1">
      <c r="A834" s="129"/>
      <c r="C834" s="6"/>
      <c r="I834" s="134"/>
    </row>
    <row r="835" spans="1:9" ht="15.75" customHeight="1">
      <c r="A835" s="129"/>
      <c r="C835" s="6"/>
      <c r="I835" s="134"/>
    </row>
    <row r="836" spans="1:9" ht="15.75" customHeight="1">
      <c r="A836" s="129"/>
      <c r="C836" s="6"/>
      <c r="I836" s="134"/>
    </row>
    <row r="837" spans="1:9" ht="15.75" customHeight="1">
      <c r="A837" s="129"/>
      <c r="C837" s="6"/>
      <c r="I837" s="134"/>
    </row>
    <row r="838" spans="1:9" ht="15.75" customHeight="1">
      <c r="A838" s="129"/>
      <c r="C838" s="6"/>
      <c r="I838" s="134"/>
    </row>
    <row r="839" spans="1:9" ht="15.75" customHeight="1">
      <c r="A839" s="129"/>
      <c r="C839" s="6"/>
      <c r="I839" s="134"/>
    </row>
    <row r="840" spans="1:9" ht="15.75" customHeight="1">
      <c r="A840" s="129"/>
      <c r="C840" s="6"/>
      <c r="I840" s="134"/>
    </row>
    <row r="841" spans="1:9" ht="15.75" customHeight="1">
      <c r="A841" s="129"/>
      <c r="C841" s="6"/>
      <c r="I841" s="134"/>
    </row>
    <row r="842" spans="1:9" ht="15.75" customHeight="1">
      <c r="A842" s="129"/>
      <c r="C842" s="6"/>
      <c r="I842" s="134"/>
    </row>
    <row r="843" spans="1:9" ht="15.75" customHeight="1">
      <c r="A843" s="129"/>
      <c r="C843" s="6"/>
      <c r="I843" s="134"/>
    </row>
    <row r="844" spans="1:9" ht="15.75" customHeight="1">
      <c r="A844" s="129"/>
      <c r="C844" s="6"/>
      <c r="I844" s="134"/>
    </row>
    <row r="845" spans="1:9" ht="15.75" customHeight="1">
      <c r="A845" s="129"/>
      <c r="C845" s="6"/>
      <c r="I845" s="134"/>
    </row>
    <row r="846" spans="1:9" ht="15.75" customHeight="1">
      <c r="A846" s="129"/>
      <c r="C846" s="6"/>
      <c r="I846" s="134"/>
    </row>
    <row r="847" spans="1:9" ht="15.75" customHeight="1">
      <c r="A847" s="129"/>
      <c r="C847" s="6"/>
      <c r="I847" s="134"/>
    </row>
    <row r="848" spans="1:9" ht="15.75" customHeight="1">
      <c r="A848" s="129"/>
      <c r="C848" s="6"/>
      <c r="I848" s="134"/>
    </row>
    <row r="849" spans="1:9" ht="15.75" customHeight="1">
      <c r="A849" s="129"/>
      <c r="C849" s="6"/>
      <c r="I849" s="134"/>
    </row>
    <row r="850" spans="1:9" ht="15.75" customHeight="1">
      <c r="A850" s="129"/>
      <c r="C850" s="6"/>
      <c r="I850" s="134"/>
    </row>
    <row r="851" spans="1:9" ht="15.75" customHeight="1">
      <c r="A851" s="129"/>
      <c r="C851" s="6"/>
      <c r="I851" s="134"/>
    </row>
    <row r="852" spans="1:9" ht="15.75" customHeight="1">
      <c r="A852" s="129"/>
      <c r="C852" s="6"/>
      <c r="I852" s="134"/>
    </row>
    <row r="853" spans="1:9" ht="15.75" customHeight="1">
      <c r="A853" s="129"/>
      <c r="C853" s="6"/>
      <c r="I853" s="134"/>
    </row>
    <row r="854" spans="1:9" ht="15.75" customHeight="1">
      <c r="A854" s="129"/>
      <c r="C854" s="6"/>
      <c r="I854" s="134"/>
    </row>
    <row r="855" spans="1:9" ht="15.75" customHeight="1">
      <c r="A855" s="129"/>
      <c r="C855" s="6"/>
      <c r="I855" s="134"/>
    </row>
    <row r="856" spans="1:9" ht="15.75" customHeight="1">
      <c r="A856" s="129"/>
      <c r="C856" s="6"/>
      <c r="I856" s="134"/>
    </row>
    <row r="857" spans="1:9" ht="15.75" customHeight="1">
      <c r="A857" s="129"/>
      <c r="C857" s="6"/>
      <c r="I857" s="134"/>
    </row>
    <row r="858" spans="1:9" ht="15.75" customHeight="1">
      <c r="A858" s="129"/>
      <c r="C858" s="6"/>
      <c r="I858" s="134"/>
    </row>
    <row r="859" spans="1:9" ht="15.75" customHeight="1">
      <c r="A859" s="129"/>
      <c r="C859" s="6"/>
      <c r="I859" s="134"/>
    </row>
    <row r="860" spans="1:9" ht="15.75" customHeight="1">
      <c r="A860" s="129"/>
      <c r="C860" s="6"/>
      <c r="I860" s="134"/>
    </row>
    <row r="861" spans="1:9" ht="15.75" customHeight="1">
      <c r="A861" s="129"/>
      <c r="C861" s="6"/>
      <c r="I861" s="134"/>
    </row>
    <row r="862" spans="1:9" ht="15.75" customHeight="1">
      <c r="A862" s="129"/>
      <c r="C862" s="6"/>
      <c r="I862" s="134"/>
    </row>
    <row r="863" spans="1:9" ht="15.75" customHeight="1">
      <c r="A863" s="129"/>
      <c r="C863" s="6"/>
      <c r="I863" s="134"/>
    </row>
    <row r="864" spans="1:9" ht="15.75" customHeight="1">
      <c r="A864" s="129"/>
      <c r="C864" s="6"/>
      <c r="I864" s="134"/>
    </row>
    <row r="865" spans="1:9" ht="15.75" customHeight="1">
      <c r="A865" s="129"/>
      <c r="C865" s="6"/>
      <c r="I865" s="134"/>
    </row>
    <row r="866" spans="1:9" ht="15.75" customHeight="1">
      <c r="A866" s="129"/>
      <c r="C866" s="6"/>
      <c r="I866" s="134"/>
    </row>
    <row r="867" spans="1:9" ht="15.75" customHeight="1">
      <c r="A867" s="129"/>
      <c r="C867" s="6"/>
      <c r="I867" s="134"/>
    </row>
    <row r="868" spans="1:9" ht="15.75" customHeight="1">
      <c r="A868" s="129"/>
      <c r="C868" s="6"/>
      <c r="I868" s="134"/>
    </row>
    <row r="869" spans="1:9" ht="15.75" customHeight="1">
      <c r="A869" s="129"/>
      <c r="C869" s="6"/>
      <c r="I869" s="134"/>
    </row>
    <row r="870" spans="1:9" ht="15.75" customHeight="1">
      <c r="A870" s="129"/>
      <c r="C870" s="6"/>
      <c r="I870" s="134"/>
    </row>
    <row r="871" spans="1:9" ht="15.75" customHeight="1">
      <c r="A871" s="129"/>
      <c r="C871" s="6"/>
      <c r="I871" s="134"/>
    </row>
    <row r="872" spans="1:9" ht="15.75" customHeight="1">
      <c r="A872" s="129"/>
      <c r="C872" s="6"/>
      <c r="I872" s="134"/>
    </row>
    <row r="873" spans="1:9" ht="15.75" customHeight="1">
      <c r="A873" s="129"/>
      <c r="C873" s="6"/>
      <c r="I873" s="134"/>
    </row>
    <row r="874" spans="1:9" ht="15.75" customHeight="1">
      <c r="A874" s="129"/>
      <c r="C874" s="6"/>
      <c r="I874" s="134"/>
    </row>
    <row r="875" spans="1:9" ht="15.75" customHeight="1">
      <c r="A875" s="129"/>
      <c r="C875" s="6"/>
      <c r="I875" s="134"/>
    </row>
    <row r="876" spans="1:9" ht="15.75" customHeight="1">
      <c r="A876" s="129"/>
      <c r="C876" s="6"/>
      <c r="I876" s="134"/>
    </row>
    <row r="877" spans="1:9" ht="15.75" customHeight="1">
      <c r="A877" s="129"/>
      <c r="C877" s="6"/>
      <c r="I877" s="134"/>
    </row>
    <row r="878" spans="1:9" ht="15.75" customHeight="1">
      <c r="A878" s="129"/>
      <c r="C878" s="6"/>
      <c r="I878" s="134"/>
    </row>
    <row r="879" spans="1:9" ht="15.75" customHeight="1">
      <c r="A879" s="129"/>
      <c r="C879" s="6"/>
      <c r="I879" s="134"/>
    </row>
    <row r="880" spans="1:9" ht="15.75" customHeight="1">
      <c r="A880" s="129"/>
      <c r="C880" s="6"/>
      <c r="I880" s="134"/>
    </row>
    <row r="881" spans="1:9" ht="15.75" customHeight="1">
      <c r="A881" s="129"/>
      <c r="C881" s="6"/>
      <c r="I881" s="134"/>
    </row>
    <row r="882" spans="1:9" ht="15.75" customHeight="1">
      <c r="A882" s="129"/>
      <c r="C882" s="6"/>
      <c r="I882" s="134"/>
    </row>
    <row r="883" spans="1:9" ht="15.75" customHeight="1">
      <c r="A883" s="129"/>
      <c r="C883" s="6"/>
      <c r="I883" s="134"/>
    </row>
    <row r="884" spans="1:9" ht="15.75" customHeight="1">
      <c r="A884" s="129"/>
      <c r="C884" s="6"/>
      <c r="I884" s="134"/>
    </row>
    <row r="885" spans="1:9" ht="15.75" customHeight="1">
      <c r="A885" s="129"/>
      <c r="C885" s="6"/>
      <c r="I885" s="134"/>
    </row>
    <row r="886" spans="1:9" ht="15.75" customHeight="1">
      <c r="A886" s="129"/>
      <c r="C886" s="6"/>
      <c r="I886" s="134"/>
    </row>
    <row r="887" spans="1:9" ht="15.75" customHeight="1">
      <c r="A887" s="129"/>
      <c r="C887" s="6"/>
      <c r="I887" s="134"/>
    </row>
    <row r="888" spans="1:9" ht="15.75" customHeight="1">
      <c r="A888" s="129"/>
      <c r="C888" s="6"/>
      <c r="I888" s="134"/>
    </row>
    <row r="889" spans="1:9" ht="15.75" customHeight="1">
      <c r="A889" s="129"/>
      <c r="C889" s="6"/>
      <c r="I889" s="134"/>
    </row>
    <row r="890" spans="1:9" ht="15.75" customHeight="1">
      <c r="A890" s="129"/>
      <c r="C890" s="6"/>
      <c r="I890" s="134"/>
    </row>
    <row r="891" spans="1:9" ht="15.75" customHeight="1">
      <c r="A891" s="129"/>
      <c r="C891" s="6"/>
      <c r="I891" s="134"/>
    </row>
    <row r="892" spans="1:9" ht="15.75" customHeight="1">
      <c r="A892" s="129"/>
      <c r="C892" s="6"/>
      <c r="I892" s="134"/>
    </row>
    <row r="893" spans="1:9" ht="15.75" customHeight="1">
      <c r="A893" s="129"/>
      <c r="C893" s="6"/>
      <c r="I893" s="134"/>
    </row>
    <row r="894" spans="1:9" ht="15.75" customHeight="1">
      <c r="A894" s="129"/>
      <c r="C894" s="6"/>
      <c r="I894" s="134"/>
    </row>
    <row r="895" spans="1:9" ht="15.75" customHeight="1">
      <c r="A895" s="129"/>
      <c r="C895" s="6"/>
      <c r="I895" s="134"/>
    </row>
    <row r="896" spans="1:9" ht="15.75" customHeight="1">
      <c r="A896" s="129"/>
      <c r="C896" s="6"/>
      <c r="I896" s="134"/>
    </row>
    <row r="897" spans="1:9" ht="15.75" customHeight="1">
      <c r="A897" s="129"/>
      <c r="C897" s="6"/>
      <c r="I897" s="134"/>
    </row>
    <row r="898" spans="1:9" ht="15.75" customHeight="1">
      <c r="A898" s="129"/>
      <c r="C898" s="6"/>
      <c r="I898" s="134"/>
    </row>
    <row r="899" spans="1:9" ht="15.75" customHeight="1">
      <c r="A899" s="129"/>
      <c r="C899" s="6"/>
      <c r="I899" s="134"/>
    </row>
    <row r="900" spans="1:9" ht="15.75" customHeight="1">
      <c r="A900" s="129"/>
      <c r="C900" s="6"/>
      <c r="I900" s="134"/>
    </row>
    <row r="901" spans="1:9" ht="15.75" customHeight="1">
      <c r="A901" s="129"/>
      <c r="C901" s="6"/>
      <c r="I901" s="134"/>
    </row>
    <row r="902" spans="1:9" ht="15.75" customHeight="1">
      <c r="A902" s="129"/>
      <c r="C902" s="6"/>
      <c r="I902" s="134"/>
    </row>
    <row r="903" spans="1:9" ht="15.75" customHeight="1">
      <c r="A903" s="129"/>
      <c r="C903" s="6"/>
      <c r="I903" s="134"/>
    </row>
    <row r="904" spans="1:9" ht="15.75" customHeight="1">
      <c r="A904" s="129"/>
      <c r="C904" s="6"/>
      <c r="I904" s="134"/>
    </row>
    <row r="905" spans="1:9" ht="15.75" customHeight="1">
      <c r="A905" s="129"/>
      <c r="C905" s="6"/>
      <c r="I905" s="134"/>
    </row>
    <row r="906" spans="1:9" ht="15.75" customHeight="1">
      <c r="A906" s="129"/>
      <c r="C906" s="6"/>
      <c r="I906" s="134"/>
    </row>
    <row r="907" spans="1:9" ht="15.75" customHeight="1">
      <c r="A907" s="129"/>
      <c r="C907" s="6"/>
      <c r="I907" s="134"/>
    </row>
    <row r="908" spans="1:9" ht="15.75" customHeight="1">
      <c r="A908" s="129"/>
      <c r="C908" s="6"/>
      <c r="I908" s="134"/>
    </row>
    <row r="909" spans="1:9" ht="15.75" customHeight="1">
      <c r="A909" s="129"/>
      <c r="C909" s="6"/>
      <c r="I909" s="134"/>
    </row>
    <row r="910" spans="1:9" ht="15.75" customHeight="1">
      <c r="A910" s="129"/>
      <c r="C910" s="6"/>
      <c r="I910" s="134"/>
    </row>
    <row r="911" spans="1:9" ht="15.75" customHeight="1">
      <c r="A911" s="129"/>
      <c r="C911" s="6"/>
      <c r="I911" s="134"/>
    </row>
    <row r="912" spans="1:9" ht="15.75" customHeight="1">
      <c r="A912" s="129"/>
      <c r="C912" s="6"/>
      <c r="I912" s="134"/>
    </row>
    <row r="913" spans="1:9" ht="15.75" customHeight="1">
      <c r="A913" s="129"/>
      <c r="C913" s="6"/>
      <c r="I913" s="134"/>
    </row>
    <row r="914" spans="1:9" ht="15.75" customHeight="1">
      <c r="A914" s="129"/>
      <c r="C914" s="6"/>
      <c r="I914" s="134"/>
    </row>
    <row r="915" spans="1:9" ht="15.75" customHeight="1">
      <c r="A915" s="129"/>
      <c r="C915" s="6"/>
      <c r="I915" s="134"/>
    </row>
    <row r="916" spans="1:9" ht="15.75" customHeight="1">
      <c r="A916" s="129"/>
      <c r="C916" s="6"/>
      <c r="I916" s="134"/>
    </row>
    <row r="917" spans="1:9" ht="15.75" customHeight="1">
      <c r="A917" s="129"/>
      <c r="C917" s="6"/>
      <c r="I917" s="134"/>
    </row>
    <row r="918" spans="1:9" ht="15.75" customHeight="1">
      <c r="A918" s="129"/>
      <c r="C918" s="6"/>
      <c r="I918" s="134"/>
    </row>
    <row r="919" spans="1:9" ht="15.75" customHeight="1">
      <c r="A919" s="129"/>
      <c r="C919" s="6"/>
      <c r="I919" s="134"/>
    </row>
    <row r="920" spans="1:9" ht="15.75" customHeight="1">
      <c r="A920" s="129"/>
      <c r="C920" s="6"/>
      <c r="I920" s="134"/>
    </row>
    <row r="921" spans="1:9" ht="15.75" customHeight="1">
      <c r="A921" s="129"/>
      <c r="C921" s="6"/>
      <c r="I921" s="134"/>
    </row>
    <row r="922" spans="1:9" ht="15.75" customHeight="1">
      <c r="A922" s="129"/>
      <c r="C922" s="6"/>
      <c r="I922" s="134"/>
    </row>
    <row r="923" spans="1:9" ht="15.75" customHeight="1">
      <c r="A923" s="129"/>
      <c r="C923" s="6"/>
      <c r="I923" s="134"/>
    </row>
    <row r="924" spans="1:9" ht="15.75" customHeight="1">
      <c r="A924" s="129"/>
      <c r="C924" s="6"/>
      <c r="I924" s="134"/>
    </row>
    <row r="925" spans="1:9" ht="15.75" customHeight="1">
      <c r="A925" s="129"/>
      <c r="C925" s="6"/>
      <c r="I925" s="134"/>
    </row>
    <row r="926" spans="1:9" ht="15.75" customHeight="1">
      <c r="A926" s="129"/>
      <c r="C926" s="6"/>
      <c r="I926" s="134"/>
    </row>
    <row r="927" spans="1:9" ht="15.75" customHeight="1">
      <c r="A927" s="129"/>
      <c r="C927" s="6"/>
      <c r="I927" s="134"/>
    </row>
    <row r="928" spans="1:9" ht="15.75" customHeight="1">
      <c r="A928" s="129"/>
      <c r="C928" s="6"/>
      <c r="I928" s="134"/>
    </row>
    <row r="929" spans="1:9" ht="15.75" customHeight="1">
      <c r="A929" s="129"/>
      <c r="C929" s="6"/>
      <c r="I929" s="134"/>
    </row>
    <row r="930" spans="1:9" ht="15.75" customHeight="1">
      <c r="A930" s="129"/>
      <c r="C930" s="6"/>
      <c r="I930" s="134"/>
    </row>
    <row r="931" spans="1:9" ht="15.75" customHeight="1">
      <c r="A931" s="129"/>
      <c r="C931" s="6"/>
      <c r="I931" s="134"/>
    </row>
    <row r="932" spans="1:9" ht="15.75" customHeight="1">
      <c r="A932" s="129"/>
      <c r="C932" s="6"/>
      <c r="I932" s="134"/>
    </row>
    <row r="933" spans="1:9" ht="15.75" customHeight="1">
      <c r="A933" s="129"/>
      <c r="C933" s="6"/>
      <c r="I933" s="134"/>
    </row>
    <row r="934" spans="1:9" ht="15.75" customHeight="1">
      <c r="A934" s="129"/>
      <c r="C934" s="6"/>
      <c r="I934" s="134"/>
    </row>
    <row r="935" spans="1:9" ht="15.75" customHeight="1">
      <c r="A935" s="129"/>
      <c r="C935" s="6"/>
      <c r="I935" s="134"/>
    </row>
    <row r="936" spans="1:9" ht="15.75" customHeight="1">
      <c r="A936" s="129"/>
      <c r="C936" s="6"/>
      <c r="I936" s="134"/>
    </row>
    <row r="937" spans="1:9" ht="15.75" customHeight="1">
      <c r="A937" s="129"/>
      <c r="C937" s="6"/>
      <c r="I937" s="134"/>
    </row>
    <row r="938" spans="1:9" ht="15.75" customHeight="1">
      <c r="A938" s="129"/>
      <c r="C938" s="6"/>
      <c r="I938" s="134"/>
    </row>
    <row r="939" spans="1:9" ht="15.75" customHeight="1">
      <c r="A939" s="129"/>
      <c r="C939" s="6"/>
      <c r="I939" s="134"/>
    </row>
    <row r="940" spans="1:9" ht="15.75" customHeight="1">
      <c r="A940" s="129"/>
      <c r="C940" s="6"/>
      <c r="I940" s="134"/>
    </row>
    <row r="941" spans="1:9" ht="15.75" customHeight="1">
      <c r="A941" s="129"/>
      <c r="C941" s="6"/>
      <c r="I941" s="134"/>
    </row>
    <row r="942" spans="1:9" ht="15.75" customHeight="1">
      <c r="A942" s="129"/>
      <c r="C942" s="6"/>
      <c r="I942" s="134"/>
    </row>
    <row r="943" spans="1:9" ht="15.75" customHeight="1">
      <c r="A943" s="129"/>
      <c r="C943" s="6"/>
      <c r="I943" s="134"/>
    </row>
    <row r="944" spans="1:9" ht="15.75" customHeight="1">
      <c r="A944" s="129"/>
      <c r="C944" s="6"/>
      <c r="I944" s="134"/>
    </row>
    <row r="945" spans="1:9" ht="15.75" customHeight="1">
      <c r="A945" s="129"/>
      <c r="C945" s="6"/>
      <c r="I945" s="134"/>
    </row>
    <row r="946" spans="1:9" ht="15.75" customHeight="1">
      <c r="A946" s="129"/>
      <c r="C946" s="6"/>
      <c r="I946" s="134"/>
    </row>
    <row r="947" spans="1:9" ht="15.75" customHeight="1">
      <c r="A947" s="129"/>
      <c r="C947" s="6"/>
      <c r="I947" s="134"/>
    </row>
    <row r="948" spans="1:9" ht="15.75" customHeight="1">
      <c r="A948" s="129"/>
      <c r="C948" s="6"/>
      <c r="I948" s="134"/>
    </row>
    <row r="949" spans="1:9" ht="15.75" customHeight="1">
      <c r="A949" s="129"/>
      <c r="C949" s="6"/>
      <c r="I949" s="134"/>
    </row>
    <row r="950" spans="1:9" ht="15.75" customHeight="1">
      <c r="A950" s="129"/>
      <c r="C950" s="6"/>
      <c r="I950" s="134"/>
    </row>
    <row r="951" spans="1:9" ht="15.75" customHeight="1">
      <c r="A951" s="129"/>
      <c r="C951" s="6"/>
      <c r="I951" s="134"/>
    </row>
    <row r="952" spans="1:9" ht="15.75" customHeight="1">
      <c r="A952" s="129"/>
      <c r="C952" s="6"/>
      <c r="I952" s="134"/>
    </row>
    <row r="953" spans="1:9" ht="15.75" customHeight="1">
      <c r="A953" s="129"/>
      <c r="C953" s="6"/>
      <c r="I953" s="134"/>
    </row>
    <row r="954" spans="1:9" ht="15.75" customHeight="1">
      <c r="A954" s="129"/>
      <c r="C954" s="6"/>
      <c r="I954" s="134"/>
    </row>
    <row r="955" spans="1:9" ht="15.75" customHeight="1">
      <c r="A955" s="129"/>
      <c r="C955" s="6"/>
      <c r="I955" s="134"/>
    </row>
    <row r="956" spans="1:9" ht="15.75" customHeight="1">
      <c r="A956" s="129"/>
      <c r="C956" s="6"/>
      <c r="I956" s="134"/>
    </row>
    <row r="957" spans="1:9" ht="15.75" customHeight="1">
      <c r="A957" s="129"/>
      <c r="C957" s="6"/>
      <c r="I957" s="134"/>
    </row>
    <row r="958" spans="1:9" ht="15.75" customHeight="1">
      <c r="A958" s="129"/>
      <c r="C958" s="6"/>
      <c r="I958" s="134"/>
    </row>
    <row r="959" spans="1:9" ht="15.75" customHeight="1">
      <c r="A959" s="129"/>
      <c r="C959" s="6"/>
      <c r="I959" s="134"/>
    </row>
    <row r="960" spans="1:9" ht="15.75" customHeight="1">
      <c r="A960" s="129"/>
      <c r="C960" s="6"/>
      <c r="I960" s="134"/>
    </row>
    <row r="961" spans="1:9" ht="15.75" customHeight="1">
      <c r="A961" s="129"/>
      <c r="C961" s="6"/>
      <c r="I961" s="134"/>
    </row>
    <row r="962" spans="1:9" ht="15.75" customHeight="1">
      <c r="A962" s="129"/>
      <c r="C962" s="6"/>
      <c r="I962" s="134"/>
    </row>
    <row r="963" spans="1:9" ht="15.75" customHeight="1">
      <c r="A963" s="129"/>
      <c r="C963" s="6"/>
      <c r="I963" s="134"/>
    </row>
    <row r="964" spans="1:9" ht="15.75" customHeight="1">
      <c r="A964" s="129"/>
      <c r="C964" s="6"/>
      <c r="I964" s="134"/>
    </row>
    <row r="965" spans="1:9" ht="15.75" customHeight="1">
      <c r="A965" s="129"/>
      <c r="C965" s="6"/>
      <c r="I965" s="134"/>
    </row>
    <row r="966" spans="1:9" ht="15.75" customHeight="1">
      <c r="A966" s="129"/>
      <c r="C966" s="6"/>
      <c r="I966" s="134"/>
    </row>
    <row r="967" spans="1:9" ht="15.75" customHeight="1">
      <c r="A967" s="129"/>
      <c r="C967" s="6"/>
      <c r="I967" s="134"/>
    </row>
    <row r="968" spans="1:9" ht="15.75" customHeight="1">
      <c r="A968" s="129"/>
      <c r="C968" s="6"/>
      <c r="I968" s="134"/>
    </row>
    <row r="969" spans="1:9" ht="15.75" customHeight="1">
      <c r="A969" s="129"/>
      <c r="C969" s="6"/>
      <c r="I969" s="134"/>
    </row>
    <row r="970" spans="1:9" ht="15.75" customHeight="1">
      <c r="A970" s="129"/>
      <c r="C970" s="6"/>
      <c r="I970" s="134"/>
    </row>
    <row r="971" spans="1:9" ht="15.75" customHeight="1">
      <c r="A971" s="129"/>
      <c r="C971" s="6"/>
      <c r="I971" s="134"/>
    </row>
    <row r="972" spans="1:9" ht="15.75" customHeight="1">
      <c r="A972" s="129"/>
      <c r="C972" s="6"/>
      <c r="I972" s="134"/>
    </row>
    <row r="973" spans="1:9" ht="15.75" customHeight="1">
      <c r="A973" s="129"/>
      <c r="C973" s="6"/>
      <c r="I973" s="134"/>
    </row>
    <row r="974" spans="1:9" ht="15.75" customHeight="1">
      <c r="A974" s="129"/>
      <c r="C974" s="6"/>
      <c r="I974" s="134"/>
    </row>
    <row r="975" spans="1:9" ht="15.75" customHeight="1">
      <c r="A975" s="129"/>
      <c r="C975" s="6"/>
      <c r="I975" s="134"/>
    </row>
    <row r="976" spans="1:9" ht="15.75" customHeight="1">
      <c r="A976" s="129"/>
      <c r="C976" s="6"/>
      <c r="I976" s="134"/>
    </row>
    <row r="977" spans="1:9" ht="15.75" customHeight="1">
      <c r="A977" s="129"/>
      <c r="C977" s="6"/>
      <c r="I977" s="134"/>
    </row>
    <row r="978" spans="1:9" ht="15.75" customHeight="1">
      <c r="A978" s="129"/>
      <c r="C978" s="6"/>
      <c r="I978" s="134"/>
    </row>
    <row r="979" spans="1:9" ht="15.75" customHeight="1">
      <c r="A979" s="129"/>
      <c r="C979" s="6"/>
      <c r="I979" s="134"/>
    </row>
    <row r="980" spans="1:9" ht="15.75" customHeight="1">
      <c r="A980" s="129"/>
      <c r="C980" s="6"/>
      <c r="I980" s="134"/>
    </row>
    <row r="981" spans="1:9" ht="15.75" customHeight="1">
      <c r="A981" s="129"/>
      <c r="C981" s="6"/>
      <c r="I981" s="134"/>
    </row>
    <row r="982" spans="1:9" ht="15.75" customHeight="1">
      <c r="A982" s="129"/>
      <c r="C982" s="6"/>
      <c r="I982" s="134"/>
    </row>
    <row r="983" spans="1:9" ht="15.75" customHeight="1">
      <c r="A983" s="129"/>
      <c r="C983" s="6"/>
      <c r="I983" s="134"/>
    </row>
    <row r="984" spans="1:9" ht="15.75" customHeight="1">
      <c r="A984" s="129"/>
      <c r="C984" s="6"/>
      <c r="I984" s="134"/>
    </row>
    <row r="985" spans="1:9" ht="15.75" customHeight="1">
      <c r="A985" s="129"/>
      <c r="C985" s="6"/>
      <c r="I985" s="134"/>
    </row>
    <row r="986" spans="1:9" ht="15.75" customHeight="1">
      <c r="A986" s="129"/>
      <c r="C986" s="6"/>
      <c r="I986" s="134"/>
    </row>
    <row r="987" spans="1:9" ht="15.75" customHeight="1">
      <c r="A987" s="129"/>
      <c r="C987" s="6"/>
      <c r="I987" s="134"/>
    </row>
    <row r="988" spans="1:9" ht="15.75" customHeight="1">
      <c r="A988" s="129"/>
      <c r="C988" s="6"/>
      <c r="I988" s="134"/>
    </row>
    <row r="989" spans="1:9" ht="15.75" customHeight="1">
      <c r="A989" s="129"/>
      <c r="C989" s="6"/>
      <c r="I989" s="134"/>
    </row>
    <row r="990" spans="1:9" ht="15.75" customHeight="1">
      <c r="A990" s="129"/>
      <c r="C990" s="6"/>
      <c r="I990" s="134"/>
    </row>
    <row r="991" spans="1:9" ht="15.75" customHeight="1">
      <c r="A991" s="129"/>
      <c r="C991" s="6"/>
      <c r="I991" s="134"/>
    </row>
    <row r="992" spans="1:9" ht="15.75" customHeight="1">
      <c r="A992" s="129"/>
      <c r="C992" s="6"/>
      <c r="I992" s="134"/>
    </row>
    <row r="993" spans="1:9" ht="15.75" customHeight="1">
      <c r="A993" s="129"/>
      <c r="C993" s="6"/>
      <c r="I993" s="134"/>
    </row>
    <row r="994" spans="1:9" ht="15.75" customHeight="1">
      <c r="A994" s="129"/>
      <c r="C994" s="6"/>
      <c r="I994" s="134"/>
    </row>
    <row r="995" spans="1:9" ht="15.75" customHeight="1">
      <c r="A995" s="129"/>
      <c r="C995" s="6"/>
      <c r="I995" s="134"/>
    </row>
    <row r="996" spans="1:9" ht="15.75" customHeight="1">
      <c r="A996" s="129"/>
      <c r="C996" s="6"/>
      <c r="I996" s="134"/>
    </row>
    <row r="997" spans="1:9" ht="15.75" customHeight="1">
      <c r="A997" s="129"/>
      <c r="C997" s="6"/>
      <c r="I997" s="134"/>
    </row>
    <row r="998" spans="1:9" ht="15.75" customHeight="1">
      <c r="A998" s="129"/>
      <c r="C998" s="6"/>
      <c r="I998" s="134"/>
    </row>
    <row r="999" spans="1:9">
      <c r="C999" s="6"/>
      <c r="I999" s="99"/>
    </row>
    <row r="1000" spans="1:9">
      <c r="C1000" s="6"/>
      <c r="I1000" s="99"/>
    </row>
    <row r="1001" spans="1:9">
      <c r="C1001" s="6"/>
      <c r="I1001" s="99"/>
    </row>
    <row r="1002" spans="1:9">
      <c r="C1002" s="6"/>
      <c r="I1002" s="99"/>
    </row>
    <row r="1003" spans="1:9">
      <c r="C1003" s="6"/>
      <c r="I1003" s="99"/>
    </row>
    <row r="1004" spans="1:9">
      <c r="C1004" s="6"/>
      <c r="I1004" s="99"/>
    </row>
    <row r="1005" spans="1:9">
      <c r="C1005" s="6"/>
      <c r="I1005" s="99"/>
    </row>
    <row r="1006" spans="1:9">
      <c r="C1006" s="6"/>
      <c r="I1006" s="99"/>
    </row>
    <row r="1007" spans="1:9">
      <c r="C1007" s="6"/>
      <c r="I1007" s="99"/>
    </row>
    <row r="1008" spans="1:9">
      <c r="C1008" s="6"/>
      <c r="I1008" s="99"/>
    </row>
    <row r="1009" spans="3:9">
      <c r="C1009" s="6"/>
      <c r="I1009" s="99"/>
    </row>
    <row r="1010" spans="3:9">
      <c r="C1010" s="6"/>
      <c r="I1010" s="99"/>
    </row>
    <row r="1011" spans="3:9">
      <c r="C1011" s="6"/>
      <c r="I1011" s="99"/>
    </row>
    <row r="1012" spans="3:9">
      <c r="C1012" s="6"/>
      <c r="I1012" s="99"/>
    </row>
    <row r="1013" spans="3:9">
      <c r="C1013" s="6"/>
      <c r="I1013" s="99"/>
    </row>
    <row r="1014" spans="3:9">
      <c r="C1014" s="6"/>
      <c r="I1014" s="99"/>
    </row>
    <row r="1015" spans="3:9">
      <c r="C1015" s="6"/>
      <c r="I1015" s="99"/>
    </row>
    <row r="1016" spans="3:9">
      <c r="C1016" s="6"/>
      <c r="I1016" s="99"/>
    </row>
    <row r="1017" spans="3:9">
      <c r="C1017" s="6"/>
      <c r="I1017" s="99"/>
    </row>
    <row r="1018" spans="3:9">
      <c r="C1018" s="6"/>
      <c r="I1018" s="99"/>
    </row>
    <row r="1019" spans="3:9">
      <c r="C1019" s="6"/>
      <c r="I1019" s="99"/>
    </row>
    <row r="1020" spans="3:9">
      <c r="C1020" s="6"/>
      <c r="I1020" s="99"/>
    </row>
    <row r="1021" spans="3:9">
      <c r="C1021" s="6"/>
      <c r="I1021" s="99"/>
    </row>
    <row r="1022" spans="3:9">
      <c r="C1022" s="6"/>
      <c r="I1022" s="99"/>
    </row>
    <row r="1023" spans="3:9">
      <c r="C1023" s="6"/>
      <c r="I1023" s="99"/>
    </row>
    <row r="1024" spans="3:9">
      <c r="C1024" s="6"/>
      <c r="I1024" s="99"/>
    </row>
    <row r="1025" spans="3:9">
      <c r="C1025" s="6"/>
      <c r="I1025" s="99"/>
    </row>
    <row r="1026" spans="3:9">
      <c r="C1026" s="6"/>
      <c r="I1026" s="99"/>
    </row>
    <row r="1027" spans="3:9">
      <c r="C1027" s="6"/>
      <c r="I1027" s="99"/>
    </row>
    <row r="1028" spans="3:9">
      <c r="C1028" s="6"/>
      <c r="I1028" s="99"/>
    </row>
    <row r="1029" spans="3:9">
      <c r="C1029" s="6"/>
      <c r="I1029" s="99"/>
    </row>
    <row r="1030" spans="3:9">
      <c r="C1030" s="6"/>
      <c r="I1030" s="99"/>
    </row>
    <row r="1031" spans="3:9">
      <c r="C1031" s="6"/>
      <c r="I1031" s="99"/>
    </row>
    <row r="1032" spans="3:9">
      <c r="C1032" s="6"/>
      <c r="I1032" s="99"/>
    </row>
    <row r="1033" spans="3:9">
      <c r="C1033" s="6"/>
      <c r="I1033" s="99"/>
    </row>
    <row r="1034" spans="3:9">
      <c r="C1034" s="6"/>
      <c r="I1034" s="99"/>
    </row>
    <row r="1035" spans="3:9">
      <c r="C1035" s="6"/>
      <c r="I1035" s="99"/>
    </row>
    <row r="1036" spans="3:9">
      <c r="C1036" s="6"/>
      <c r="I1036" s="99"/>
    </row>
    <row r="1037" spans="3:9">
      <c r="C1037" s="6"/>
      <c r="I1037" s="99"/>
    </row>
    <row r="1038" spans="3:9">
      <c r="C1038" s="6"/>
      <c r="I1038" s="99"/>
    </row>
    <row r="1039" spans="3:9">
      <c r="C1039" s="6"/>
      <c r="I1039" s="99"/>
    </row>
    <row r="1040" spans="3:9">
      <c r="C1040" s="6"/>
      <c r="I1040" s="99"/>
    </row>
    <row r="1041" spans="3:9">
      <c r="C1041" s="6"/>
      <c r="I1041" s="99"/>
    </row>
    <row r="1042" spans="3:9">
      <c r="C1042" s="6"/>
      <c r="I1042" s="99"/>
    </row>
    <row r="1043" spans="3:9">
      <c r="C1043" s="6"/>
      <c r="I1043" s="99"/>
    </row>
    <row r="1044" spans="3:9">
      <c r="C1044" s="6"/>
      <c r="I1044" s="99"/>
    </row>
    <row r="1045" spans="3:9">
      <c r="C1045" s="6"/>
      <c r="I1045" s="99"/>
    </row>
    <row r="1046" spans="3:9">
      <c r="C1046" s="6"/>
      <c r="I1046" s="99"/>
    </row>
    <row r="1047" spans="3:9">
      <c r="C1047" s="6"/>
      <c r="I1047" s="99"/>
    </row>
    <row r="1048" spans="3:9">
      <c r="C1048" s="6"/>
      <c r="I1048" s="99"/>
    </row>
    <row r="1049" spans="3:9">
      <c r="C1049" s="6"/>
      <c r="I1049" s="99"/>
    </row>
    <row r="1050" spans="3:9">
      <c r="C1050" s="6"/>
      <c r="I1050" s="99"/>
    </row>
    <row r="1051" spans="3:9">
      <c r="C1051" s="6"/>
      <c r="I1051" s="99"/>
    </row>
    <row r="1052" spans="3:9">
      <c r="C1052" s="6"/>
      <c r="I1052" s="99"/>
    </row>
    <row r="1053" spans="3:9">
      <c r="C1053" s="6"/>
      <c r="I1053" s="99"/>
    </row>
    <row r="1054" spans="3:9">
      <c r="C1054" s="6"/>
      <c r="I1054" s="99"/>
    </row>
    <row r="1055" spans="3:9">
      <c r="C1055" s="6"/>
      <c r="I1055" s="99"/>
    </row>
    <row r="1056" spans="3:9">
      <c r="C1056" s="6"/>
      <c r="I1056" s="99"/>
    </row>
    <row r="1057" spans="3:9">
      <c r="C1057" s="6"/>
      <c r="I1057" s="99"/>
    </row>
    <row r="1058" spans="3:9">
      <c r="C1058" s="6"/>
      <c r="I1058" s="99"/>
    </row>
    <row r="1059" spans="3:9">
      <c r="C1059" s="6"/>
      <c r="I1059" s="99"/>
    </row>
    <row r="1060" spans="3:9">
      <c r="C1060" s="6"/>
      <c r="I1060" s="99"/>
    </row>
    <row r="1061" spans="3:9">
      <c r="C1061" s="6"/>
      <c r="I1061" s="99"/>
    </row>
    <row r="1062" spans="3:9">
      <c r="C1062" s="6"/>
      <c r="I1062" s="99"/>
    </row>
    <row r="1063" spans="3:9">
      <c r="C1063" s="6"/>
      <c r="I1063" s="99"/>
    </row>
    <row r="1064" spans="3:9">
      <c r="C1064" s="6"/>
      <c r="I1064" s="99"/>
    </row>
    <row r="1065" spans="3:9">
      <c r="C1065" s="6"/>
      <c r="I1065" s="99"/>
    </row>
    <row r="1066" spans="3:9">
      <c r="C1066" s="6"/>
      <c r="I1066" s="99"/>
    </row>
    <row r="1067" spans="3:9">
      <c r="C1067" s="6"/>
      <c r="I1067" s="99"/>
    </row>
    <row r="1068" spans="3:9">
      <c r="C1068" s="6"/>
      <c r="I1068" s="99"/>
    </row>
    <row r="1069" spans="3:9">
      <c r="C1069" s="6"/>
      <c r="I1069" s="99"/>
    </row>
    <row r="1070" spans="3:9">
      <c r="C1070" s="6"/>
      <c r="I1070" s="99"/>
    </row>
    <row r="1071" spans="3:9">
      <c r="C1071" s="6"/>
      <c r="I1071" s="99"/>
    </row>
    <row r="1072" spans="3:9">
      <c r="C1072" s="6"/>
      <c r="I1072" s="99"/>
    </row>
  </sheetData>
  <mergeCells count="25">
    <mergeCell ref="A1:B4"/>
    <mergeCell ref="F1:I1"/>
    <mergeCell ref="F2:I2"/>
    <mergeCell ref="F3:I3"/>
    <mergeCell ref="F4:I4"/>
    <mergeCell ref="C7:C17"/>
    <mergeCell ref="C18:C20"/>
    <mergeCell ref="C21:C23"/>
    <mergeCell ref="C24:C26"/>
    <mergeCell ref="C27:C29"/>
    <mergeCell ref="C30:C37"/>
    <mergeCell ref="C49:C56"/>
    <mergeCell ref="C57:C62"/>
    <mergeCell ref="A83:C83"/>
    <mergeCell ref="C38:C48"/>
    <mergeCell ref="D83:E84"/>
    <mergeCell ref="F83:I84"/>
    <mergeCell ref="A84:C84"/>
    <mergeCell ref="C63:C65"/>
    <mergeCell ref="C66:C68"/>
    <mergeCell ref="C69:C71"/>
    <mergeCell ref="C72:C74"/>
    <mergeCell ref="C75:C77"/>
    <mergeCell ref="C78:C80"/>
    <mergeCell ref="C81:C8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445FD-807C-4A25-BC03-09FE552FE790}">
  <dimension ref="A1:I81"/>
  <sheetViews>
    <sheetView topLeftCell="B1" workbookViewId="0">
      <selection activeCell="E7" sqref="E7"/>
    </sheetView>
  </sheetViews>
  <sheetFormatPr defaultColWidth="14.42578125" defaultRowHeight="15"/>
  <cols>
    <col min="3" max="3" width="28" customWidth="1"/>
    <col min="4" max="4" width="70.28515625" customWidth="1"/>
    <col min="5" max="5" width="49.28515625" customWidth="1"/>
    <col min="6" max="6" width="90.42578125" customWidth="1"/>
    <col min="7" max="7" width="91.85546875" customWidth="1"/>
    <col min="8" max="8" width="9.140625"/>
    <col min="9" max="9" width="32.42578125" customWidth="1"/>
  </cols>
  <sheetData>
    <row r="1" spans="1:9">
      <c r="A1" s="931"/>
      <c r="B1" s="931"/>
      <c r="C1" s="387" t="s">
        <v>104</v>
      </c>
      <c r="D1" s="388" t="s">
        <v>801</v>
      </c>
      <c r="E1" s="387" t="s">
        <v>105</v>
      </c>
      <c r="F1" s="956" t="s">
        <v>7</v>
      </c>
      <c r="G1" s="956"/>
      <c r="H1" s="956"/>
      <c r="I1" s="956"/>
    </row>
    <row r="2" spans="1:9">
      <c r="A2" s="931"/>
      <c r="B2" s="931"/>
      <c r="C2" s="389" t="s">
        <v>107</v>
      </c>
      <c r="D2" s="390" t="s">
        <v>12</v>
      </c>
      <c r="E2" s="387" t="s">
        <v>109</v>
      </c>
      <c r="F2" s="957">
        <v>45174</v>
      </c>
      <c r="G2" s="957"/>
      <c r="H2" s="957"/>
      <c r="I2" s="957"/>
    </row>
    <row r="3" spans="1:9">
      <c r="A3" s="931"/>
      <c r="B3" s="931"/>
      <c r="C3" s="391" t="s">
        <v>110</v>
      </c>
      <c r="D3" s="392" t="s">
        <v>111</v>
      </c>
      <c r="E3" s="387" t="s">
        <v>112</v>
      </c>
      <c r="F3" s="956" t="s">
        <v>7</v>
      </c>
      <c r="G3" s="956"/>
      <c r="H3" s="956"/>
      <c r="I3" s="956"/>
    </row>
    <row r="4" spans="1:9">
      <c r="A4" s="931"/>
      <c r="B4" s="931"/>
      <c r="C4" s="364" t="s">
        <v>113</v>
      </c>
      <c r="D4" s="393" t="s">
        <v>114</v>
      </c>
      <c r="E4" s="387" t="s">
        <v>115</v>
      </c>
      <c r="F4" s="957">
        <v>45503</v>
      </c>
      <c r="G4" s="957"/>
      <c r="H4" s="957"/>
      <c r="I4" s="957"/>
    </row>
    <row r="5" spans="1:9">
      <c r="A5" s="129"/>
      <c r="B5" s="132"/>
      <c r="C5" s="130"/>
      <c r="D5" s="133"/>
      <c r="E5" s="133"/>
      <c r="F5" s="133"/>
      <c r="G5" s="128"/>
      <c r="H5" s="133"/>
    </row>
    <row r="6" spans="1:9">
      <c r="A6" s="227" t="s">
        <v>407</v>
      </c>
      <c r="B6" s="227" t="s">
        <v>118</v>
      </c>
      <c r="C6" s="227" t="s">
        <v>408</v>
      </c>
      <c r="D6" s="227" t="s">
        <v>320</v>
      </c>
      <c r="E6" s="227" t="s">
        <v>319</v>
      </c>
      <c r="F6" s="227" t="s">
        <v>321</v>
      </c>
      <c r="G6" s="227" t="s">
        <v>322</v>
      </c>
      <c r="H6" s="228" t="s">
        <v>4</v>
      </c>
      <c r="I6" s="228" t="s">
        <v>126</v>
      </c>
    </row>
    <row r="7" spans="1:9" ht="90">
      <c r="A7" s="146">
        <v>1</v>
      </c>
      <c r="B7" s="146" t="s">
        <v>802</v>
      </c>
      <c r="C7" s="941" t="s">
        <v>803</v>
      </c>
      <c r="D7" s="140" t="s">
        <v>804</v>
      </c>
      <c r="E7" s="103" t="s">
        <v>805</v>
      </c>
      <c r="F7" s="124" t="s">
        <v>806</v>
      </c>
      <c r="G7" s="140" t="s">
        <v>807</v>
      </c>
      <c r="H7" s="146" t="s">
        <v>133</v>
      </c>
      <c r="I7" s="147"/>
    </row>
    <row r="8" spans="1:9" ht="90">
      <c r="A8" s="146">
        <v>2</v>
      </c>
      <c r="B8" s="146" t="s">
        <v>808</v>
      </c>
      <c r="C8" s="944"/>
      <c r="D8" s="140" t="s">
        <v>809</v>
      </c>
      <c r="E8" s="103" t="s">
        <v>805</v>
      </c>
      <c r="F8" s="140" t="s">
        <v>810</v>
      </c>
      <c r="G8" s="140" t="s">
        <v>811</v>
      </c>
      <c r="H8" s="146" t="s">
        <v>133</v>
      </c>
      <c r="I8" s="147"/>
    </row>
    <row r="9" spans="1:9" ht="90">
      <c r="A9" s="146">
        <v>3</v>
      </c>
      <c r="B9" s="146" t="s">
        <v>812</v>
      </c>
      <c r="C9" s="944"/>
      <c r="D9" s="140" t="s">
        <v>813</v>
      </c>
      <c r="E9" s="103" t="s">
        <v>805</v>
      </c>
      <c r="F9" s="140" t="s">
        <v>814</v>
      </c>
      <c r="G9" s="140" t="s">
        <v>815</v>
      </c>
      <c r="H9" s="146" t="s">
        <v>133</v>
      </c>
      <c r="I9" s="147"/>
    </row>
    <row r="10" spans="1:9" ht="90">
      <c r="A10" s="146">
        <v>4</v>
      </c>
      <c r="B10" s="146" t="s">
        <v>816</v>
      </c>
      <c r="C10" s="944"/>
      <c r="D10" s="140" t="s">
        <v>817</v>
      </c>
      <c r="E10" s="103" t="s">
        <v>805</v>
      </c>
      <c r="F10" s="140" t="s">
        <v>818</v>
      </c>
      <c r="G10" s="140" t="s">
        <v>819</v>
      </c>
      <c r="H10" s="146" t="s">
        <v>133</v>
      </c>
      <c r="I10" s="147"/>
    </row>
    <row r="11" spans="1:9" ht="90">
      <c r="A11" s="146">
        <v>5</v>
      </c>
      <c r="B11" s="146" t="s">
        <v>820</v>
      </c>
      <c r="C11" s="944"/>
      <c r="D11" s="140" t="s">
        <v>821</v>
      </c>
      <c r="E11" s="103" t="s">
        <v>805</v>
      </c>
      <c r="F11" s="140" t="s">
        <v>822</v>
      </c>
      <c r="G11" s="140" t="s">
        <v>823</v>
      </c>
      <c r="H11" s="146" t="s">
        <v>133</v>
      </c>
      <c r="I11" s="147"/>
    </row>
    <row r="12" spans="1:9" ht="90">
      <c r="A12" s="146">
        <v>6</v>
      </c>
      <c r="B12" s="146" t="s">
        <v>824</v>
      </c>
      <c r="C12" s="944"/>
      <c r="D12" s="140" t="s">
        <v>825</v>
      </c>
      <c r="E12" s="103" t="s">
        <v>805</v>
      </c>
      <c r="F12" s="140" t="s">
        <v>826</v>
      </c>
      <c r="G12" s="140" t="s">
        <v>827</v>
      </c>
      <c r="H12" s="146" t="s">
        <v>133</v>
      </c>
      <c r="I12" s="147"/>
    </row>
    <row r="13" spans="1:9" ht="90">
      <c r="A13" s="146">
        <v>7</v>
      </c>
      <c r="B13" s="146" t="s">
        <v>828</v>
      </c>
      <c r="C13" s="944"/>
      <c r="D13" s="140" t="s">
        <v>829</v>
      </c>
      <c r="E13" s="103" t="s">
        <v>805</v>
      </c>
      <c r="F13" s="140" t="s">
        <v>826</v>
      </c>
      <c r="G13" s="140" t="s">
        <v>830</v>
      </c>
      <c r="H13" s="146" t="s">
        <v>133</v>
      </c>
      <c r="I13" s="147"/>
    </row>
    <row r="14" spans="1:9" ht="105">
      <c r="A14" s="146">
        <v>8</v>
      </c>
      <c r="B14" s="146" t="s">
        <v>831</v>
      </c>
      <c r="C14" s="944"/>
      <c r="D14" s="140" t="s">
        <v>832</v>
      </c>
      <c r="E14" s="103" t="s">
        <v>833</v>
      </c>
      <c r="F14" s="140" t="s">
        <v>834</v>
      </c>
      <c r="G14" s="140" t="s">
        <v>835</v>
      </c>
      <c r="H14" s="146" t="s">
        <v>133</v>
      </c>
      <c r="I14" s="147"/>
    </row>
    <row r="15" spans="1:9" ht="105">
      <c r="A15" s="146">
        <v>9</v>
      </c>
      <c r="B15" s="787" t="s">
        <v>836</v>
      </c>
      <c r="C15" s="945" t="s">
        <v>837</v>
      </c>
      <c r="D15" s="788" t="s">
        <v>838</v>
      </c>
      <c r="E15" s="103" t="s">
        <v>839</v>
      </c>
      <c r="F15" s="140" t="s">
        <v>840</v>
      </c>
      <c r="G15" s="140" t="s">
        <v>841</v>
      </c>
      <c r="H15" s="146" t="s">
        <v>133</v>
      </c>
      <c r="I15" s="147"/>
    </row>
    <row r="16" spans="1:9" ht="105">
      <c r="A16" s="146">
        <v>10</v>
      </c>
      <c r="B16" s="787" t="s">
        <v>842</v>
      </c>
      <c r="C16" s="945"/>
      <c r="D16" s="788" t="s">
        <v>843</v>
      </c>
      <c r="E16" s="103" t="s">
        <v>839</v>
      </c>
      <c r="F16" s="134" t="s">
        <v>844</v>
      </c>
      <c r="G16" s="140" t="s">
        <v>845</v>
      </c>
      <c r="H16" s="146" t="s">
        <v>133</v>
      </c>
      <c r="I16" s="147"/>
    </row>
    <row r="17" spans="1:9" ht="105">
      <c r="A17" s="146">
        <v>11</v>
      </c>
      <c r="B17" s="787" t="s">
        <v>846</v>
      </c>
      <c r="C17" s="945"/>
      <c r="D17" s="788" t="s">
        <v>847</v>
      </c>
      <c r="E17" s="103" t="s">
        <v>839</v>
      </c>
      <c r="F17" s="140" t="s">
        <v>848</v>
      </c>
      <c r="G17" s="140" t="s">
        <v>849</v>
      </c>
      <c r="H17" s="146" t="s">
        <v>133</v>
      </c>
      <c r="I17" s="147"/>
    </row>
    <row r="18" spans="1:9" ht="105">
      <c r="A18" s="146">
        <v>12</v>
      </c>
      <c r="B18" s="787" t="s">
        <v>850</v>
      </c>
      <c r="C18" s="945"/>
      <c r="D18" s="788" t="s">
        <v>851</v>
      </c>
      <c r="E18" s="103" t="s">
        <v>839</v>
      </c>
      <c r="F18" s="140" t="s">
        <v>852</v>
      </c>
      <c r="G18" s="140" t="s">
        <v>853</v>
      </c>
      <c r="H18" s="146" t="s">
        <v>133</v>
      </c>
      <c r="I18" s="147"/>
    </row>
    <row r="19" spans="1:9" ht="105">
      <c r="A19" s="146">
        <v>13</v>
      </c>
      <c r="B19" s="787" t="s">
        <v>854</v>
      </c>
      <c r="C19" s="945"/>
      <c r="D19" s="788" t="s">
        <v>855</v>
      </c>
      <c r="E19" s="103" t="s">
        <v>839</v>
      </c>
      <c r="F19" s="140" t="s">
        <v>856</v>
      </c>
      <c r="G19" s="140" t="s">
        <v>857</v>
      </c>
      <c r="H19" s="146" t="s">
        <v>133</v>
      </c>
      <c r="I19" s="147"/>
    </row>
    <row r="20" spans="1:9" ht="105">
      <c r="A20" s="146">
        <v>14</v>
      </c>
      <c r="B20" s="787" t="s">
        <v>858</v>
      </c>
      <c r="C20" s="945"/>
      <c r="D20" s="788" t="s">
        <v>859</v>
      </c>
      <c r="E20" s="103" t="s">
        <v>839</v>
      </c>
      <c r="F20" s="140" t="s">
        <v>860</v>
      </c>
      <c r="G20" s="140" t="s">
        <v>861</v>
      </c>
      <c r="H20" s="146" t="s">
        <v>133</v>
      </c>
      <c r="I20" s="147"/>
    </row>
    <row r="21" spans="1:9" ht="105">
      <c r="A21" s="146">
        <v>15</v>
      </c>
      <c r="B21" s="787" t="s">
        <v>862</v>
      </c>
      <c r="C21" s="945"/>
      <c r="D21" s="788" t="s">
        <v>863</v>
      </c>
      <c r="E21" s="103" t="s">
        <v>839</v>
      </c>
      <c r="F21" s="140" t="s">
        <v>864</v>
      </c>
      <c r="G21" s="140" t="s">
        <v>865</v>
      </c>
      <c r="H21" s="146" t="s">
        <v>133</v>
      </c>
      <c r="I21" s="147"/>
    </row>
    <row r="22" spans="1:9" ht="105">
      <c r="A22" s="146">
        <v>16</v>
      </c>
      <c r="B22" s="787" t="s">
        <v>866</v>
      </c>
      <c r="C22" s="945"/>
      <c r="D22" s="788" t="s">
        <v>867</v>
      </c>
      <c r="E22" s="103" t="s">
        <v>839</v>
      </c>
      <c r="F22" s="140" t="s">
        <v>868</v>
      </c>
      <c r="G22" s="140" t="s">
        <v>869</v>
      </c>
      <c r="H22" s="146" t="s">
        <v>133</v>
      </c>
      <c r="I22" s="147"/>
    </row>
    <row r="23" spans="1:9" ht="105">
      <c r="A23" s="146">
        <v>17</v>
      </c>
      <c r="B23" s="787" t="s">
        <v>870</v>
      </c>
      <c r="C23" s="945"/>
      <c r="D23" s="788" t="s">
        <v>871</v>
      </c>
      <c r="E23" s="103" t="s">
        <v>839</v>
      </c>
      <c r="F23" s="140" t="s">
        <v>872</v>
      </c>
      <c r="G23" s="140" t="s">
        <v>873</v>
      </c>
      <c r="H23" s="146" t="s">
        <v>133</v>
      </c>
      <c r="I23" s="147"/>
    </row>
    <row r="24" spans="1:9" ht="105">
      <c r="A24" s="146">
        <v>18</v>
      </c>
      <c r="B24" s="787" t="s">
        <v>874</v>
      </c>
      <c r="C24" s="945"/>
      <c r="D24" s="788" t="s">
        <v>875</v>
      </c>
      <c r="E24" s="103" t="s">
        <v>839</v>
      </c>
      <c r="F24" s="140" t="s">
        <v>876</v>
      </c>
      <c r="G24" s="140" t="s">
        <v>877</v>
      </c>
      <c r="H24" s="146" t="s">
        <v>133</v>
      </c>
      <c r="I24" s="147"/>
    </row>
    <row r="25" spans="1:9" ht="105">
      <c r="A25" s="146">
        <v>19</v>
      </c>
      <c r="B25" s="787" t="s">
        <v>878</v>
      </c>
      <c r="C25" s="945"/>
      <c r="D25" s="788" t="s">
        <v>879</v>
      </c>
      <c r="E25" s="103" t="s">
        <v>839</v>
      </c>
      <c r="F25" s="140" t="s">
        <v>880</v>
      </c>
      <c r="G25" s="140" t="s">
        <v>881</v>
      </c>
      <c r="H25" s="146" t="s">
        <v>133</v>
      </c>
      <c r="I25" s="147"/>
    </row>
    <row r="26" spans="1:9" ht="105">
      <c r="A26" s="146">
        <v>20</v>
      </c>
      <c r="B26" s="787" t="s">
        <v>882</v>
      </c>
      <c r="C26" s="945"/>
      <c r="D26" s="788" t="s">
        <v>883</v>
      </c>
      <c r="E26" s="103" t="s">
        <v>839</v>
      </c>
      <c r="F26" s="140" t="s">
        <v>884</v>
      </c>
      <c r="G26" s="140" t="s">
        <v>885</v>
      </c>
      <c r="H26" s="146" t="s">
        <v>133</v>
      </c>
      <c r="I26" s="147"/>
    </row>
    <row r="27" spans="1:9" ht="105">
      <c r="A27" s="146">
        <v>21</v>
      </c>
      <c r="B27" s="787" t="s">
        <v>886</v>
      </c>
      <c r="C27" s="945"/>
      <c r="D27" s="788" t="s">
        <v>887</v>
      </c>
      <c r="E27" s="103" t="s">
        <v>839</v>
      </c>
      <c r="F27" s="140" t="s">
        <v>888</v>
      </c>
      <c r="G27" s="140" t="s">
        <v>889</v>
      </c>
      <c r="H27" s="146" t="s">
        <v>133</v>
      </c>
      <c r="I27" s="147"/>
    </row>
    <row r="28" spans="1:9" ht="105">
      <c r="A28" s="146">
        <v>22</v>
      </c>
      <c r="B28" s="787" t="s">
        <v>890</v>
      </c>
      <c r="C28" s="945"/>
      <c r="D28" s="788" t="s">
        <v>891</v>
      </c>
      <c r="E28" s="103" t="s">
        <v>839</v>
      </c>
      <c r="F28" s="140" t="s">
        <v>892</v>
      </c>
      <c r="G28" s="140" t="s">
        <v>881</v>
      </c>
      <c r="H28" s="146" t="s">
        <v>133</v>
      </c>
      <c r="I28" s="147"/>
    </row>
    <row r="29" spans="1:9" ht="105">
      <c r="A29" s="146">
        <v>23</v>
      </c>
      <c r="B29" s="787" t="s">
        <v>893</v>
      </c>
      <c r="C29" s="945"/>
      <c r="D29" s="788" t="s">
        <v>894</v>
      </c>
      <c r="E29" s="103" t="s">
        <v>839</v>
      </c>
      <c r="F29" s="140" t="s">
        <v>895</v>
      </c>
      <c r="G29" s="140" t="s">
        <v>896</v>
      </c>
      <c r="H29" s="146" t="s">
        <v>133</v>
      </c>
      <c r="I29" s="147"/>
    </row>
    <row r="30" spans="1:9" ht="105">
      <c r="A30" s="146">
        <v>24</v>
      </c>
      <c r="B30" s="787" t="s">
        <v>897</v>
      </c>
      <c r="C30" s="945"/>
      <c r="D30" s="788" t="s">
        <v>898</v>
      </c>
      <c r="E30" s="103" t="s">
        <v>839</v>
      </c>
      <c r="F30" s="140" t="s">
        <v>899</v>
      </c>
      <c r="G30" s="140" t="s">
        <v>900</v>
      </c>
      <c r="H30" s="165" t="s">
        <v>133</v>
      </c>
      <c r="I30" s="147"/>
    </row>
    <row r="31" spans="1:9" ht="105">
      <c r="A31" s="146">
        <v>25</v>
      </c>
      <c r="B31" s="787" t="s">
        <v>901</v>
      </c>
      <c r="C31" s="945"/>
      <c r="D31" s="788" t="s">
        <v>902</v>
      </c>
      <c r="E31" s="103" t="s">
        <v>839</v>
      </c>
      <c r="F31" s="140" t="s">
        <v>903</v>
      </c>
      <c r="G31" s="140" t="s">
        <v>904</v>
      </c>
      <c r="H31" s="146" t="s">
        <v>133</v>
      </c>
      <c r="I31" s="147"/>
    </row>
    <row r="32" spans="1:9" ht="105">
      <c r="A32" s="146">
        <v>26</v>
      </c>
      <c r="B32" s="787" t="s">
        <v>905</v>
      </c>
      <c r="C32" s="945"/>
      <c r="D32" s="788" t="s">
        <v>906</v>
      </c>
      <c r="E32" s="103" t="s">
        <v>839</v>
      </c>
      <c r="F32" s="140" t="s">
        <v>907</v>
      </c>
      <c r="G32" s="140" t="s">
        <v>908</v>
      </c>
      <c r="H32" s="146" t="s">
        <v>133</v>
      </c>
      <c r="I32" s="147"/>
    </row>
    <row r="33" spans="1:9" ht="105">
      <c r="A33" s="146">
        <v>27</v>
      </c>
      <c r="B33" s="787" t="s">
        <v>909</v>
      </c>
      <c r="C33" s="945"/>
      <c r="D33" s="788" t="s">
        <v>910</v>
      </c>
      <c r="E33" s="103" t="s">
        <v>839</v>
      </c>
      <c r="F33" s="140" t="s">
        <v>911</v>
      </c>
      <c r="G33" s="140" t="s">
        <v>912</v>
      </c>
      <c r="H33" s="165" t="s">
        <v>133</v>
      </c>
      <c r="I33" s="147"/>
    </row>
    <row r="34" spans="1:9" ht="105">
      <c r="A34" s="146">
        <v>28</v>
      </c>
      <c r="B34" s="787" t="s">
        <v>913</v>
      </c>
      <c r="C34" s="945"/>
      <c r="D34" s="788" t="s">
        <v>914</v>
      </c>
      <c r="E34" s="103" t="s">
        <v>839</v>
      </c>
      <c r="F34" s="140" t="s">
        <v>915</v>
      </c>
      <c r="G34" s="140" t="s">
        <v>916</v>
      </c>
      <c r="H34" s="146" t="s">
        <v>133</v>
      </c>
      <c r="I34" s="147"/>
    </row>
    <row r="35" spans="1:9" ht="105">
      <c r="A35" s="146">
        <v>29</v>
      </c>
      <c r="B35" s="787" t="s">
        <v>917</v>
      </c>
      <c r="C35" s="945"/>
      <c r="D35" s="788" t="s">
        <v>918</v>
      </c>
      <c r="E35" s="103" t="s">
        <v>839</v>
      </c>
      <c r="F35" s="140" t="s">
        <v>919</v>
      </c>
      <c r="G35" s="140" t="s">
        <v>920</v>
      </c>
      <c r="H35" s="146" t="s">
        <v>133</v>
      </c>
      <c r="I35" s="147"/>
    </row>
    <row r="36" spans="1:9" ht="105">
      <c r="A36" s="146">
        <v>30</v>
      </c>
      <c r="B36" s="787" t="s">
        <v>921</v>
      </c>
      <c r="C36" s="945"/>
      <c r="D36" s="788" t="s">
        <v>922</v>
      </c>
      <c r="E36" s="103" t="s">
        <v>839</v>
      </c>
      <c r="F36" s="140" t="s">
        <v>923</v>
      </c>
      <c r="G36" s="140" t="s">
        <v>924</v>
      </c>
      <c r="H36" s="146" t="s">
        <v>133</v>
      </c>
      <c r="I36" s="147"/>
    </row>
    <row r="37" spans="1:9" ht="105">
      <c r="A37" s="146">
        <v>31</v>
      </c>
      <c r="B37" s="787" t="s">
        <v>925</v>
      </c>
      <c r="C37" s="945"/>
      <c r="D37" s="788" t="s">
        <v>926</v>
      </c>
      <c r="E37" s="103" t="s">
        <v>839</v>
      </c>
      <c r="F37" s="140" t="s">
        <v>927</v>
      </c>
      <c r="G37" s="140" t="s">
        <v>928</v>
      </c>
      <c r="H37" s="146" t="s">
        <v>133</v>
      </c>
      <c r="I37" s="147"/>
    </row>
    <row r="38" spans="1:9" ht="105">
      <c r="A38" s="146">
        <v>32</v>
      </c>
      <c r="B38" s="787" t="s">
        <v>929</v>
      </c>
      <c r="C38" s="945"/>
      <c r="D38" s="788" t="s">
        <v>930</v>
      </c>
      <c r="E38" s="103" t="s">
        <v>839</v>
      </c>
      <c r="F38" s="140" t="s">
        <v>931</v>
      </c>
      <c r="G38" s="140" t="s">
        <v>932</v>
      </c>
      <c r="H38" s="146" t="s">
        <v>133</v>
      </c>
      <c r="I38" s="147"/>
    </row>
    <row r="39" spans="1:9" ht="105">
      <c r="A39" s="146">
        <v>33</v>
      </c>
      <c r="B39" s="787" t="s">
        <v>933</v>
      </c>
      <c r="C39" s="945"/>
      <c r="D39" s="788" t="s">
        <v>934</v>
      </c>
      <c r="E39" s="103" t="s">
        <v>839</v>
      </c>
      <c r="F39" s="140" t="s">
        <v>935</v>
      </c>
      <c r="G39" s="140" t="s">
        <v>932</v>
      </c>
      <c r="H39" s="146" t="s">
        <v>133</v>
      </c>
      <c r="I39" s="147"/>
    </row>
    <row r="40" spans="1:9" ht="105">
      <c r="A40" s="146">
        <v>34</v>
      </c>
      <c r="B40" s="787" t="s">
        <v>936</v>
      </c>
      <c r="C40" s="945"/>
      <c r="D40" s="788" t="s">
        <v>937</v>
      </c>
      <c r="E40" s="103" t="s">
        <v>839</v>
      </c>
      <c r="F40" s="140" t="s">
        <v>938</v>
      </c>
      <c r="G40" s="140" t="s">
        <v>939</v>
      </c>
      <c r="H40" s="146" t="s">
        <v>133</v>
      </c>
      <c r="I40" s="147"/>
    </row>
    <row r="41" spans="1:9" ht="105">
      <c r="A41" s="146">
        <v>35</v>
      </c>
      <c r="B41" s="787" t="s">
        <v>940</v>
      </c>
      <c r="C41" s="945"/>
      <c r="D41" s="788" t="s">
        <v>941</v>
      </c>
      <c r="E41" s="103" t="s">
        <v>839</v>
      </c>
      <c r="F41" s="140" t="s">
        <v>942</v>
      </c>
      <c r="G41" s="140" t="s">
        <v>943</v>
      </c>
      <c r="H41" s="146" t="s">
        <v>133</v>
      </c>
      <c r="I41" s="147"/>
    </row>
    <row r="42" spans="1:9" ht="105">
      <c r="A42" s="146">
        <v>36</v>
      </c>
      <c r="B42" s="146" t="s">
        <v>944</v>
      </c>
      <c r="C42" s="941" t="s">
        <v>945</v>
      </c>
      <c r="D42" s="140" t="s">
        <v>946</v>
      </c>
      <c r="E42" s="103" t="s">
        <v>947</v>
      </c>
      <c r="F42" s="140" t="s">
        <v>948</v>
      </c>
      <c r="G42" s="140" t="s">
        <v>949</v>
      </c>
      <c r="H42" s="146" t="s">
        <v>133</v>
      </c>
      <c r="I42" s="147"/>
    </row>
    <row r="43" spans="1:9" ht="105">
      <c r="A43" s="146">
        <v>37</v>
      </c>
      <c r="B43" s="146" t="s">
        <v>950</v>
      </c>
      <c r="C43" s="944"/>
      <c r="D43" s="140" t="s">
        <v>951</v>
      </c>
      <c r="E43" s="103" t="s">
        <v>947</v>
      </c>
      <c r="F43" s="140" t="s">
        <v>952</v>
      </c>
      <c r="G43" s="140" t="s">
        <v>953</v>
      </c>
      <c r="H43" s="146" t="s">
        <v>133</v>
      </c>
      <c r="I43" s="147"/>
    </row>
    <row r="44" spans="1:9" ht="105">
      <c r="A44" s="146">
        <v>38</v>
      </c>
      <c r="B44" s="146" t="s">
        <v>954</v>
      </c>
      <c r="C44" s="944"/>
      <c r="D44" s="140" t="s">
        <v>955</v>
      </c>
      <c r="E44" s="103" t="s">
        <v>947</v>
      </c>
      <c r="F44" s="140" t="s">
        <v>956</v>
      </c>
      <c r="G44" s="140" t="s">
        <v>957</v>
      </c>
      <c r="H44" s="146" t="s">
        <v>133</v>
      </c>
      <c r="I44" s="147"/>
    </row>
    <row r="45" spans="1:9" ht="105">
      <c r="A45" s="146">
        <v>39</v>
      </c>
      <c r="B45" s="146" t="s">
        <v>958</v>
      </c>
      <c r="C45" s="953"/>
      <c r="D45" s="140" t="s">
        <v>959</v>
      </c>
      <c r="E45" s="103" t="s">
        <v>947</v>
      </c>
      <c r="F45" s="140" t="s">
        <v>960</v>
      </c>
      <c r="G45" s="140" t="s">
        <v>961</v>
      </c>
      <c r="H45" s="146" t="s">
        <v>133</v>
      </c>
      <c r="I45" s="147"/>
    </row>
    <row r="46" spans="1:9" ht="105">
      <c r="A46" s="146">
        <v>40</v>
      </c>
      <c r="B46" s="146" t="s">
        <v>962</v>
      </c>
      <c r="C46" s="941" t="s">
        <v>963</v>
      </c>
      <c r="D46" s="140" t="s">
        <v>964</v>
      </c>
      <c r="E46" s="103" t="s">
        <v>965</v>
      </c>
      <c r="F46" s="140" t="s">
        <v>966</v>
      </c>
      <c r="G46" s="140" t="s">
        <v>967</v>
      </c>
      <c r="H46" s="146" t="s">
        <v>133</v>
      </c>
      <c r="I46" s="147"/>
    </row>
    <row r="47" spans="1:9" ht="105">
      <c r="A47" s="146">
        <v>41</v>
      </c>
      <c r="B47" s="146" t="s">
        <v>968</v>
      </c>
      <c r="C47" s="944"/>
      <c r="D47" s="140" t="s">
        <v>969</v>
      </c>
      <c r="E47" s="103" t="s">
        <v>965</v>
      </c>
      <c r="F47" s="140" t="s">
        <v>970</v>
      </c>
      <c r="G47" s="140" t="s">
        <v>971</v>
      </c>
      <c r="H47" s="146" t="s">
        <v>133</v>
      </c>
      <c r="I47" s="147"/>
    </row>
    <row r="48" spans="1:9" ht="105">
      <c r="A48" s="146">
        <v>42</v>
      </c>
      <c r="B48" s="146" t="s">
        <v>972</v>
      </c>
      <c r="C48" s="944"/>
      <c r="D48" s="140" t="s">
        <v>955</v>
      </c>
      <c r="E48" s="103" t="s">
        <v>965</v>
      </c>
      <c r="F48" s="140" t="s">
        <v>956</v>
      </c>
      <c r="G48" s="140" t="s">
        <v>957</v>
      </c>
      <c r="H48" s="146" t="s">
        <v>133</v>
      </c>
      <c r="I48" s="147"/>
    </row>
    <row r="49" spans="1:9" ht="105">
      <c r="A49" s="146">
        <v>43</v>
      </c>
      <c r="B49" s="146" t="s">
        <v>973</v>
      </c>
      <c r="C49" s="953"/>
      <c r="D49" s="140" t="s">
        <v>974</v>
      </c>
      <c r="E49" s="103" t="s">
        <v>965</v>
      </c>
      <c r="F49" s="140" t="s">
        <v>975</v>
      </c>
      <c r="G49" s="140" t="s">
        <v>976</v>
      </c>
      <c r="H49" s="146" t="s">
        <v>133</v>
      </c>
      <c r="I49" s="147"/>
    </row>
    <row r="50" spans="1:9" ht="105">
      <c r="A50" s="146">
        <v>44</v>
      </c>
      <c r="B50" s="146" t="s">
        <v>977</v>
      </c>
      <c r="C50" s="941" t="s">
        <v>978</v>
      </c>
      <c r="D50" s="140" t="s">
        <v>979</v>
      </c>
      <c r="E50" s="103" t="s">
        <v>980</v>
      </c>
      <c r="F50" s="140" t="s">
        <v>981</v>
      </c>
      <c r="G50" s="140" t="s">
        <v>982</v>
      </c>
      <c r="H50" s="146" t="s">
        <v>133</v>
      </c>
      <c r="I50" s="147"/>
    </row>
    <row r="51" spans="1:9" ht="105">
      <c r="A51" s="146">
        <v>45</v>
      </c>
      <c r="B51" s="146" t="s">
        <v>983</v>
      </c>
      <c r="C51" s="944"/>
      <c r="D51" s="140" t="s">
        <v>984</v>
      </c>
      <c r="E51" s="103" t="s">
        <v>980</v>
      </c>
      <c r="F51" s="140" t="s">
        <v>985</v>
      </c>
      <c r="G51" s="140" t="s">
        <v>986</v>
      </c>
      <c r="H51" s="146" t="s">
        <v>133</v>
      </c>
      <c r="I51" s="147"/>
    </row>
    <row r="52" spans="1:9" ht="105">
      <c r="A52" s="146">
        <v>46</v>
      </c>
      <c r="B52" s="146" t="s">
        <v>987</v>
      </c>
      <c r="C52" s="944"/>
      <c r="D52" s="140" t="s">
        <v>955</v>
      </c>
      <c r="E52" s="103" t="s">
        <v>980</v>
      </c>
      <c r="F52" s="140" t="s">
        <v>956</v>
      </c>
      <c r="G52" s="140" t="s">
        <v>957</v>
      </c>
      <c r="H52" s="146" t="s">
        <v>133</v>
      </c>
      <c r="I52" s="147"/>
    </row>
    <row r="53" spans="1:9" ht="105">
      <c r="A53" s="146">
        <v>47</v>
      </c>
      <c r="B53" s="146" t="s">
        <v>988</v>
      </c>
      <c r="C53" s="953"/>
      <c r="D53" s="140" t="s">
        <v>989</v>
      </c>
      <c r="E53" s="103" t="s">
        <v>980</v>
      </c>
      <c r="F53" s="140" t="s">
        <v>990</v>
      </c>
      <c r="G53" s="140" t="s">
        <v>991</v>
      </c>
      <c r="H53" s="146" t="s">
        <v>133</v>
      </c>
      <c r="I53" s="147"/>
    </row>
    <row r="54" spans="1:9" ht="105">
      <c r="A54" s="146">
        <v>48</v>
      </c>
      <c r="B54" s="146" t="s">
        <v>992</v>
      </c>
      <c r="C54" s="941" t="s">
        <v>993</v>
      </c>
      <c r="D54" s="140" t="s">
        <v>994</v>
      </c>
      <c r="E54" s="103" t="s">
        <v>995</v>
      </c>
      <c r="F54" s="140" t="s">
        <v>996</v>
      </c>
      <c r="G54" s="140" t="s">
        <v>997</v>
      </c>
      <c r="H54" s="146" t="s">
        <v>133</v>
      </c>
      <c r="I54" s="147"/>
    </row>
    <row r="55" spans="1:9" ht="105">
      <c r="A55" s="146">
        <v>49</v>
      </c>
      <c r="B55" s="146" t="s">
        <v>998</v>
      </c>
      <c r="C55" s="944"/>
      <c r="D55" s="140" t="s">
        <v>999</v>
      </c>
      <c r="E55" s="103" t="s">
        <v>995</v>
      </c>
      <c r="F55" s="140" t="s">
        <v>1000</v>
      </c>
      <c r="G55" s="140" t="s">
        <v>1001</v>
      </c>
      <c r="H55" s="146" t="s">
        <v>133</v>
      </c>
      <c r="I55" s="147"/>
    </row>
    <row r="56" spans="1:9" ht="105">
      <c r="A56" s="146">
        <v>50</v>
      </c>
      <c r="B56" s="146" t="s">
        <v>1002</v>
      </c>
      <c r="C56" s="944"/>
      <c r="D56" s="140" t="s">
        <v>955</v>
      </c>
      <c r="E56" s="103" t="s">
        <v>995</v>
      </c>
      <c r="F56" s="140" t="s">
        <v>956</v>
      </c>
      <c r="G56" s="140" t="s">
        <v>957</v>
      </c>
      <c r="H56" s="146" t="s">
        <v>133</v>
      </c>
      <c r="I56" s="147"/>
    </row>
    <row r="57" spans="1:9" ht="105">
      <c r="A57" s="146">
        <v>51</v>
      </c>
      <c r="B57" s="146" t="s">
        <v>1003</v>
      </c>
      <c r="C57" s="953"/>
      <c r="D57" s="329" t="s">
        <v>1004</v>
      </c>
      <c r="E57" s="103" t="s">
        <v>995</v>
      </c>
      <c r="F57" s="140" t="s">
        <v>1005</v>
      </c>
      <c r="G57" s="140" t="s">
        <v>1006</v>
      </c>
      <c r="H57" s="146" t="s">
        <v>133</v>
      </c>
      <c r="I57" s="147"/>
    </row>
    <row r="58" spans="1:9" ht="105">
      <c r="A58" s="146">
        <v>52</v>
      </c>
      <c r="B58" s="146" t="s">
        <v>1007</v>
      </c>
      <c r="C58" s="941" t="s">
        <v>1008</v>
      </c>
      <c r="D58" s="329" t="s">
        <v>1009</v>
      </c>
      <c r="E58" s="103" t="s">
        <v>1010</v>
      </c>
      <c r="F58" s="140" t="s">
        <v>1011</v>
      </c>
      <c r="G58" s="140" t="s">
        <v>1012</v>
      </c>
      <c r="H58" s="789" t="s">
        <v>596</v>
      </c>
      <c r="I58" s="141" t="s">
        <v>1013</v>
      </c>
    </row>
    <row r="59" spans="1:9" ht="105">
      <c r="A59" s="146">
        <v>53</v>
      </c>
      <c r="B59" s="146" t="s">
        <v>1014</v>
      </c>
      <c r="C59" s="944"/>
      <c r="D59" s="140" t="s">
        <v>1015</v>
      </c>
      <c r="E59" s="103" t="s">
        <v>1010</v>
      </c>
      <c r="F59" s="140" t="s">
        <v>1016</v>
      </c>
      <c r="G59" s="140" t="s">
        <v>1017</v>
      </c>
      <c r="H59" s="146" t="s">
        <v>133</v>
      </c>
      <c r="I59" s="147"/>
    </row>
    <row r="60" spans="1:9" ht="105">
      <c r="A60" s="146">
        <v>54</v>
      </c>
      <c r="B60" s="146" t="s">
        <v>1018</v>
      </c>
      <c r="C60" s="944"/>
      <c r="D60" s="140" t="s">
        <v>1019</v>
      </c>
      <c r="E60" s="103" t="s">
        <v>1010</v>
      </c>
      <c r="F60" s="140" t="s">
        <v>1020</v>
      </c>
      <c r="G60" s="140" t="s">
        <v>1021</v>
      </c>
      <c r="H60" s="146" t="s">
        <v>133</v>
      </c>
      <c r="I60" s="147"/>
    </row>
    <row r="61" spans="1:9" ht="105">
      <c r="A61" s="146">
        <v>55</v>
      </c>
      <c r="B61" s="146" t="s">
        <v>1022</v>
      </c>
      <c r="C61" s="944"/>
      <c r="D61" s="140" t="s">
        <v>1023</v>
      </c>
      <c r="E61" s="103" t="s">
        <v>1010</v>
      </c>
      <c r="F61" s="140" t="s">
        <v>1024</v>
      </c>
      <c r="G61" s="140" t="s">
        <v>1025</v>
      </c>
      <c r="H61" s="146" t="s">
        <v>133</v>
      </c>
      <c r="I61" s="147"/>
    </row>
    <row r="62" spans="1:9" ht="105">
      <c r="A62" s="146">
        <v>56</v>
      </c>
      <c r="B62" s="146" t="s">
        <v>1026</v>
      </c>
      <c r="C62" s="944"/>
      <c r="D62" s="140" t="s">
        <v>1027</v>
      </c>
      <c r="E62" s="103" t="s">
        <v>1010</v>
      </c>
      <c r="F62" s="140" t="s">
        <v>1028</v>
      </c>
      <c r="G62" s="140" t="s">
        <v>1029</v>
      </c>
      <c r="H62" s="789" t="s">
        <v>596</v>
      </c>
      <c r="I62" s="141" t="s">
        <v>1030</v>
      </c>
    </row>
    <row r="63" spans="1:9" ht="105">
      <c r="A63" s="146">
        <v>57</v>
      </c>
      <c r="B63" s="146" t="s">
        <v>1031</v>
      </c>
      <c r="C63" s="944"/>
      <c r="D63" s="329" t="s">
        <v>1032</v>
      </c>
      <c r="E63" s="103" t="s">
        <v>1010</v>
      </c>
      <c r="F63" s="329" t="s">
        <v>1033</v>
      </c>
      <c r="G63" s="329" t="s">
        <v>1034</v>
      </c>
      <c r="H63" s="165" t="s">
        <v>133</v>
      </c>
      <c r="I63" s="164"/>
    </row>
    <row r="64" spans="1:9" ht="135">
      <c r="A64" s="146">
        <v>58</v>
      </c>
      <c r="B64" s="146" t="s">
        <v>1035</v>
      </c>
      <c r="C64" s="944"/>
      <c r="D64" s="329" t="s">
        <v>1036</v>
      </c>
      <c r="E64" s="103" t="s">
        <v>1010</v>
      </c>
      <c r="F64" s="168" t="s">
        <v>1037</v>
      </c>
      <c r="G64" s="168" t="s">
        <v>1038</v>
      </c>
      <c r="H64" s="790" t="s">
        <v>596</v>
      </c>
      <c r="I64" s="164"/>
    </row>
    <row r="65" spans="1:9" ht="105">
      <c r="A65" s="146">
        <v>59</v>
      </c>
      <c r="B65" s="146" t="s">
        <v>1039</v>
      </c>
      <c r="C65" s="944"/>
      <c r="D65" s="168" t="s">
        <v>1040</v>
      </c>
      <c r="E65" s="103" t="s">
        <v>1010</v>
      </c>
      <c r="F65" s="124" t="s">
        <v>1041</v>
      </c>
      <c r="G65" s="329" t="s">
        <v>1042</v>
      </c>
      <c r="H65" s="165" t="s">
        <v>133</v>
      </c>
      <c r="I65" s="164"/>
    </row>
    <row r="66" spans="1:9" ht="105">
      <c r="A66" s="146">
        <v>60</v>
      </c>
      <c r="B66" s="146" t="s">
        <v>1043</v>
      </c>
      <c r="C66" s="944"/>
      <c r="D66" s="168" t="s">
        <v>1044</v>
      </c>
      <c r="E66" s="103" t="s">
        <v>1010</v>
      </c>
      <c r="F66" s="329" t="s">
        <v>1045</v>
      </c>
      <c r="G66" s="329" t="s">
        <v>1046</v>
      </c>
      <c r="H66" s="165" t="s">
        <v>133</v>
      </c>
      <c r="I66" s="164"/>
    </row>
    <row r="67" spans="1:9" ht="119.25" customHeight="1">
      <c r="A67" s="146">
        <v>61</v>
      </c>
      <c r="B67" s="146" t="s">
        <v>1047</v>
      </c>
      <c r="C67" s="944"/>
      <c r="D67" s="168" t="s">
        <v>1048</v>
      </c>
      <c r="E67" s="103" t="s">
        <v>1010</v>
      </c>
      <c r="F67" s="798" t="s">
        <v>1049</v>
      </c>
      <c r="G67" s="798" t="s">
        <v>1049</v>
      </c>
      <c r="H67" s="165" t="s">
        <v>133</v>
      </c>
      <c r="I67" s="164"/>
    </row>
    <row r="68" spans="1:9" ht="170.25" customHeight="1">
      <c r="A68" s="146">
        <v>62</v>
      </c>
      <c r="B68" s="146" t="s">
        <v>1050</v>
      </c>
      <c r="C68" s="944"/>
      <c r="D68" s="168" t="s">
        <v>1051</v>
      </c>
      <c r="E68" s="103" t="s">
        <v>1010</v>
      </c>
      <c r="F68" s="168" t="s">
        <v>1052</v>
      </c>
      <c r="G68" s="168" t="s">
        <v>1052</v>
      </c>
      <c r="H68" s="165" t="s">
        <v>133</v>
      </c>
      <c r="I68" s="164"/>
    </row>
    <row r="69" spans="1:9" ht="367.5" customHeight="1">
      <c r="A69" s="146">
        <v>63</v>
      </c>
      <c r="B69" s="146" t="s">
        <v>1053</v>
      </c>
      <c r="C69" s="944"/>
      <c r="D69" s="791" t="s">
        <v>1054</v>
      </c>
      <c r="E69" s="243" t="s">
        <v>1010</v>
      </c>
      <c r="F69" s="791" t="s">
        <v>1055</v>
      </c>
      <c r="G69" s="791" t="s">
        <v>1055</v>
      </c>
      <c r="H69" s="301" t="s">
        <v>133</v>
      </c>
      <c r="I69" s="164"/>
    </row>
    <row r="70" spans="1:9" ht="329.25" customHeight="1">
      <c r="A70" s="146">
        <v>64</v>
      </c>
      <c r="B70" s="146" t="s">
        <v>1056</v>
      </c>
      <c r="C70" s="944"/>
      <c r="D70" s="794" t="s">
        <v>1057</v>
      </c>
      <c r="E70" s="795" t="s">
        <v>1010</v>
      </c>
      <c r="F70" s="796" t="s">
        <v>1058</v>
      </c>
      <c r="G70" s="799" t="s">
        <v>1058</v>
      </c>
      <c r="H70" s="790" t="s">
        <v>596</v>
      </c>
      <c r="I70" s="800"/>
    </row>
    <row r="71" spans="1:9" ht="318.75" customHeight="1">
      <c r="A71" s="146">
        <v>65</v>
      </c>
      <c r="B71" s="146" t="s">
        <v>1059</v>
      </c>
      <c r="C71" s="944"/>
      <c r="D71" s="791" t="s">
        <v>1060</v>
      </c>
      <c r="E71" s="792" t="s">
        <v>1010</v>
      </c>
      <c r="F71" s="793" t="s">
        <v>1061</v>
      </c>
      <c r="G71" s="793" t="s">
        <v>1061</v>
      </c>
      <c r="H71" s="790" t="s">
        <v>596</v>
      </c>
      <c r="I71" s="395"/>
    </row>
    <row r="72" spans="1:9" ht="409.5" customHeight="1">
      <c r="A72" s="146">
        <v>66</v>
      </c>
      <c r="B72" s="146" t="s">
        <v>1062</v>
      </c>
      <c r="C72" s="954"/>
      <c r="D72" s="796" t="s">
        <v>1063</v>
      </c>
      <c r="E72" s="399" t="s">
        <v>1010</v>
      </c>
      <c r="F72" s="802" t="s">
        <v>1064</v>
      </c>
      <c r="G72" s="797" t="s">
        <v>1064</v>
      </c>
      <c r="H72" s="790" t="s">
        <v>596</v>
      </c>
      <c r="I72" s="395"/>
    </row>
    <row r="73" spans="1:9" ht="331.5" customHeight="1">
      <c r="A73" s="146">
        <v>67</v>
      </c>
      <c r="B73" s="146" t="s">
        <v>1065</v>
      </c>
      <c r="C73" s="944"/>
      <c r="D73" s="791" t="s">
        <v>1066</v>
      </c>
      <c r="E73" s="801" t="s">
        <v>1010</v>
      </c>
      <c r="F73" s="796" t="s">
        <v>1067</v>
      </c>
      <c r="G73" s="796" t="s">
        <v>1067</v>
      </c>
      <c r="H73" s="790" t="s">
        <v>596</v>
      </c>
      <c r="I73" s="395"/>
    </row>
    <row r="74" spans="1:9" ht="409.5" customHeight="1">
      <c r="A74" s="146">
        <v>68</v>
      </c>
      <c r="B74" s="146" t="s">
        <v>1068</v>
      </c>
      <c r="C74" s="944"/>
      <c r="D74" s="796" t="s">
        <v>1069</v>
      </c>
      <c r="E74" s="399" t="s">
        <v>1010</v>
      </c>
      <c r="F74" s="803" t="s">
        <v>1070</v>
      </c>
      <c r="G74" s="803" t="s">
        <v>1070</v>
      </c>
      <c r="H74" s="790" t="s">
        <v>596</v>
      </c>
      <c r="I74" s="395"/>
    </row>
    <row r="75" spans="1:9" ht="318" customHeight="1">
      <c r="A75" s="146">
        <v>69</v>
      </c>
      <c r="B75" s="146" t="s">
        <v>1071</v>
      </c>
      <c r="C75" s="944"/>
      <c r="D75" s="791" t="s">
        <v>1072</v>
      </c>
      <c r="E75" s="801" t="s">
        <v>1010</v>
      </c>
      <c r="F75" s="796" t="s">
        <v>1073</v>
      </c>
      <c r="G75" s="796" t="s">
        <v>1073</v>
      </c>
      <c r="H75" s="790" t="s">
        <v>596</v>
      </c>
      <c r="I75" s="395"/>
    </row>
    <row r="76" spans="1:9" ht="409.5" customHeight="1">
      <c r="A76" s="146">
        <v>70</v>
      </c>
      <c r="B76" s="146" t="s">
        <v>1074</v>
      </c>
      <c r="C76" s="944"/>
      <c r="D76" s="796" t="s">
        <v>1075</v>
      </c>
      <c r="E76" s="399" t="s">
        <v>1010</v>
      </c>
      <c r="F76" s="803" t="s">
        <v>1076</v>
      </c>
      <c r="G76" s="803" t="s">
        <v>1076</v>
      </c>
      <c r="H76" s="790" t="s">
        <v>596</v>
      </c>
      <c r="I76" s="395"/>
    </row>
    <row r="77" spans="1:9" ht="324" customHeight="1">
      <c r="A77" s="146">
        <v>71</v>
      </c>
      <c r="B77" s="146" t="s">
        <v>1077</v>
      </c>
      <c r="C77" s="944"/>
      <c r="D77" s="791" t="s">
        <v>1078</v>
      </c>
      <c r="E77" s="399" t="s">
        <v>1010</v>
      </c>
      <c r="F77" s="796" t="s">
        <v>1079</v>
      </c>
      <c r="G77" s="796" t="s">
        <v>1079</v>
      </c>
      <c r="H77" s="790" t="s">
        <v>596</v>
      </c>
      <c r="I77" s="395"/>
    </row>
    <row r="78" spans="1:9" ht="405.75" customHeight="1">
      <c r="A78" s="146">
        <v>72</v>
      </c>
      <c r="B78" s="146" t="s">
        <v>1080</v>
      </c>
      <c r="C78" s="954"/>
      <c r="D78" s="796" t="s">
        <v>1075</v>
      </c>
      <c r="E78" s="399" t="s">
        <v>1010</v>
      </c>
      <c r="F78" s="803" t="s">
        <v>1081</v>
      </c>
      <c r="G78" s="803" t="s">
        <v>1081</v>
      </c>
      <c r="H78" s="790" t="s">
        <v>596</v>
      </c>
      <c r="I78" s="395"/>
    </row>
    <row r="79" spans="1:9" ht="105">
      <c r="A79" s="146">
        <v>73</v>
      </c>
      <c r="B79" s="146" t="s">
        <v>1082</v>
      </c>
      <c r="C79" s="955"/>
      <c r="D79" s="329" t="s">
        <v>1083</v>
      </c>
      <c r="E79" s="399" t="s">
        <v>1010</v>
      </c>
      <c r="F79" s="124" t="s">
        <v>1084</v>
      </c>
      <c r="G79" s="124" t="s">
        <v>1085</v>
      </c>
      <c r="H79" s="165" t="s">
        <v>133</v>
      </c>
      <c r="I79" s="395"/>
    </row>
    <row r="80" spans="1:9" ht="15" customHeight="1">
      <c r="A80" s="946" t="s">
        <v>267</v>
      </c>
      <c r="B80" s="852"/>
      <c r="C80" s="932"/>
      <c r="D80" s="947" t="s">
        <v>1086</v>
      </c>
      <c r="E80" s="948"/>
      <c r="F80" s="913" t="s">
        <v>269</v>
      </c>
      <c r="G80" s="915"/>
      <c r="H80" s="915"/>
      <c r="I80" s="936"/>
    </row>
    <row r="81" spans="1:9">
      <c r="A81" s="396" t="s">
        <v>43</v>
      </c>
      <c r="B81" s="951">
        <v>45503</v>
      </c>
      <c r="C81" s="952"/>
      <c r="D81" s="949"/>
      <c r="E81" s="950"/>
      <c r="F81" s="937"/>
      <c r="G81" s="831"/>
      <c r="H81" s="831"/>
      <c r="I81" s="832"/>
    </row>
  </sheetData>
  <mergeCells count="16">
    <mergeCell ref="A1:B4"/>
    <mergeCell ref="F1:I1"/>
    <mergeCell ref="F2:I2"/>
    <mergeCell ref="F3:I3"/>
    <mergeCell ref="F4:I4"/>
    <mergeCell ref="C7:C14"/>
    <mergeCell ref="C15:C41"/>
    <mergeCell ref="A80:C80"/>
    <mergeCell ref="D80:E81"/>
    <mergeCell ref="F80:I81"/>
    <mergeCell ref="B81:C81"/>
    <mergeCell ref="C42:C45"/>
    <mergeCell ref="C46:C49"/>
    <mergeCell ref="C50:C53"/>
    <mergeCell ref="C54:C57"/>
    <mergeCell ref="C58:C79"/>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A24"/>
  <sheetViews>
    <sheetView workbookViewId="0">
      <selection activeCell="D34" sqref="D34"/>
    </sheetView>
  </sheetViews>
  <sheetFormatPr defaultColWidth="14.42578125" defaultRowHeight="15" customHeight="1"/>
  <cols>
    <col min="3" max="3" width="22" customWidth="1"/>
    <col min="4" max="4" width="53.42578125" customWidth="1"/>
    <col min="5" max="5" width="29.85546875" customWidth="1"/>
    <col min="6" max="6" width="62" customWidth="1"/>
    <col min="7" max="7" width="54.42578125" customWidth="1"/>
    <col min="9" max="9" width="20.85546875" customWidth="1"/>
  </cols>
  <sheetData>
    <row r="1" spans="1:27">
      <c r="A1" s="931"/>
      <c r="B1" s="932"/>
      <c r="C1" s="214" t="s">
        <v>104</v>
      </c>
      <c r="D1" s="84" t="s">
        <v>79</v>
      </c>
      <c r="E1" s="215" t="s">
        <v>105</v>
      </c>
      <c r="F1" s="907" t="s">
        <v>106</v>
      </c>
      <c r="G1" s="857"/>
      <c r="H1" s="857"/>
      <c r="I1" s="933"/>
    </row>
    <row r="2" spans="1:27">
      <c r="A2" s="853"/>
      <c r="B2" s="881"/>
      <c r="C2" s="216" t="s">
        <v>107</v>
      </c>
      <c r="D2" s="84" t="s">
        <v>1087</v>
      </c>
      <c r="E2" s="216" t="s">
        <v>109</v>
      </c>
      <c r="F2" s="928">
        <v>45013</v>
      </c>
      <c r="G2" s="857"/>
      <c r="H2" s="857"/>
      <c r="I2" s="859"/>
    </row>
    <row r="3" spans="1:27">
      <c r="A3" s="853"/>
      <c r="B3" s="881"/>
      <c r="C3" s="117" t="s">
        <v>405</v>
      </c>
      <c r="D3" s="204" t="s">
        <v>313</v>
      </c>
      <c r="E3" s="216" t="s">
        <v>112</v>
      </c>
      <c r="F3" s="907" t="s">
        <v>106</v>
      </c>
      <c r="G3" s="857"/>
      <c r="H3" s="857"/>
      <c r="I3" s="933"/>
    </row>
    <row r="4" spans="1:27">
      <c r="A4" s="839"/>
      <c r="B4" s="882"/>
      <c r="C4" s="217" t="s">
        <v>113</v>
      </c>
      <c r="D4" s="218" t="s">
        <v>114</v>
      </c>
      <c r="E4" s="217" t="s">
        <v>115</v>
      </c>
      <c r="F4" s="928">
        <v>45159</v>
      </c>
      <c r="G4" s="857"/>
      <c r="H4" s="857"/>
      <c r="I4" s="859"/>
    </row>
    <row r="5" spans="1:27">
      <c r="A5" s="129"/>
      <c r="B5" s="132"/>
      <c r="C5" s="130"/>
      <c r="D5" s="133"/>
      <c r="E5" s="133"/>
      <c r="F5" s="133"/>
      <c r="G5" s="128"/>
      <c r="H5" s="133"/>
    </row>
    <row r="6" spans="1:27">
      <c r="A6" s="219" t="s">
        <v>407</v>
      </c>
      <c r="B6" s="220" t="s">
        <v>118</v>
      </c>
      <c r="C6" s="220" t="s">
        <v>408</v>
      </c>
      <c r="D6" s="220" t="s">
        <v>320</v>
      </c>
      <c r="E6" s="220" t="s">
        <v>319</v>
      </c>
      <c r="F6" s="220" t="s">
        <v>321</v>
      </c>
      <c r="G6" s="220" t="s">
        <v>322</v>
      </c>
      <c r="H6" s="222" t="s">
        <v>4</v>
      </c>
      <c r="I6" s="222" t="s">
        <v>126</v>
      </c>
    </row>
    <row r="7" spans="1:27" ht="59.45" customHeight="1">
      <c r="A7" s="139">
        <v>1</v>
      </c>
      <c r="B7" s="68" t="s">
        <v>1088</v>
      </c>
      <c r="C7" s="941" t="s">
        <v>1089</v>
      </c>
      <c r="D7" s="140" t="s">
        <v>1090</v>
      </c>
      <c r="E7" s="141" t="s">
        <v>1091</v>
      </c>
      <c r="F7" s="142" t="s">
        <v>1092</v>
      </c>
      <c r="G7" s="142" t="s">
        <v>1093</v>
      </c>
      <c r="H7" s="143"/>
      <c r="I7" s="144"/>
      <c r="J7" s="145"/>
      <c r="K7" s="145"/>
      <c r="L7" s="145"/>
      <c r="M7" s="145"/>
      <c r="N7" s="145"/>
      <c r="O7" s="145"/>
      <c r="P7" s="145"/>
      <c r="Q7" s="145"/>
      <c r="R7" s="145"/>
      <c r="S7" s="145"/>
      <c r="T7" s="145"/>
      <c r="U7" s="145"/>
      <c r="V7" s="145"/>
      <c r="W7" s="145"/>
      <c r="X7" s="145"/>
      <c r="Y7" s="145"/>
      <c r="Z7" s="145"/>
      <c r="AA7" s="145"/>
    </row>
    <row r="8" spans="1:27" ht="69.95" customHeight="1">
      <c r="A8" s="139">
        <v>2</v>
      </c>
      <c r="B8" s="68" t="s">
        <v>1094</v>
      </c>
      <c r="C8" s="847"/>
      <c r="D8" s="140" t="s">
        <v>1095</v>
      </c>
      <c r="E8" s="141" t="s">
        <v>1091</v>
      </c>
      <c r="F8" s="142" t="s">
        <v>1096</v>
      </c>
      <c r="G8" s="142" t="s">
        <v>1097</v>
      </c>
      <c r="H8" s="143"/>
      <c r="I8" s="144"/>
      <c r="J8" s="145"/>
      <c r="K8" s="145"/>
      <c r="L8" s="145"/>
      <c r="M8" s="145"/>
      <c r="N8" s="145"/>
      <c r="O8" s="145"/>
      <c r="P8" s="145"/>
      <c r="Q8" s="145"/>
      <c r="R8" s="145"/>
      <c r="S8" s="145"/>
      <c r="T8" s="145"/>
      <c r="U8" s="145"/>
      <c r="V8" s="145"/>
      <c r="W8" s="145"/>
      <c r="X8" s="145"/>
      <c r="Y8" s="145"/>
      <c r="Z8" s="145"/>
      <c r="AA8" s="145"/>
    </row>
    <row r="9" spans="1:27" ht="69.95" customHeight="1">
      <c r="A9" s="139">
        <v>3</v>
      </c>
      <c r="B9" s="68" t="s">
        <v>1098</v>
      </c>
      <c r="C9" s="847"/>
      <c r="D9" s="140" t="s">
        <v>1099</v>
      </c>
      <c r="E9" s="141" t="s">
        <v>1091</v>
      </c>
      <c r="F9" s="140" t="s">
        <v>1100</v>
      </c>
      <c r="G9" s="140" t="s">
        <v>1101</v>
      </c>
      <c r="H9" s="143"/>
      <c r="I9" s="144"/>
      <c r="J9" s="145"/>
      <c r="K9" s="145"/>
      <c r="L9" s="145"/>
      <c r="M9" s="145"/>
      <c r="N9" s="145"/>
      <c r="O9" s="145"/>
      <c r="P9" s="145"/>
      <c r="Q9" s="145"/>
      <c r="R9" s="145"/>
      <c r="S9" s="145"/>
      <c r="T9" s="145"/>
      <c r="U9" s="145"/>
      <c r="V9" s="145"/>
      <c r="W9" s="145"/>
      <c r="X9" s="145"/>
      <c r="Y9" s="145"/>
      <c r="Z9" s="145"/>
      <c r="AA9" s="145"/>
    </row>
    <row r="10" spans="1:27" ht="69.95" customHeight="1">
      <c r="A10" s="139">
        <v>4</v>
      </c>
      <c r="B10" s="68" t="s">
        <v>1102</v>
      </c>
      <c r="C10" s="935"/>
      <c r="D10" s="140" t="s">
        <v>1103</v>
      </c>
      <c r="E10" s="141" t="s">
        <v>1091</v>
      </c>
      <c r="F10" s="140" t="s">
        <v>1104</v>
      </c>
      <c r="G10" s="140" t="s">
        <v>1105</v>
      </c>
      <c r="H10" s="143"/>
      <c r="I10" s="144"/>
      <c r="J10" s="145"/>
      <c r="K10" s="145"/>
      <c r="L10" s="145"/>
      <c r="M10" s="145"/>
      <c r="N10" s="145"/>
      <c r="O10" s="145"/>
      <c r="P10" s="145"/>
      <c r="Q10" s="145"/>
      <c r="R10" s="145"/>
      <c r="S10" s="145"/>
      <c r="T10" s="145"/>
      <c r="U10" s="145"/>
      <c r="V10" s="145"/>
      <c r="W10" s="145"/>
      <c r="X10" s="145"/>
      <c r="Y10" s="145"/>
      <c r="Z10" s="145"/>
      <c r="AA10" s="145"/>
    </row>
    <row r="11" spans="1:27" ht="69.95" customHeight="1">
      <c r="A11" s="139">
        <v>5</v>
      </c>
      <c r="B11" s="68" t="s">
        <v>1106</v>
      </c>
      <c r="C11" s="934" t="s">
        <v>1107</v>
      </c>
      <c r="D11" s="140" t="s">
        <v>1108</v>
      </c>
      <c r="E11" s="141" t="s">
        <v>1091</v>
      </c>
      <c r="F11" s="140" t="s">
        <v>1109</v>
      </c>
      <c r="G11" s="140" t="s">
        <v>1110</v>
      </c>
      <c r="H11" s="143"/>
      <c r="I11" s="144"/>
      <c r="J11" s="145"/>
      <c r="K11" s="145"/>
      <c r="L11" s="145"/>
      <c r="M11" s="145"/>
      <c r="N11" s="145"/>
      <c r="O11" s="145"/>
      <c r="P11" s="145"/>
      <c r="Q11" s="145"/>
      <c r="R11" s="145"/>
      <c r="S11" s="145"/>
      <c r="T11" s="145"/>
      <c r="U11" s="145"/>
      <c r="V11" s="145"/>
      <c r="W11" s="145"/>
      <c r="X11" s="145"/>
      <c r="Y11" s="145"/>
      <c r="Z11" s="145"/>
      <c r="AA11" s="145"/>
    </row>
    <row r="12" spans="1:27" ht="69.95" customHeight="1">
      <c r="A12" s="139">
        <v>6</v>
      </c>
      <c r="B12" s="68" t="s">
        <v>1111</v>
      </c>
      <c r="C12" s="847"/>
      <c r="D12" s="140" t="s">
        <v>1112</v>
      </c>
      <c r="E12" s="141" t="s">
        <v>1091</v>
      </c>
      <c r="F12" s="140" t="s">
        <v>1113</v>
      </c>
      <c r="G12" s="140" t="s">
        <v>1114</v>
      </c>
      <c r="H12" s="143"/>
      <c r="I12" s="144"/>
      <c r="J12" s="145"/>
      <c r="K12" s="145"/>
      <c r="L12" s="145"/>
      <c r="M12" s="145"/>
      <c r="N12" s="145"/>
      <c r="O12" s="145"/>
      <c r="P12" s="145"/>
      <c r="Q12" s="145"/>
      <c r="R12" s="145"/>
      <c r="S12" s="145"/>
      <c r="T12" s="145"/>
      <c r="U12" s="145"/>
      <c r="V12" s="145"/>
      <c r="W12" s="145"/>
      <c r="X12" s="145"/>
      <c r="Y12" s="145"/>
      <c r="Z12" s="145"/>
      <c r="AA12" s="145"/>
    </row>
    <row r="13" spans="1:27" ht="69.95" customHeight="1">
      <c r="A13" s="139">
        <v>7</v>
      </c>
      <c r="B13" s="68" t="s">
        <v>1115</v>
      </c>
      <c r="C13" s="935"/>
      <c r="D13" s="140" t="s">
        <v>1116</v>
      </c>
      <c r="E13" s="141" t="s">
        <v>1117</v>
      </c>
      <c r="F13" s="140" t="s">
        <v>1118</v>
      </c>
      <c r="G13" s="140" t="s">
        <v>1119</v>
      </c>
      <c r="H13" s="143"/>
      <c r="I13" s="144"/>
      <c r="J13" s="145"/>
      <c r="K13" s="145"/>
      <c r="L13" s="145"/>
      <c r="M13" s="145"/>
      <c r="N13" s="145"/>
      <c r="O13" s="145"/>
      <c r="P13" s="145"/>
      <c r="Q13" s="145"/>
      <c r="R13" s="145"/>
      <c r="S13" s="145"/>
      <c r="T13" s="145"/>
      <c r="U13" s="145"/>
      <c r="V13" s="145"/>
      <c r="W13" s="145"/>
      <c r="X13" s="145"/>
      <c r="Y13" s="145"/>
      <c r="Z13" s="145"/>
      <c r="AA13" s="145"/>
    </row>
    <row r="14" spans="1:27" ht="69.95" customHeight="1">
      <c r="A14" s="139">
        <v>8</v>
      </c>
      <c r="B14" s="68" t="s">
        <v>1120</v>
      </c>
      <c r="C14" s="934" t="s">
        <v>1121</v>
      </c>
      <c r="D14" s="140" t="s">
        <v>1122</v>
      </c>
      <c r="E14" s="141" t="s">
        <v>1091</v>
      </c>
      <c r="F14" s="140" t="s">
        <v>1123</v>
      </c>
      <c r="G14" s="140" t="s">
        <v>1124</v>
      </c>
      <c r="H14" s="143"/>
      <c r="I14" s="144"/>
      <c r="J14" s="145"/>
      <c r="K14" s="145"/>
      <c r="L14" s="145"/>
      <c r="M14" s="145"/>
      <c r="N14" s="145"/>
      <c r="O14" s="145"/>
      <c r="P14" s="145"/>
      <c r="Q14" s="145"/>
      <c r="R14" s="145"/>
      <c r="S14" s="145"/>
      <c r="T14" s="145"/>
      <c r="U14" s="145"/>
      <c r="V14" s="145"/>
      <c r="W14" s="145"/>
      <c r="X14" s="145"/>
      <c r="Y14" s="145"/>
      <c r="Z14" s="145"/>
      <c r="AA14" s="145"/>
    </row>
    <row r="15" spans="1:27" ht="69.95" customHeight="1">
      <c r="A15" s="139">
        <v>9</v>
      </c>
      <c r="B15" s="68" t="s">
        <v>1125</v>
      </c>
      <c r="C15" s="847"/>
      <c r="D15" s="140" t="s">
        <v>1126</v>
      </c>
      <c r="E15" s="141" t="s">
        <v>1091</v>
      </c>
      <c r="F15" s="140" t="s">
        <v>1127</v>
      </c>
      <c r="G15" s="140" t="s">
        <v>1128</v>
      </c>
      <c r="H15" s="143"/>
      <c r="I15" s="144"/>
      <c r="J15" s="145"/>
      <c r="K15" s="145"/>
      <c r="L15" s="145"/>
      <c r="M15" s="145"/>
      <c r="N15" s="145"/>
      <c r="O15" s="145"/>
      <c r="P15" s="145"/>
      <c r="Q15" s="145"/>
      <c r="R15" s="145"/>
      <c r="S15" s="145"/>
      <c r="T15" s="145"/>
      <c r="U15" s="145"/>
      <c r="V15" s="145"/>
      <c r="W15" s="145"/>
      <c r="X15" s="145"/>
      <c r="Y15" s="145"/>
      <c r="Z15" s="145"/>
      <c r="AA15" s="145"/>
    </row>
    <row r="16" spans="1:27" ht="69.95" customHeight="1">
      <c r="A16" s="139">
        <v>10</v>
      </c>
      <c r="B16" s="68" t="s">
        <v>1129</v>
      </c>
      <c r="C16" s="935"/>
      <c r="D16" s="140" t="s">
        <v>1116</v>
      </c>
      <c r="E16" s="141" t="s">
        <v>1117</v>
      </c>
      <c r="F16" s="140" t="s">
        <v>1130</v>
      </c>
      <c r="G16" s="140" t="s">
        <v>1119</v>
      </c>
      <c r="H16" s="143"/>
      <c r="I16" s="144"/>
      <c r="J16" s="145"/>
      <c r="K16" s="145"/>
      <c r="L16" s="145"/>
      <c r="M16" s="145"/>
      <c r="N16" s="145"/>
      <c r="O16" s="145"/>
      <c r="P16" s="145"/>
      <c r="Q16" s="145"/>
      <c r="R16" s="145"/>
      <c r="S16" s="145"/>
      <c r="T16" s="145"/>
      <c r="U16" s="145"/>
      <c r="V16" s="145"/>
      <c r="W16" s="145"/>
      <c r="X16" s="145"/>
      <c r="Y16" s="145"/>
      <c r="Z16" s="145"/>
      <c r="AA16" s="145"/>
    </row>
    <row r="17" spans="1:27" ht="69.95" customHeight="1">
      <c r="A17" s="139">
        <v>11</v>
      </c>
      <c r="B17" s="68" t="s">
        <v>1131</v>
      </c>
      <c r="C17" s="934" t="s">
        <v>1132</v>
      </c>
      <c r="D17" s="140" t="s">
        <v>1133</v>
      </c>
      <c r="E17" s="141" t="s">
        <v>1091</v>
      </c>
      <c r="F17" s="140" t="s">
        <v>1134</v>
      </c>
      <c r="G17" s="140" t="s">
        <v>1135</v>
      </c>
      <c r="H17" s="143"/>
      <c r="I17" s="144"/>
      <c r="J17" s="145"/>
      <c r="K17" s="145"/>
      <c r="L17" s="145"/>
      <c r="M17" s="145"/>
      <c r="N17" s="145"/>
      <c r="O17" s="145"/>
      <c r="P17" s="145"/>
      <c r="Q17" s="145"/>
      <c r="R17" s="145"/>
      <c r="S17" s="145"/>
      <c r="T17" s="145"/>
      <c r="U17" s="145"/>
      <c r="V17" s="145"/>
      <c r="W17" s="145"/>
      <c r="X17" s="145"/>
      <c r="Y17" s="145"/>
      <c r="Z17" s="145"/>
      <c r="AA17" s="145"/>
    </row>
    <row r="18" spans="1:27" ht="69.95" customHeight="1">
      <c r="A18" s="139">
        <v>12</v>
      </c>
      <c r="B18" s="68" t="s">
        <v>1136</v>
      </c>
      <c r="C18" s="847"/>
      <c r="D18" s="140" t="s">
        <v>1137</v>
      </c>
      <c r="E18" s="141" t="s">
        <v>1091</v>
      </c>
      <c r="F18" s="140" t="s">
        <v>1138</v>
      </c>
      <c r="G18" s="140" t="s">
        <v>1139</v>
      </c>
      <c r="H18" s="143"/>
      <c r="I18" s="144"/>
      <c r="J18" s="145"/>
      <c r="K18" s="145"/>
      <c r="L18" s="145"/>
      <c r="M18" s="145"/>
      <c r="N18" s="145"/>
      <c r="O18" s="145"/>
      <c r="P18" s="145"/>
      <c r="Q18" s="145"/>
      <c r="R18" s="145"/>
      <c r="S18" s="145"/>
      <c r="T18" s="145"/>
      <c r="U18" s="145"/>
      <c r="V18" s="145"/>
      <c r="W18" s="145"/>
      <c r="X18" s="145"/>
      <c r="Y18" s="145"/>
      <c r="Z18" s="145"/>
      <c r="AA18" s="145"/>
    </row>
    <row r="19" spans="1:27" ht="69.95" customHeight="1">
      <c r="A19" s="139">
        <v>13</v>
      </c>
      <c r="B19" s="68" t="s">
        <v>1140</v>
      </c>
      <c r="C19" s="935"/>
      <c r="D19" s="140" t="s">
        <v>1116</v>
      </c>
      <c r="E19" s="141" t="s">
        <v>1141</v>
      </c>
      <c r="F19" s="140" t="s">
        <v>1142</v>
      </c>
      <c r="G19" s="140" t="s">
        <v>1143</v>
      </c>
      <c r="H19" s="143"/>
      <c r="I19" s="144"/>
      <c r="J19" s="145"/>
      <c r="K19" s="145"/>
      <c r="L19" s="145"/>
      <c r="M19" s="145"/>
      <c r="N19" s="145"/>
      <c r="O19" s="145"/>
      <c r="P19" s="145"/>
      <c r="Q19" s="145"/>
      <c r="R19" s="145"/>
      <c r="S19" s="145"/>
      <c r="T19" s="145"/>
      <c r="U19" s="145"/>
      <c r="V19" s="145"/>
      <c r="W19" s="145"/>
      <c r="X19" s="145"/>
      <c r="Y19" s="145"/>
      <c r="Z19" s="145"/>
      <c r="AA19" s="145"/>
    </row>
    <row r="20" spans="1:27" ht="41.45" customHeight="1">
      <c r="A20" s="139">
        <v>14</v>
      </c>
      <c r="B20" s="68" t="s">
        <v>1144</v>
      </c>
      <c r="C20" s="934" t="s">
        <v>1145</v>
      </c>
      <c r="D20" s="140" t="s">
        <v>1146</v>
      </c>
      <c r="E20" s="141" t="s">
        <v>1091</v>
      </c>
      <c r="F20" s="140" t="s">
        <v>1147</v>
      </c>
      <c r="G20" s="140" t="s">
        <v>1148</v>
      </c>
      <c r="H20" s="143"/>
      <c r="I20" s="144"/>
    </row>
    <row r="21" spans="1:27" ht="102.95" customHeight="1">
      <c r="A21" s="139">
        <v>15</v>
      </c>
      <c r="B21" s="68" t="s">
        <v>1149</v>
      </c>
      <c r="C21" s="847"/>
      <c r="D21" s="140" t="s">
        <v>1150</v>
      </c>
      <c r="E21" s="141" t="s">
        <v>1091</v>
      </c>
      <c r="F21" s="140" t="s">
        <v>1151</v>
      </c>
      <c r="G21" s="140" t="s">
        <v>1152</v>
      </c>
      <c r="H21" s="143"/>
      <c r="I21" s="144"/>
    </row>
    <row r="22" spans="1:27" ht="51.95" customHeight="1">
      <c r="A22" s="139">
        <v>16</v>
      </c>
      <c r="B22" s="68" t="s">
        <v>1153</v>
      </c>
      <c r="C22" s="935"/>
      <c r="D22" s="140" t="s">
        <v>1116</v>
      </c>
      <c r="E22" s="141" t="s">
        <v>1141</v>
      </c>
      <c r="F22" s="140" t="s">
        <v>1118</v>
      </c>
      <c r="G22" s="140" t="s">
        <v>1119</v>
      </c>
      <c r="H22" s="143"/>
      <c r="I22" s="144"/>
    </row>
    <row r="23" spans="1:27">
      <c r="A23" s="830" t="s">
        <v>267</v>
      </c>
      <c r="B23" s="872"/>
      <c r="C23" s="873"/>
      <c r="D23" s="890" t="s">
        <v>1086</v>
      </c>
      <c r="E23" s="881"/>
      <c r="F23" s="913" t="s">
        <v>269</v>
      </c>
      <c r="G23" s="915"/>
      <c r="H23" s="915"/>
      <c r="I23" s="936"/>
    </row>
    <row r="24" spans="1:27">
      <c r="A24" s="958" t="s">
        <v>1154</v>
      </c>
      <c r="B24" s="834"/>
      <c r="C24" s="835"/>
      <c r="D24" s="869"/>
      <c r="E24" s="882"/>
      <c r="F24" s="937"/>
      <c r="G24" s="831"/>
      <c r="H24" s="831"/>
      <c r="I24" s="832"/>
    </row>
  </sheetData>
  <mergeCells count="14">
    <mergeCell ref="F23:I24"/>
    <mergeCell ref="A24:C24"/>
    <mergeCell ref="A1:B4"/>
    <mergeCell ref="F1:I1"/>
    <mergeCell ref="F2:I2"/>
    <mergeCell ref="F3:I3"/>
    <mergeCell ref="F4:I4"/>
    <mergeCell ref="C7:C10"/>
    <mergeCell ref="C11:C13"/>
    <mergeCell ref="C14:C16"/>
    <mergeCell ref="C17:C19"/>
    <mergeCell ref="C20:C22"/>
    <mergeCell ref="A23:C23"/>
    <mergeCell ref="D23:E24"/>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I999"/>
  <sheetViews>
    <sheetView workbookViewId="0">
      <selection activeCell="C28" sqref="C28"/>
    </sheetView>
  </sheetViews>
  <sheetFormatPr defaultColWidth="14.42578125" defaultRowHeight="15" customHeight="1"/>
  <cols>
    <col min="3" max="3" width="27.85546875" customWidth="1"/>
    <col min="4" max="4" width="48.85546875" customWidth="1"/>
    <col min="5" max="5" width="29.28515625" customWidth="1"/>
    <col min="6" max="6" width="44.42578125" customWidth="1"/>
    <col min="7" max="7" width="44.140625" customWidth="1"/>
    <col min="9" max="9" width="32.42578125" customWidth="1"/>
  </cols>
  <sheetData>
    <row r="1" spans="1:9">
      <c r="A1" s="931"/>
      <c r="B1" s="932"/>
      <c r="C1" s="214" t="s">
        <v>104</v>
      </c>
      <c r="D1" s="84" t="s">
        <v>79</v>
      </c>
      <c r="E1" s="229" t="s">
        <v>105</v>
      </c>
      <c r="F1" s="907" t="s">
        <v>106</v>
      </c>
      <c r="G1" s="857"/>
      <c r="H1" s="857"/>
      <c r="I1" s="933"/>
    </row>
    <row r="2" spans="1:9">
      <c r="A2" s="853"/>
      <c r="B2" s="881"/>
      <c r="C2" s="216" t="s">
        <v>107</v>
      </c>
      <c r="D2" s="84" t="s">
        <v>20</v>
      </c>
      <c r="E2" s="230" t="s">
        <v>109</v>
      </c>
      <c r="F2" s="928">
        <v>45013</v>
      </c>
      <c r="G2" s="857"/>
      <c r="H2" s="857"/>
      <c r="I2" s="859"/>
    </row>
    <row r="3" spans="1:9">
      <c r="A3" s="853"/>
      <c r="B3" s="881"/>
      <c r="C3" s="117" t="s">
        <v>405</v>
      </c>
      <c r="D3" s="84" t="s">
        <v>313</v>
      </c>
      <c r="E3" s="230" t="s">
        <v>112</v>
      </c>
      <c r="F3" s="907" t="s">
        <v>106</v>
      </c>
      <c r="G3" s="857"/>
      <c r="H3" s="857"/>
      <c r="I3" s="933"/>
    </row>
    <row r="4" spans="1:9">
      <c r="A4" s="839"/>
      <c r="B4" s="882"/>
      <c r="C4" s="217" t="s">
        <v>113</v>
      </c>
      <c r="D4" s="218" t="s">
        <v>114</v>
      </c>
      <c r="E4" s="231" t="s">
        <v>115</v>
      </c>
      <c r="F4" s="928">
        <v>45162</v>
      </c>
      <c r="G4" s="857"/>
      <c r="H4" s="857"/>
      <c r="I4" s="859"/>
    </row>
    <row r="5" spans="1:9">
      <c r="A5" s="129"/>
      <c r="B5" s="150"/>
      <c r="C5" s="130"/>
      <c r="D5" s="133"/>
      <c r="E5" s="151"/>
      <c r="F5" s="133"/>
      <c r="G5" s="128"/>
      <c r="H5" s="133"/>
    </row>
    <row r="6" spans="1:9">
      <c r="A6" s="227" t="s">
        <v>407</v>
      </c>
      <c r="B6" s="227" t="s">
        <v>118</v>
      </c>
      <c r="C6" s="227" t="s">
        <v>408</v>
      </c>
      <c r="D6" s="227" t="s">
        <v>320</v>
      </c>
      <c r="E6" s="232" t="s">
        <v>319</v>
      </c>
      <c r="F6" s="227" t="s">
        <v>321</v>
      </c>
      <c r="G6" s="227" t="s">
        <v>322</v>
      </c>
      <c r="H6" s="228" t="s">
        <v>4</v>
      </c>
      <c r="I6" s="228" t="s">
        <v>126</v>
      </c>
    </row>
    <row r="7" spans="1:9" ht="41.25" customHeight="1">
      <c r="A7" s="146">
        <v>1</v>
      </c>
      <c r="B7" s="146" t="s">
        <v>1155</v>
      </c>
      <c r="C7" s="941" t="s">
        <v>189</v>
      </c>
      <c r="D7" s="140" t="s">
        <v>1156</v>
      </c>
      <c r="E7" s="149" t="s">
        <v>1157</v>
      </c>
      <c r="F7" s="140" t="s">
        <v>1158</v>
      </c>
      <c r="G7" s="140" t="s">
        <v>1159</v>
      </c>
      <c r="H7" s="146"/>
      <c r="I7" s="147"/>
    </row>
    <row r="8" spans="1:9" ht="42" customHeight="1">
      <c r="A8" s="146">
        <v>2</v>
      </c>
      <c r="B8" s="146" t="s">
        <v>1160</v>
      </c>
      <c r="C8" s="847"/>
      <c r="D8" s="140" t="s">
        <v>1161</v>
      </c>
      <c r="E8" s="149" t="s">
        <v>1157</v>
      </c>
      <c r="F8" s="140" t="s">
        <v>1162</v>
      </c>
      <c r="G8" s="140" t="s">
        <v>1163</v>
      </c>
      <c r="H8" s="146"/>
      <c r="I8" s="147"/>
    </row>
    <row r="9" spans="1:9" ht="42" customHeight="1">
      <c r="A9" s="146">
        <v>3</v>
      </c>
      <c r="B9" s="146" t="s">
        <v>1164</v>
      </c>
      <c r="C9" s="935"/>
      <c r="D9" s="149" t="s">
        <v>1165</v>
      </c>
      <c r="E9" s="149" t="s">
        <v>1157</v>
      </c>
      <c r="F9" s="149" t="s">
        <v>1166</v>
      </c>
      <c r="G9" s="149" t="s">
        <v>1167</v>
      </c>
      <c r="H9" s="146"/>
      <c r="I9" s="147"/>
    </row>
    <row r="10" spans="1:9" ht="55.5" customHeight="1">
      <c r="A10" s="146">
        <v>4</v>
      </c>
      <c r="B10" s="146" t="s">
        <v>1168</v>
      </c>
      <c r="C10" s="944" t="s">
        <v>1169</v>
      </c>
      <c r="D10" s="140" t="s">
        <v>1170</v>
      </c>
      <c r="E10" s="149" t="s">
        <v>1171</v>
      </c>
      <c r="F10" s="140" t="s">
        <v>1172</v>
      </c>
      <c r="G10" s="140" t="s">
        <v>1173</v>
      </c>
      <c r="H10" s="146"/>
      <c r="I10" s="147"/>
    </row>
    <row r="11" spans="1:9" ht="57.75" customHeight="1">
      <c r="A11" s="146">
        <v>5</v>
      </c>
      <c r="B11" s="146" t="s">
        <v>1174</v>
      </c>
      <c r="C11" s="847"/>
      <c r="D11" s="140" t="s">
        <v>1175</v>
      </c>
      <c r="E11" s="149" t="s">
        <v>1171</v>
      </c>
      <c r="F11" s="140" t="s">
        <v>1176</v>
      </c>
      <c r="G11" s="140" t="s">
        <v>1177</v>
      </c>
      <c r="H11" s="146"/>
      <c r="I11" s="147"/>
    </row>
    <row r="12" spans="1:9" ht="55.5" customHeight="1">
      <c r="A12" s="146">
        <v>6</v>
      </c>
      <c r="B12" s="146" t="s">
        <v>1178</v>
      </c>
      <c r="C12" s="935"/>
      <c r="D12" s="140" t="s">
        <v>1179</v>
      </c>
      <c r="E12" s="149" t="s">
        <v>1171</v>
      </c>
      <c r="F12" s="140" t="s">
        <v>1180</v>
      </c>
      <c r="G12" s="140" t="s">
        <v>1181</v>
      </c>
      <c r="H12" s="146"/>
      <c r="I12" s="147"/>
    </row>
    <row r="13" spans="1:9" ht="69.75" customHeight="1">
      <c r="A13" s="146">
        <v>7</v>
      </c>
      <c r="B13" s="146" t="s">
        <v>1182</v>
      </c>
      <c r="C13" s="941" t="s">
        <v>1183</v>
      </c>
      <c r="D13" s="140" t="s">
        <v>1184</v>
      </c>
      <c r="E13" s="149" t="s">
        <v>1185</v>
      </c>
      <c r="F13" s="140" t="s">
        <v>1186</v>
      </c>
      <c r="G13" s="140" t="s">
        <v>1187</v>
      </c>
      <c r="H13" s="146"/>
      <c r="I13" s="147"/>
    </row>
    <row r="14" spans="1:9" ht="71.25" customHeight="1">
      <c r="A14" s="146">
        <v>8</v>
      </c>
      <c r="B14" s="146" t="s">
        <v>1188</v>
      </c>
      <c r="C14" s="935"/>
      <c r="D14" s="140" t="s">
        <v>1189</v>
      </c>
      <c r="E14" s="149" t="s">
        <v>1185</v>
      </c>
      <c r="F14" s="140" t="s">
        <v>1190</v>
      </c>
      <c r="G14" s="140" t="s">
        <v>1191</v>
      </c>
      <c r="H14" s="146"/>
      <c r="I14" s="147"/>
    </row>
    <row r="15" spans="1:9" ht="67.5" customHeight="1">
      <c r="A15" s="146">
        <v>9</v>
      </c>
      <c r="B15" s="146" t="s">
        <v>1192</v>
      </c>
      <c r="C15" s="941" t="s">
        <v>1193</v>
      </c>
      <c r="D15" s="140" t="s">
        <v>1194</v>
      </c>
      <c r="E15" s="149" t="s">
        <v>1195</v>
      </c>
      <c r="F15" s="140" t="s">
        <v>1196</v>
      </c>
      <c r="G15" s="140" t="s">
        <v>1197</v>
      </c>
      <c r="H15" s="146"/>
      <c r="I15" s="147"/>
    </row>
    <row r="16" spans="1:9" ht="68.25" customHeight="1">
      <c r="A16" s="146">
        <v>10</v>
      </c>
      <c r="B16" s="146" t="s">
        <v>1198</v>
      </c>
      <c r="C16" s="935"/>
      <c r="D16" s="140" t="s">
        <v>1199</v>
      </c>
      <c r="E16" s="149" t="s">
        <v>1195</v>
      </c>
      <c r="F16" s="140" t="s">
        <v>1200</v>
      </c>
      <c r="G16" s="140" t="s">
        <v>1201</v>
      </c>
      <c r="H16" s="146"/>
      <c r="I16" s="147"/>
    </row>
    <row r="17" spans="1:9" ht="68.25" customHeight="1">
      <c r="A17" s="146">
        <v>11</v>
      </c>
      <c r="B17" s="146" t="s">
        <v>1202</v>
      </c>
      <c r="C17" s="941" t="s">
        <v>1203</v>
      </c>
      <c r="D17" s="140" t="s">
        <v>1204</v>
      </c>
      <c r="E17" s="149" t="s">
        <v>1205</v>
      </c>
      <c r="F17" s="140" t="s">
        <v>1206</v>
      </c>
      <c r="G17" s="140" t="s">
        <v>1207</v>
      </c>
      <c r="H17" s="146"/>
      <c r="I17" s="147"/>
    </row>
    <row r="18" spans="1:9" ht="70.5" customHeight="1">
      <c r="A18" s="146">
        <v>12</v>
      </c>
      <c r="B18" s="146" t="s">
        <v>1208</v>
      </c>
      <c r="C18" s="935"/>
      <c r="D18" s="140" t="s">
        <v>1209</v>
      </c>
      <c r="E18" s="149" t="s">
        <v>1205</v>
      </c>
      <c r="F18" s="140" t="s">
        <v>1209</v>
      </c>
      <c r="G18" s="140" t="s">
        <v>1210</v>
      </c>
      <c r="H18" s="146"/>
      <c r="I18" s="147"/>
    </row>
    <row r="19" spans="1:9" ht="70.5" customHeight="1">
      <c r="A19" s="146">
        <v>13</v>
      </c>
      <c r="B19" s="146" t="s">
        <v>1211</v>
      </c>
      <c r="C19" s="148" t="s">
        <v>1212</v>
      </c>
      <c r="D19" s="140" t="s">
        <v>1213</v>
      </c>
      <c r="E19" s="149" t="s">
        <v>1214</v>
      </c>
      <c r="F19" s="140" t="s">
        <v>1215</v>
      </c>
      <c r="G19" s="140" t="s">
        <v>1216</v>
      </c>
      <c r="H19" s="146"/>
      <c r="I19" s="147"/>
    </row>
    <row r="20" spans="1:9">
      <c r="A20" s="830" t="s">
        <v>267</v>
      </c>
      <c r="B20" s="872"/>
      <c r="C20" s="873"/>
      <c r="D20" s="890" t="s">
        <v>1086</v>
      </c>
      <c r="E20" s="881"/>
      <c r="F20" s="913" t="s">
        <v>269</v>
      </c>
      <c r="G20" s="915"/>
      <c r="H20" s="915"/>
      <c r="I20" s="936"/>
    </row>
    <row r="21" spans="1:9">
      <c r="A21" s="833" t="s">
        <v>1217</v>
      </c>
      <c r="B21" s="834"/>
      <c r="C21" s="835"/>
      <c r="D21" s="869"/>
      <c r="E21" s="882"/>
      <c r="F21" s="937"/>
      <c r="G21" s="831"/>
      <c r="H21" s="831"/>
      <c r="I21" s="832"/>
    </row>
    <row r="22" spans="1:9">
      <c r="B22" s="54"/>
      <c r="E22" s="152"/>
    </row>
    <row r="23" spans="1:9">
      <c r="B23" s="54"/>
      <c r="E23" s="152"/>
    </row>
    <row r="24" spans="1:9">
      <c r="B24" s="54"/>
      <c r="E24" s="152"/>
    </row>
    <row r="25" spans="1:9">
      <c r="B25" s="54"/>
      <c r="E25" s="152"/>
    </row>
    <row r="26" spans="1:9">
      <c r="B26" s="54"/>
      <c r="E26" s="152"/>
    </row>
    <row r="27" spans="1:9">
      <c r="B27" s="54"/>
      <c r="E27" s="152"/>
    </row>
    <row r="28" spans="1:9">
      <c r="B28" s="54"/>
      <c r="E28" s="152"/>
    </row>
    <row r="29" spans="1:9">
      <c r="B29" s="54"/>
      <c r="E29" s="152"/>
    </row>
    <row r="30" spans="1:9">
      <c r="B30" s="54"/>
      <c r="E30" s="152"/>
    </row>
    <row r="31" spans="1:9">
      <c r="B31" s="54"/>
      <c r="E31" s="152"/>
    </row>
    <row r="32" spans="1:9">
      <c r="B32" s="54"/>
      <c r="E32" s="152"/>
    </row>
    <row r="33" spans="2:5">
      <c r="B33" s="54"/>
      <c r="E33" s="152"/>
    </row>
    <row r="34" spans="2:5">
      <c r="B34" s="54"/>
      <c r="E34" s="152"/>
    </row>
    <row r="35" spans="2:5">
      <c r="B35" s="54"/>
      <c r="E35" s="152"/>
    </row>
    <row r="36" spans="2:5">
      <c r="B36" s="54"/>
      <c r="E36" s="152"/>
    </row>
    <row r="37" spans="2:5">
      <c r="B37" s="54"/>
      <c r="E37" s="152"/>
    </row>
    <row r="38" spans="2:5">
      <c r="B38" s="54"/>
      <c r="E38" s="152"/>
    </row>
    <row r="39" spans="2:5">
      <c r="B39" s="54"/>
      <c r="E39" s="152"/>
    </row>
    <row r="40" spans="2:5">
      <c r="B40" s="54"/>
      <c r="E40" s="152"/>
    </row>
    <row r="41" spans="2:5">
      <c r="B41" s="54"/>
      <c r="E41" s="152"/>
    </row>
    <row r="42" spans="2:5">
      <c r="B42" s="54"/>
      <c r="E42" s="152"/>
    </row>
    <row r="43" spans="2:5">
      <c r="B43" s="54"/>
      <c r="E43" s="152"/>
    </row>
    <row r="44" spans="2:5">
      <c r="B44" s="54"/>
      <c r="E44" s="152"/>
    </row>
    <row r="45" spans="2:5">
      <c r="B45" s="54"/>
      <c r="E45" s="152"/>
    </row>
    <row r="46" spans="2:5">
      <c r="B46" s="54"/>
      <c r="E46" s="152"/>
    </row>
    <row r="47" spans="2:5">
      <c r="B47" s="54"/>
      <c r="E47" s="152"/>
    </row>
    <row r="48" spans="2:5">
      <c r="B48" s="54"/>
      <c r="E48" s="152"/>
    </row>
    <row r="49" spans="2:5">
      <c r="B49" s="54"/>
      <c r="E49" s="152"/>
    </row>
    <row r="50" spans="2:5">
      <c r="B50" s="54"/>
      <c r="E50" s="152"/>
    </row>
    <row r="51" spans="2:5">
      <c r="B51" s="54"/>
      <c r="E51" s="152"/>
    </row>
    <row r="52" spans="2:5">
      <c r="B52" s="54"/>
      <c r="E52" s="152"/>
    </row>
    <row r="53" spans="2:5">
      <c r="B53" s="54"/>
      <c r="E53" s="152"/>
    </row>
    <row r="54" spans="2:5">
      <c r="B54" s="54"/>
      <c r="E54" s="152"/>
    </row>
    <row r="55" spans="2:5">
      <c r="B55" s="54"/>
      <c r="E55" s="152"/>
    </row>
    <row r="56" spans="2:5">
      <c r="B56" s="54"/>
      <c r="E56" s="152"/>
    </row>
    <row r="57" spans="2:5">
      <c r="B57" s="54"/>
      <c r="E57" s="152"/>
    </row>
    <row r="58" spans="2:5">
      <c r="B58" s="54"/>
      <c r="E58" s="152"/>
    </row>
    <row r="59" spans="2:5">
      <c r="B59" s="54"/>
      <c r="E59" s="152"/>
    </row>
    <row r="60" spans="2:5">
      <c r="B60" s="54"/>
      <c r="E60" s="152"/>
    </row>
    <row r="61" spans="2:5">
      <c r="B61" s="54"/>
      <c r="E61" s="152"/>
    </row>
    <row r="62" spans="2:5">
      <c r="B62" s="54"/>
      <c r="E62" s="152"/>
    </row>
    <row r="63" spans="2:5">
      <c r="B63" s="54"/>
      <c r="E63" s="152"/>
    </row>
    <row r="64" spans="2:5">
      <c r="B64" s="54"/>
      <c r="E64" s="152"/>
    </row>
    <row r="65" spans="2:5">
      <c r="B65" s="54"/>
      <c r="E65" s="152"/>
    </row>
    <row r="66" spans="2:5">
      <c r="B66" s="54"/>
      <c r="E66" s="152"/>
    </row>
    <row r="67" spans="2:5">
      <c r="B67" s="54"/>
      <c r="E67" s="152"/>
    </row>
    <row r="68" spans="2:5">
      <c r="B68" s="54"/>
      <c r="E68" s="152"/>
    </row>
    <row r="69" spans="2:5">
      <c r="B69" s="54"/>
      <c r="E69" s="152"/>
    </row>
    <row r="70" spans="2:5">
      <c r="B70" s="54"/>
      <c r="E70" s="152"/>
    </row>
    <row r="71" spans="2:5">
      <c r="B71" s="54"/>
      <c r="E71" s="152"/>
    </row>
    <row r="72" spans="2:5">
      <c r="B72" s="54"/>
      <c r="E72" s="152"/>
    </row>
    <row r="73" spans="2:5">
      <c r="B73" s="54"/>
      <c r="E73" s="152"/>
    </row>
    <row r="74" spans="2:5">
      <c r="B74" s="54"/>
      <c r="E74" s="152"/>
    </row>
    <row r="75" spans="2:5">
      <c r="B75" s="54"/>
      <c r="E75" s="152"/>
    </row>
    <row r="76" spans="2:5">
      <c r="B76" s="54"/>
      <c r="E76" s="152"/>
    </row>
    <row r="77" spans="2:5">
      <c r="B77" s="54"/>
      <c r="E77" s="152"/>
    </row>
    <row r="78" spans="2:5">
      <c r="B78" s="54"/>
      <c r="E78" s="152"/>
    </row>
    <row r="79" spans="2:5">
      <c r="B79" s="54"/>
      <c r="E79" s="152"/>
    </row>
    <row r="80" spans="2:5">
      <c r="B80" s="54"/>
      <c r="E80" s="152"/>
    </row>
    <row r="81" spans="2:5">
      <c r="B81" s="54"/>
      <c r="E81" s="152"/>
    </row>
    <row r="82" spans="2:5">
      <c r="B82" s="54"/>
      <c r="E82" s="152"/>
    </row>
    <row r="83" spans="2:5">
      <c r="B83" s="54"/>
      <c r="E83" s="152"/>
    </row>
    <row r="84" spans="2:5">
      <c r="B84" s="54"/>
      <c r="E84" s="152"/>
    </row>
    <row r="85" spans="2:5">
      <c r="B85" s="54"/>
      <c r="E85" s="152"/>
    </row>
    <row r="86" spans="2:5">
      <c r="B86" s="54"/>
      <c r="E86" s="152"/>
    </row>
    <row r="87" spans="2:5">
      <c r="B87" s="54"/>
      <c r="E87" s="152"/>
    </row>
    <row r="88" spans="2:5">
      <c r="B88" s="54"/>
      <c r="E88" s="152"/>
    </row>
    <row r="89" spans="2:5">
      <c r="B89" s="54"/>
      <c r="E89" s="152"/>
    </row>
    <row r="90" spans="2:5">
      <c r="B90" s="54"/>
      <c r="E90" s="152"/>
    </row>
    <row r="91" spans="2:5">
      <c r="B91" s="54"/>
      <c r="E91" s="152"/>
    </row>
    <row r="92" spans="2:5">
      <c r="B92" s="54"/>
      <c r="E92" s="152"/>
    </row>
    <row r="93" spans="2:5">
      <c r="B93" s="54"/>
      <c r="E93" s="152"/>
    </row>
    <row r="94" spans="2:5">
      <c r="B94" s="54"/>
      <c r="E94" s="152"/>
    </row>
    <row r="95" spans="2:5">
      <c r="B95" s="54"/>
      <c r="E95" s="152"/>
    </row>
    <row r="96" spans="2:5">
      <c r="B96" s="54"/>
      <c r="E96" s="152"/>
    </row>
    <row r="97" spans="2:5">
      <c r="B97" s="54"/>
      <c r="E97" s="152"/>
    </row>
    <row r="98" spans="2:5">
      <c r="B98" s="54"/>
      <c r="E98" s="152"/>
    </row>
    <row r="99" spans="2:5">
      <c r="B99" s="54"/>
      <c r="E99" s="152"/>
    </row>
    <row r="100" spans="2:5">
      <c r="B100" s="54"/>
      <c r="E100" s="152"/>
    </row>
    <row r="101" spans="2:5">
      <c r="B101" s="54"/>
      <c r="E101" s="152"/>
    </row>
    <row r="102" spans="2:5">
      <c r="B102" s="54"/>
      <c r="E102" s="152"/>
    </row>
    <row r="103" spans="2:5">
      <c r="B103" s="54"/>
      <c r="E103" s="152"/>
    </row>
    <row r="104" spans="2:5">
      <c r="B104" s="54"/>
      <c r="E104" s="152"/>
    </row>
    <row r="105" spans="2:5">
      <c r="B105" s="54"/>
      <c r="E105" s="152"/>
    </row>
    <row r="106" spans="2:5">
      <c r="B106" s="54"/>
      <c r="E106" s="152"/>
    </row>
    <row r="107" spans="2:5">
      <c r="B107" s="54"/>
      <c r="E107" s="152"/>
    </row>
    <row r="108" spans="2:5">
      <c r="B108" s="54"/>
      <c r="E108" s="152"/>
    </row>
    <row r="109" spans="2:5">
      <c r="B109" s="54"/>
      <c r="E109" s="152"/>
    </row>
    <row r="110" spans="2:5">
      <c r="B110" s="54"/>
      <c r="E110" s="152"/>
    </row>
    <row r="111" spans="2:5">
      <c r="B111" s="54"/>
      <c r="E111" s="152"/>
    </row>
    <row r="112" spans="2:5">
      <c r="B112" s="54"/>
      <c r="E112" s="152"/>
    </row>
    <row r="113" spans="2:5">
      <c r="B113" s="54"/>
      <c r="E113" s="152"/>
    </row>
    <row r="114" spans="2:5">
      <c r="B114" s="54"/>
      <c r="E114" s="152"/>
    </row>
    <row r="115" spans="2:5">
      <c r="B115" s="54"/>
      <c r="E115" s="152"/>
    </row>
    <row r="116" spans="2:5">
      <c r="B116" s="54"/>
      <c r="E116" s="152"/>
    </row>
    <row r="117" spans="2:5">
      <c r="B117" s="54"/>
      <c r="E117" s="152"/>
    </row>
    <row r="118" spans="2:5">
      <c r="B118" s="54"/>
      <c r="E118" s="152"/>
    </row>
    <row r="119" spans="2:5">
      <c r="B119" s="54"/>
      <c r="E119" s="152"/>
    </row>
    <row r="120" spans="2:5">
      <c r="B120" s="54"/>
      <c r="E120" s="152"/>
    </row>
    <row r="121" spans="2:5">
      <c r="B121" s="54"/>
      <c r="E121" s="152"/>
    </row>
    <row r="122" spans="2:5">
      <c r="B122" s="54"/>
      <c r="E122" s="152"/>
    </row>
    <row r="123" spans="2:5">
      <c r="B123" s="54"/>
      <c r="E123" s="152"/>
    </row>
    <row r="124" spans="2:5">
      <c r="B124" s="54"/>
      <c r="E124" s="152"/>
    </row>
    <row r="125" spans="2:5">
      <c r="B125" s="54"/>
      <c r="E125" s="152"/>
    </row>
    <row r="126" spans="2:5">
      <c r="B126" s="54"/>
      <c r="E126" s="152"/>
    </row>
    <row r="127" spans="2:5">
      <c r="B127" s="54"/>
      <c r="E127" s="152"/>
    </row>
    <row r="128" spans="2:5">
      <c r="B128" s="54"/>
      <c r="E128" s="152"/>
    </row>
    <row r="129" spans="2:5">
      <c r="B129" s="54"/>
      <c r="E129" s="152"/>
    </row>
    <row r="130" spans="2:5">
      <c r="B130" s="54"/>
      <c r="E130" s="152"/>
    </row>
    <row r="131" spans="2:5">
      <c r="B131" s="54"/>
      <c r="E131" s="152"/>
    </row>
    <row r="132" spans="2:5">
      <c r="B132" s="54"/>
      <c r="E132" s="152"/>
    </row>
    <row r="133" spans="2:5">
      <c r="B133" s="54"/>
      <c r="E133" s="152"/>
    </row>
    <row r="134" spans="2:5">
      <c r="B134" s="54"/>
      <c r="E134" s="152"/>
    </row>
    <row r="135" spans="2:5">
      <c r="B135" s="54"/>
      <c r="E135" s="152"/>
    </row>
    <row r="136" spans="2:5">
      <c r="B136" s="54"/>
      <c r="E136" s="152"/>
    </row>
    <row r="137" spans="2:5">
      <c r="B137" s="54"/>
      <c r="E137" s="152"/>
    </row>
    <row r="138" spans="2:5">
      <c r="B138" s="54"/>
      <c r="E138" s="152"/>
    </row>
    <row r="139" spans="2:5">
      <c r="B139" s="54"/>
      <c r="E139" s="152"/>
    </row>
    <row r="140" spans="2:5">
      <c r="B140" s="54"/>
      <c r="E140" s="152"/>
    </row>
    <row r="141" spans="2:5">
      <c r="B141" s="54"/>
      <c r="E141" s="152"/>
    </row>
    <row r="142" spans="2:5">
      <c r="B142" s="54"/>
      <c r="E142" s="152"/>
    </row>
    <row r="143" spans="2:5">
      <c r="B143" s="54"/>
      <c r="E143" s="152"/>
    </row>
    <row r="144" spans="2:5">
      <c r="B144" s="54"/>
      <c r="E144" s="152"/>
    </row>
    <row r="145" spans="2:5">
      <c r="B145" s="54"/>
      <c r="E145" s="152"/>
    </row>
    <row r="146" spans="2:5">
      <c r="B146" s="54"/>
      <c r="E146" s="152"/>
    </row>
    <row r="147" spans="2:5">
      <c r="B147" s="54"/>
      <c r="E147" s="152"/>
    </row>
    <row r="148" spans="2:5">
      <c r="B148" s="54"/>
      <c r="E148" s="152"/>
    </row>
    <row r="149" spans="2:5">
      <c r="B149" s="54"/>
      <c r="E149" s="152"/>
    </row>
    <row r="150" spans="2:5">
      <c r="B150" s="54"/>
      <c r="E150" s="152"/>
    </row>
    <row r="151" spans="2:5">
      <c r="B151" s="54"/>
      <c r="E151" s="152"/>
    </row>
    <row r="152" spans="2:5">
      <c r="B152" s="54"/>
      <c r="E152" s="152"/>
    </row>
    <row r="153" spans="2:5">
      <c r="B153" s="54"/>
      <c r="E153" s="152"/>
    </row>
    <row r="154" spans="2:5">
      <c r="B154" s="54"/>
      <c r="E154" s="152"/>
    </row>
    <row r="155" spans="2:5">
      <c r="B155" s="54"/>
      <c r="E155" s="152"/>
    </row>
    <row r="156" spans="2:5">
      <c r="B156" s="54"/>
      <c r="E156" s="152"/>
    </row>
    <row r="157" spans="2:5">
      <c r="B157" s="54"/>
      <c r="E157" s="152"/>
    </row>
    <row r="158" spans="2:5">
      <c r="B158" s="54"/>
      <c r="E158" s="152"/>
    </row>
    <row r="159" spans="2:5">
      <c r="B159" s="54"/>
      <c r="E159" s="152"/>
    </row>
    <row r="160" spans="2:5">
      <c r="B160" s="54"/>
      <c r="E160" s="152"/>
    </row>
    <row r="161" spans="2:5">
      <c r="B161" s="54"/>
      <c r="E161" s="152"/>
    </row>
    <row r="162" spans="2:5">
      <c r="B162" s="54"/>
      <c r="E162" s="152"/>
    </row>
    <row r="163" spans="2:5">
      <c r="B163" s="54"/>
      <c r="E163" s="152"/>
    </row>
    <row r="164" spans="2:5">
      <c r="B164" s="54"/>
      <c r="E164" s="152"/>
    </row>
    <row r="165" spans="2:5">
      <c r="B165" s="54"/>
      <c r="E165" s="152"/>
    </row>
    <row r="166" spans="2:5">
      <c r="B166" s="54"/>
      <c r="E166" s="152"/>
    </row>
    <row r="167" spans="2:5">
      <c r="B167" s="54"/>
      <c r="E167" s="152"/>
    </row>
    <row r="168" spans="2:5">
      <c r="B168" s="54"/>
      <c r="E168" s="152"/>
    </row>
    <row r="169" spans="2:5">
      <c r="B169" s="54"/>
      <c r="E169" s="152"/>
    </row>
    <row r="170" spans="2:5">
      <c r="B170" s="54"/>
      <c r="E170" s="152"/>
    </row>
    <row r="171" spans="2:5">
      <c r="B171" s="54"/>
      <c r="E171" s="152"/>
    </row>
    <row r="172" spans="2:5">
      <c r="B172" s="54"/>
      <c r="E172" s="152"/>
    </row>
    <row r="173" spans="2:5">
      <c r="B173" s="54"/>
      <c r="E173" s="152"/>
    </row>
    <row r="174" spans="2:5">
      <c r="B174" s="54"/>
      <c r="E174" s="152"/>
    </row>
    <row r="175" spans="2:5">
      <c r="B175" s="54"/>
      <c r="E175" s="152"/>
    </row>
    <row r="176" spans="2:5">
      <c r="B176" s="54"/>
      <c r="E176" s="152"/>
    </row>
    <row r="177" spans="2:5">
      <c r="B177" s="54"/>
      <c r="E177" s="152"/>
    </row>
    <row r="178" spans="2:5">
      <c r="B178" s="54"/>
      <c r="E178" s="152"/>
    </row>
    <row r="179" spans="2:5">
      <c r="B179" s="54"/>
      <c r="E179" s="152"/>
    </row>
    <row r="180" spans="2:5">
      <c r="B180" s="54"/>
      <c r="E180" s="152"/>
    </row>
    <row r="181" spans="2:5">
      <c r="B181" s="54"/>
      <c r="E181" s="152"/>
    </row>
    <row r="182" spans="2:5">
      <c r="B182" s="54"/>
      <c r="E182" s="152"/>
    </row>
    <row r="183" spans="2:5">
      <c r="B183" s="54"/>
      <c r="E183" s="152"/>
    </row>
    <row r="184" spans="2:5">
      <c r="B184" s="54"/>
      <c r="E184" s="152"/>
    </row>
    <row r="185" spans="2:5">
      <c r="B185" s="54"/>
      <c r="E185" s="152"/>
    </row>
    <row r="186" spans="2:5">
      <c r="B186" s="54"/>
      <c r="E186" s="152"/>
    </row>
    <row r="187" spans="2:5">
      <c r="B187" s="54"/>
      <c r="E187" s="152"/>
    </row>
    <row r="188" spans="2:5">
      <c r="B188" s="54"/>
      <c r="E188" s="152"/>
    </row>
    <row r="189" spans="2:5">
      <c r="B189" s="54"/>
      <c r="E189" s="152"/>
    </row>
    <row r="190" spans="2:5">
      <c r="B190" s="54"/>
      <c r="E190" s="152"/>
    </row>
    <row r="191" spans="2:5">
      <c r="B191" s="54"/>
      <c r="E191" s="152"/>
    </row>
    <row r="192" spans="2:5">
      <c r="B192" s="54"/>
      <c r="E192" s="152"/>
    </row>
    <row r="193" spans="2:5">
      <c r="B193" s="54"/>
      <c r="E193" s="152"/>
    </row>
    <row r="194" spans="2:5">
      <c r="B194" s="54"/>
      <c r="E194" s="152"/>
    </row>
    <row r="195" spans="2:5">
      <c r="B195" s="54"/>
      <c r="E195" s="152"/>
    </row>
    <row r="196" spans="2:5">
      <c r="B196" s="54"/>
      <c r="E196" s="152"/>
    </row>
    <row r="197" spans="2:5">
      <c r="B197" s="54"/>
      <c r="E197" s="152"/>
    </row>
    <row r="198" spans="2:5">
      <c r="B198" s="54"/>
      <c r="E198" s="152"/>
    </row>
    <row r="199" spans="2:5">
      <c r="B199" s="54"/>
      <c r="E199" s="152"/>
    </row>
    <row r="200" spans="2:5">
      <c r="B200" s="54"/>
      <c r="E200" s="152"/>
    </row>
    <row r="201" spans="2:5">
      <c r="B201" s="54"/>
      <c r="E201" s="152"/>
    </row>
    <row r="202" spans="2:5">
      <c r="B202" s="54"/>
      <c r="E202" s="152"/>
    </row>
    <row r="203" spans="2:5">
      <c r="B203" s="54"/>
      <c r="E203" s="152"/>
    </row>
    <row r="204" spans="2:5">
      <c r="B204" s="54"/>
      <c r="E204" s="152"/>
    </row>
    <row r="205" spans="2:5">
      <c r="B205" s="54"/>
      <c r="E205" s="152"/>
    </row>
    <row r="206" spans="2:5">
      <c r="B206" s="54"/>
      <c r="E206" s="152"/>
    </row>
    <row r="207" spans="2:5">
      <c r="B207" s="54"/>
      <c r="E207" s="152"/>
    </row>
    <row r="208" spans="2:5">
      <c r="B208" s="54"/>
      <c r="E208" s="152"/>
    </row>
    <row r="209" spans="2:5">
      <c r="B209" s="54"/>
      <c r="E209" s="152"/>
    </row>
    <row r="210" spans="2:5">
      <c r="B210" s="54"/>
      <c r="E210" s="152"/>
    </row>
    <row r="211" spans="2:5">
      <c r="B211" s="54"/>
      <c r="E211" s="152"/>
    </row>
    <row r="212" spans="2:5">
      <c r="B212" s="54"/>
      <c r="E212" s="152"/>
    </row>
    <row r="213" spans="2:5">
      <c r="B213" s="54"/>
      <c r="E213" s="152"/>
    </row>
    <row r="214" spans="2:5">
      <c r="B214" s="54"/>
      <c r="E214" s="152"/>
    </row>
    <row r="215" spans="2:5">
      <c r="B215" s="54"/>
      <c r="E215" s="152"/>
    </row>
    <row r="216" spans="2:5">
      <c r="B216" s="54"/>
      <c r="E216" s="152"/>
    </row>
    <row r="217" spans="2:5">
      <c r="B217" s="54"/>
      <c r="E217" s="152"/>
    </row>
    <row r="218" spans="2:5">
      <c r="B218" s="54"/>
      <c r="E218" s="152"/>
    </row>
    <row r="219" spans="2:5">
      <c r="B219" s="54"/>
      <c r="E219" s="152"/>
    </row>
    <row r="220" spans="2:5">
      <c r="B220" s="54"/>
      <c r="E220" s="152"/>
    </row>
    <row r="221" spans="2:5">
      <c r="B221" s="54"/>
      <c r="E221" s="152"/>
    </row>
    <row r="222" spans="2:5">
      <c r="B222" s="54"/>
      <c r="E222" s="152"/>
    </row>
    <row r="223" spans="2:5">
      <c r="B223" s="54"/>
      <c r="E223" s="152"/>
    </row>
    <row r="224" spans="2:5">
      <c r="B224" s="54"/>
      <c r="E224" s="152"/>
    </row>
    <row r="225" spans="2:5">
      <c r="B225" s="54"/>
      <c r="E225" s="152"/>
    </row>
    <row r="226" spans="2:5">
      <c r="B226" s="54"/>
      <c r="E226" s="152"/>
    </row>
    <row r="227" spans="2:5">
      <c r="B227" s="54"/>
      <c r="E227" s="152"/>
    </row>
    <row r="228" spans="2:5">
      <c r="B228" s="54"/>
      <c r="E228" s="152"/>
    </row>
    <row r="229" spans="2:5">
      <c r="B229" s="54"/>
      <c r="E229" s="152"/>
    </row>
    <row r="230" spans="2:5">
      <c r="B230" s="54"/>
      <c r="E230" s="152"/>
    </row>
    <row r="231" spans="2:5">
      <c r="B231" s="54"/>
      <c r="E231" s="152"/>
    </row>
    <row r="232" spans="2:5">
      <c r="B232" s="54"/>
      <c r="E232" s="152"/>
    </row>
    <row r="233" spans="2:5">
      <c r="B233" s="54"/>
      <c r="E233" s="152"/>
    </row>
    <row r="234" spans="2:5">
      <c r="B234" s="54"/>
      <c r="E234" s="152"/>
    </row>
    <row r="235" spans="2:5">
      <c r="B235" s="54"/>
      <c r="E235" s="152"/>
    </row>
    <row r="236" spans="2:5">
      <c r="B236" s="54"/>
      <c r="E236" s="152"/>
    </row>
    <row r="237" spans="2:5">
      <c r="B237" s="54"/>
      <c r="E237" s="152"/>
    </row>
    <row r="238" spans="2:5">
      <c r="B238" s="54"/>
      <c r="E238" s="152"/>
    </row>
    <row r="239" spans="2:5">
      <c r="B239" s="54"/>
      <c r="E239" s="152"/>
    </row>
    <row r="240" spans="2:5">
      <c r="B240" s="54"/>
      <c r="E240" s="152"/>
    </row>
    <row r="241" spans="2:5">
      <c r="B241" s="54"/>
      <c r="E241" s="152"/>
    </row>
    <row r="242" spans="2:5">
      <c r="B242" s="54"/>
      <c r="E242" s="152"/>
    </row>
    <row r="243" spans="2:5">
      <c r="B243" s="54"/>
      <c r="E243" s="152"/>
    </row>
    <row r="244" spans="2:5">
      <c r="B244" s="54"/>
      <c r="E244" s="152"/>
    </row>
    <row r="245" spans="2:5">
      <c r="B245" s="54"/>
      <c r="E245" s="152"/>
    </row>
    <row r="246" spans="2:5">
      <c r="B246" s="54"/>
      <c r="E246" s="152"/>
    </row>
    <row r="247" spans="2:5">
      <c r="B247" s="54"/>
      <c r="E247" s="152"/>
    </row>
    <row r="248" spans="2:5">
      <c r="B248" s="54"/>
      <c r="E248" s="152"/>
    </row>
    <row r="249" spans="2:5">
      <c r="B249" s="54"/>
      <c r="E249" s="152"/>
    </row>
    <row r="250" spans="2:5">
      <c r="B250" s="54"/>
      <c r="E250" s="152"/>
    </row>
    <row r="251" spans="2:5">
      <c r="B251" s="54"/>
      <c r="E251" s="152"/>
    </row>
    <row r="252" spans="2:5">
      <c r="B252" s="54"/>
      <c r="E252" s="152"/>
    </row>
    <row r="253" spans="2:5">
      <c r="B253" s="54"/>
      <c r="E253" s="152"/>
    </row>
    <row r="254" spans="2:5">
      <c r="B254" s="54"/>
      <c r="E254" s="152"/>
    </row>
    <row r="255" spans="2:5">
      <c r="B255" s="54"/>
      <c r="E255" s="152"/>
    </row>
    <row r="256" spans="2:5">
      <c r="B256" s="54"/>
      <c r="E256" s="152"/>
    </row>
    <row r="257" spans="2:5">
      <c r="B257" s="54"/>
      <c r="E257" s="152"/>
    </row>
    <row r="258" spans="2:5">
      <c r="B258" s="54"/>
      <c r="E258" s="152"/>
    </row>
    <row r="259" spans="2:5">
      <c r="B259" s="54"/>
      <c r="E259" s="152"/>
    </row>
    <row r="260" spans="2:5">
      <c r="B260" s="54"/>
      <c r="E260" s="152"/>
    </row>
    <row r="261" spans="2:5">
      <c r="B261" s="54"/>
      <c r="E261" s="152"/>
    </row>
    <row r="262" spans="2:5">
      <c r="B262" s="54"/>
      <c r="E262" s="152"/>
    </row>
    <row r="263" spans="2:5">
      <c r="B263" s="54"/>
      <c r="E263" s="152"/>
    </row>
    <row r="264" spans="2:5">
      <c r="B264" s="54"/>
      <c r="E264" s="152"/>
    </row>
    <row r="265" spans="2:5">
      <c r="B265" s="54"/>
      <c r="E265" s="152"/>
    </row>
    <row r="266" spans="2:5">
      <c r="B266" s="54"/>
      <c r="E266" s="152"/>
    </row>
    <row r="267" spans="2:5">
      <c r="B267" s="54"/>
      <c r="E267" s="152"/>
    </row>
    <row r="268" spans="2:5">
      <c r="B268" s="54"/>
      <c r="E268" s="152"/>
    </row>
    <row r="269" spans="2:5">
      <c r="B269" s="54"/>
      <c r="E269" s="152"/>
    </row>
    <row r="270" spans="2:5">
      <c r="B270" s="54"/>
      <c r="E270" s="152"/>
    </row>
    <row r="271" spans="2:5">
      <c r="B271" s="54"/>
      <c r="E271" s="152"/>
    </row>
    <row r="272" spans="2:5">
      <c r="B272" s="54"/>
      <c r="E272" s="152"/>
    </row>
    <row r="273" spans="2:5">
      <c r="B273" s="54"/>
      <c r="E273" s="152"/>
    </row>
    <row r="274" spans="2:5">
      <c r="B274" s="54"/>
      <c r="E274" s="152"/>
    </row>
    <row r="275" spans="2:5">
      <c r="B275" s="54"/>
      <c r="E275" s="152"/>
    </row>
    <row r="276" spans="2:5">
      <c r="B276" s="54"/>
      <c r="E276" s="152"/>
    </row>
    <row r="277" spans="2:5">
      <c r="B277" s="54"/>
      <c r="E277" s="152"/>
    </row>
    <row r="278" spans="2:5">
      <c r="B278" s="54"/>
      <c r="E278" s="152"/>
    </row>
    <row r="279" spans="2:5">
      <c r="B279" s="54"/>
      <c r="E279" s="152"/>
    </row>
    <row r="280" spans="2:5">
      <c r="B280" s="54"/>
      <c r="E280" s="152"/>
    </row>
    <row r="281" spans="2:5">
      <c r="B281" s="54"/>
      <c r="E281" s="152"/>
    </row>
    <row r="282" spans="2:5">
      <c r="B282" s="54"/>
      <c r="E282" s="152"/>
    </row>
    <row r="283" spans="2:5">
      <c r="B283" s="54"/>
      <c r="E283" s="152"/>
    </row>
    <row r="284" spans="2:5">
      <c r="B284" s="54"/>
      <c r="E284" s="152"/>
    </row>
    <row r="285" spans="2:5">
      <c r="B285" s="54"/>
      <c r="E285" s="152"/>
    </row>
    <row r="286" spans="2:5">
      <c r="B286" s="54"/>
      <c r="E286" s="152"/>
    </row>
    <row r="287" spans="2:5">
      <c r="B287" s="54"/>
      <c r="E287" s="152"/>
    </row>
    <row r="288" spans="2:5">
      <c r="B288" s="54"/>
      <c r="E288" s="152"/>
    </row>
    <row r="289" spans="2:5">
      <c r="B289" s="54"/>
      <c r="E289" s="152"/>
    </row>
    <row r="290" spans="2:5">
      <c r="B290" s="54"/>
      <c r="E290" s="152"/>
    </row>
    <row r="291" spans="2:5">
      <c r="B291" s="54"/>
      <c r="E291" s="152"/>
    </row>
    <row r="292" spans="2:5">
      <c r="B292" s="54"/>
      <c r="E292" s="152"/>
    </row>
    <row r="293" spans="2:5">
      <c r="B293" s="54"/>
      <c r="E293" s="152"/>
    </row>
    <row r="294" spans="2:5">
      <c r="B294" s="54"/>
      <c r="E294" s="152"/>
    </row>
    <row r="295" spans="2:5">
      <c r="B295" s="54"/>
      <c r="E295" s="152"/>
    </row>
    <row r="296" spans="2:5">
      <c r="B296" s="54"/>
      <c r="E296" s="152"/>
    </row>
    <row r="297" spans="2:5">
      <c r="B297" s="54"/>
      <c r="E297" s="152"/>
    </row>
    <row r="298" spans="2:5">
      <c r="B298" s="54"/>
      <c r="E298" s="152"/>
    </row>
    <row r="299" spans="2:5">
      <c r="B299" s="54"/>
      <c r="E299" s="152"/>
    </row>
    <row r="300" spans="2:5">
      <c r="B300" s="54"/>
      <c r="E300" s="152"/>
    </row>
    <row r="301" spans="2:5">
      <c r="B301" s="54"/>
      <c r="E301" s="152"/>
    </row>
    <row r="302" spans="2:5">
      <c r="B302" s="54"/>
      <c r="E302" s="152"/>
    </row>
    <row r="303" spans="2:5">
      <c r="B303" s="54"/>
      <c r="E303" s="152"/>
    </row>
    <row r="304" spans="2:5">
      <c r="B304" s="54"/>
      <c r="E304" s="152"/>
    </row>
    <row r="305" spans="2:5">
      <c r="B305" s="54"/>
      <c r="E305" s="152"/>
    </row>
    <row r="306" spans="2:5">
      <c r="B306" s="54"/>
      <c r="E306" s="152"/>
    </row>
    <row r="307" spans="2:5">
      <c r="B307" s="54"/>
      <c r="E307" s="152"/>
    </row>
    <row r="308" spans="2:5">
      <c r="B308" s="54"/>
      <c r="E308" s="152"/>
    </row>
    <row r="309" spans="2:5">
      <c r="B309" s="54"/>
      <c r="E309" s="152"/>
    </row>
    <row r="310" spans="2:5">
      <c r="B310" s="54"/>
      <c r="E310" s="152"/>
    </row>
    <row r="311" spans="2:5">
      <c r="B311" s="54"/>
      <c r="E311" s="152"/>
    </row>
    <row r="312" spans="2:5">
      <c r="B312" s="54"/>
      <c r="E312" s="152"/>
    </row>
    <row r="313" spans="2:5">
      <c r="B313" s="54"/>
      <c r="E313" s="152"/>
    </row>
    <row r="314" spans="2:5">
      <c r="B314" s="54"/>
      <c r="E314" s="152"/>
    </row>
    <row r="315" spans="2:5">
      <c r="B315" s="54"/>
      <c r="E315" s="152"/>
    </row>
    <row r="316" spans="2:5">
      <c r="B316" s="54"/>
      <c r="E316" s="152"/>
    </row>
    <row r="317" spans="2:5">
      <c r="B317" s="54"/>
      <c r="E317" s="152"/>
    </row>
    <row r="318" spans="2:5">
      <c r="B318" s="54"/>
      <c r="E318" s="152"/>
    </row>
    <row r="319" spans="2:5">
      <c r="B319" s="54"/>
      <c r="E319" s="152"/>
    </row>
    <row r="320" spans="2:5">
      <c r="B320" s="54"/>
      <c r="E320" s="152"/>
    </row>
    <row r="321" spans="2:5">
      <c r="B321" s="54"/>
      <c r="E321" s="152"/>
    </row>
    <row r="322" spans="2:5">
      <c r="B322" s="54"/>
      <c r="E322" s="152"/>
    </row>
    <row r="323" spans="2:5">
      <c r="B323" s="54"/>
      <c r="E323" s="152"/>
    </row>
    <row r="324" spans="2:5">
      <c r="B324" s="54"/>
      <c r="E324" s="152"/>
    </row>
    <row r="325" spans="2:5">
      <c r="B325" s="54"/>
      <c r="E325" s="152"/>
    </row>
    <row r="326" spans="2:5">
      <c r="B326" s="54"/>
      <c r="E326" s="152"/>
    </row>
    <row r="327" spans="2:5">
      <c r="B327" s="54"/>
      <c r="E327" s="152"/>
    </row>
    <row r="328" spans="2:5">
      <c r="B328" s="54"/>
      <c r="E328" s="152"/>
    </row>
    <row r="329" spans="2:5">
      <c r="B329" s="54"/>
      <c r="E329" s="152"/>
    </row>
    <row r="330" spans="2:5">
      <c r="B330" s="54"/>
      <c r="E330" s="152"/>
    </row>
    <row r="331" spans="2:5">
      <c r="B331" s="54"/>
      <c r="E331" s="152"/>
    </row>
    <row r="332" spans="2:5">
      <c r="B332" s="54"/>
      <c r="E332" s="152"/>
    </row>
    <row r="333" spans="2:5">
      <c r="B333" s="54"/>
      <c r="E333" s="152"/>
    </row>
    <row r="334" spans="2:5">
      <c r="B334" s="54"/>
      <c r="E334" s="152"/>
    </row>
    <row r="335" spans="2:5">
      <c r="B335" s="54"/>
      <c r="E335" s="152"/>
    </row>
    <row r="336" spans="2:5">
      <c r="B336" s="54"/>
      <c r="E336" s="152"/>
    </row>
    <row r="337" spans="2:5">
      <c r="B337" s="54"/>
      <c r="E337" s="152"/>
    </row>
    <row r="338" spans="2:5">
      <c r="B338" s="54"/>
      <c r="E338" s="152"/>
    </row>
    <row r="339" spans="2:5">
      <c r="B339" s="54"/>
      <c r="E339" s="152"/>
    </row>
    <row r="340" spans="2:5">
      <c r="B340" s="54"/>
      <c r="E340" s="152"/>
    </row>
    <row r="341" spans="2:5">
      <c r="B341" s="54"/>
      <c r="E341" s="152"/>
    </row>
    <row r="342" spans="2:5">
      <c r="B342" s="54"/>
      <c r="E342" s="152"/>
    </row>
    <row r="343" spans="2:5">
      <c r="B343" s="54"/>
      <c r="E343" s="152"/>
    </row>
    <row r="344" spans="2:5">
      <c r="B344" s="54"/>
      <c r="E344" s="152"/>
    </row>
    <row r="345" spans="2:5">
      <c r="B345" s="54"/>
      <c r="E345" s="152"/>
    </row>
    <row r="346" spans="2:5">
      <c r="B346" s="54"/>
      <c r="E346" s="152"/>
    </row>
    <row r="347" spans="2:5">
      <c r="B347" s="54"/>
      <c r="E347" s="152"/>
    </row>
    <row r="348" spans="2:5">
      <c r="B348" s="54"/>
      <c r="E348" s="152"/>
    </row>
    <row r="349" spans="2:5">
      <c r="B349" s="54"/>
      <c r="E349" s="152"/>
    </row>
    <row r="350" spans="2:5">
      <c r="B350" s="54"/>
      <c r="E350" s="152"/>
    </row>
    <row r="351" spans="2:5">
      <c r="B351" s="54"/>
      <c r="E351" s="152"/>
    </row>
    <row r="352" spans="2:5">
      <c r="B352" s="54"/>
      <c r="E352" s="152"/>
    </row>
    <row r="353" spans="2:5">
      <c r="B353" s="54"/>
      <c r="E353" s="152"/>
    </row>
    <row r="354" spans="2:5">
      <c r="B354" s="54"/>
      <c r="E354" s="152"/>
    </row>
    <row r="355" spans="2:5">
      <c r="B355" s="54"/>
      <c r="E355" s="152"/>
    </row>
    <row r="356" spans="2:5">
      <c r="B356" s="54"/>
      <c r="E356" s="152"/>
    </row>
    <row r="357" spans="2:5">
      <c r="B357" s="54"/>
      <c r="E357" s="152"/>
    </row>
    <row r="358" spans="2:5">
      <c r="B358" s="54"/>
      <c r="E358" s="152"/>
    </row>
    <row r="359" spans="2:5">
      <c r="B359" s="54"/>
      <c r="E359" s="152"/>
    </row>
    <row r="360" spans="2:5">
      <c r="B360" s="54"/>
      <c r="E360" s="152"/>
    </row>
    <row r="361" spans="2:5">
      <c r="B361" s="54"/>
      <c r="E361" s="152"/>
    </row>
    <row r="362" spans="2:5">
      <c r="B362" s="54"/>
      <c r="E362" s="152"/>
    </row>
    <row r="363" spans="2:5">
      <c r="B363" s="54"/>
      <c r="E363" s="152"/>
    </row>
    <row r="364" spans="2:5">
      <c r="B364" s="54"/>
      <c r="E364" s="152"/>
    </row>
    <row r="365" spans="2:5">
      <c r="B365" s="54"/>
      <c r="E365" s="152"/>
    </row>
    <row r="366" spans="2:5">
      <c r="B366" s="54"/>
      <c r="E366" s="152"/>
    </row>
    <row r="367" spans="2:5">
      <c r="B367" s="54"/>
      <c r="E367" s="152"/>
    </row>
    <row r="368" spans="2:5">
      <c r="B368" s="54"/>
      <c r="E368" s="152"/>
    </row>
    <row r="369" spans="2:5">
      <c r="B369" s="54"/>
      <c r="E369" s="152"/>
    </row>
    <row r="370" spans="2:5">
      <c r="B370" s="54"/>
      <c r="E370" s="152"/>
    </row>
    <row r="371" spans="2:5">
      <c r="B371" s="54"/>
      <c r="E371" s="152"/>
    </row>
    <row r="372" spans="2:5">
      <c r="B372" s="54"/>
      <c r="E372" s="152"/>
    </row>
    <row r="373" spans="2:5">
      <c r="B373" s="54"/>
      <c r="E373" s="152"/>
    </row>
    <row r="374" spans="2:5">
      <c r="B374" s="54"/>
      <c r="E374" s="152"/>
    </row>
    <row r="375" spans="2:5">
      <c r="B375" s="54"/>
      <c r="E375" s="152"/>
    </row>
    <row r="376" spans="2:5">
      <c r="B376" s="54"/>
      <c r="E376" s="152"/>
    </row>
    <row r="377" spans="2:5">
      <c r="B377" s="54"/>
      <c r="E377" s="152"/>
    </row>
    <row r="378" spans="2:5">
      <c r="B378" s="54"/>
      <c r="E378" s="152"/>
    </row>
    <row r="379" spans="2:5">
      <c r="B379" s="54"/>
      <c r="E379" s="152"/>
    </row>
    <row r="380" spans="2:5">
      <c r="B380" s="54"/>
      <c r="E380" s="152"/>
    </row>
    <row r="381" spans="2:5">
      <c r="B381" s="54"/>
      <c r="E381" s="152"/>
    </row>
    <row r="382" spans="2:5">
      <c r="B382" s="54"/>
      <c r="E382" s="152"/>
    </row>
    <row r="383" spans="2:5">
      <c r="B383" s="54"/>
      <c r="E383" s="152"/>
    </row>
    <row r="384" spans="2:5">
      <c r="B384" s="54"/>
      <c r="E384" s="152"/>
    </row>
    <row r="385" spans="2:5">
      <c r="B385" s="54"/>
      <c r="E385" s="152"/>
    </row>
    <row r="386" spans="2:5">
      <c r="B386" s="54"/>
      <c r="E386" s="152"/>
    </row>
    <row r="387" spans="2:5">
      <c r="B387" s="54"/>
      <c r="E387" s="152"/>
    </row>
    <row r="388" spans="2:5">
      <c r="B388" s="54"/>
      <c r="E388" s="152"/>
    </row>
    <row r="389" spans="2:5">
      <c r="B389" s="54"/>
      <c r="E389" s="152"/>
    </row>
    <row r="390" spans="2:5">
      <c r="B390" s="54"/>
      <c r="E390" s="152"/>
    </row>
    <row r="391" spans="2:5">
      <c r="B391" s="54"/>
      <c r="E391" s="152"/>
    </row>
    <row r="392" spans="2:5">
      <c r="B392" s="54"/>
      <c r="E392" s="152"/>
    </row>
    <row r="393" spans="2:5">
      <c r="B393" s="54"/>
      <c r="E393" s="152"/>
    </row>
    <row r="394" spans="2:5">
      <c r="B394" s="54"/>
      <c r="E394" s="152"/>
    </row>
    <row r="395" spans="2:5">
      <c r="B395" s="54"/>
      <c r="E395" s="152"/>
    </row>
    <row r="396" spans="2:5">
      <c r="B396" s="54"/>
      <c r="E396" s="152"/>
    </row>
    <row r="397" spans="2:5">
      <c r="B397" s="54"/>
      <c r="E397" s="152"/>
    </row>
    <row r="398" spans="2:5">
      <c r="B398" s="54"/>
      <c r="E398" s="152"/>
    </row>
    <row r="399" spans="2:5">
      <c r="B399" s="54"/>
      <c r="E399" s="152"/>
    </row>
    <row r="400" spans="2:5">
      <c r="B400" s="54"/>
      <c r="E400" s="152"/>
    </row>
    <row r="401" spans="2:5">
      <c r="B401" s="54"/>
      <c r="E401" s="152"/>
    </row>
    <row r="402" spans="2:5">
      <c r="B402" s="54"/>
      <c r="E402" s="152"/>
    </row>
    <row r="403" spans="2:5">
      <c r="B403" s="54"/>
      <c r="E403" s="152"/>
    </row>
    <row r="404" spans="2:5">
      <c r="B404" s="54"/>
      <c r="E404" s="152"/>
    </row>
    <row r="405" spans="2:5">
      <c r="B405" s="54"/>
      <c r="E405" s="152"/>
    </row>
    <row r="406" spans="2:5">
      <c r="B406" s="54"/>
      <c r="E406" s="152"/>
    </row>
    <row r="407" spans="2:5">
      <c r="B407" s="54"/>
      <c r="E407" s="152"/>
    </row>
    <row r="408" spans="2:5">
      <c r="B408" s="54"/>
      <c r="E408" s="152"/>
    </row>
    <row r="409" spans="2:5">
      <c r="B409" s="54"/>
      <c r="E409" s="152"/>
    </row>
    <row r="410" spans="2:5">
      <c r="B410" s="54"/>
      <c r="E410" s="152"/>
    </row>
    <row r="411" spans="2:5">
      <c r="B411" s="54"/>
      <c r="E411" s="152"/>
    </row>
    <row r="412" spans="2:5">
      <c r="B412" s="54"/>
      <c r="E412" s="152"/>
    </row>
    <row r="413" spans="2:5">
      <c r="B413" s="54"/>
      <c r="E413" s="152"/>
    </row>
    <row r="414" spans="2:5">
      <c r="B414" s="54"/>
      <c r="E414" s="152"/>
    </row>
    <row r="415" spans="2:5">
      <c r="B415" s="54"/>
      <c r="E415" s="152"/>
    </row>
    <row r="416" spans="2:5">
      <c r="B416" s="54"/>
      <c r="E416" s="152"/>
    </row>
    <row r="417" spans="2:5">
      <c r="B417" s="54"/>
      <c r="E417" s="152"/>
    </row>
    <row r="418" spans="2:5">
      <c r="B418" s="54"/>
      <c r="E418" s="152"/>
    </row>
    <row r="419" spans="2:5">
      <c r="B419" s="54"/>
      <c r="E419" s="152"/>
    </row>
    <row r="420" spans="2:5">
      <c r="B420" s="54"/>
      <c r="E420" s="152"/>
    </row>
    <row r="421" spans="2:5">
      <c r="B421" s="54"/>
      <c r="E421" s="152"/>
    </row>
    <row r="422" spans="2:5">
      <c r="B422" s="54"/>
      <c r="E422" s="152"/>
    </row>
    <row r="423" spans="2:5">
      <c r="B423" s="54"/>
      <c r="E423" s="152"/>
    </row>
    <row r="424" spans="2:5">
      <c r="B424" s="54"/>
      <c r="E424" s="152"/>
    </row>
    <row r="425" spans="2:5">
      <c r="B425" s="54"/>
      <c r="E425" s="152"/>
    </row>
    <row r="426" spans="2:5">
      <c r="B426" s="54"/>
      <c r="E426" s="152"/>
    </row>
    <row r="427" spans="2:5">
      <c r="B427" s="54"/>
      <c r="E427" s="152"/>
    </row>
    <row r="428" spans="2:5">
      <c r="B428" s="54"/>
      <c r="E428" s="152"/>
    </row>
    <row r="429" spans="2:5">
      <c r="B429" s="54"/>
      <c r="E429" s="152"/>
    </row>
    <row r="430" spans="2:5">
      <c r="B430" s="54"/>
      <c r="E430" s="152"/>
    </row>
    <row r="431" spans="2:5">
      <c r="B431" s="54"/>
      <c r="E431" s="152"/>
    </row>
    <row r="432" spans="2:5">
      <c r="B432" s="54"/>
      <c r="E432" s="152"/>
    </row>
    <row r="433" spans="2:5">
      <c r="B433" s="54"/>
      <c r="E433" s="152"/>
    </row>
    <row r="434" spans="2:5">
      <c r="B434" s="54"/>
      <c r="E434" s="152"/>
    </row>
    <row r="435" spans="2:5">
      <c r="B435" s="54"/>
      <c r="E435" s="152"/>
    </row>
    <row r="436" spans="2:5">
      <c r="B436" s="54"/>
      <c r="E436" s="152"/>
    </row>
    <row r="437" spans="2:5">
      <c r="B437" s="54"/>
      <c r="E437" s="152"/>
    </row>
    <row r="438" spans="2:5">
      <c r="B438" s="54"/>
      <c r="E438" s="152"/>
    </row>
    <row r="439" spans="2:5">
      <c r="B439" s="54"/>
      <c r="E439" s="152"/>
    </row>
    <row r="440" spans="2:5">
      <c r="B440" s="54"/>
      <c r="E440" s="152"/>
    </row>
    <row r="441" spans="2:5">
      <c r="B441" s="54"/>
      <c r="E441" s="152"/>
    </row>
    <row r="442" spans="2:5">
      <c r="B442" s="54"/>
      <c r="E442" s="152"/>
    </row>
    <row r="443" spans="2:5">
      <c r="B443" s="54"/>
      <c r="E443" s="152"/>
    </row>
    <row r="444" spans="2:5">
      <c r="B444" s="54"/>
      <c r="E444" s="152"/>
    </row>
    <row r="445" spans="2:5">
      <c r="B445" s="54"/>
      <c r="E445" s="152"/>
    </row>
    <row r="446" spans="2:5">
      <c r="B446" s="54"/>
      <c r="E446" s="152"/>
    </row>
    <row r="447" spans="2:5">
      <c r="B447" s="54"/>
      <c r="E447" s="152"/>
    </row>
    <row r="448" spans="2:5">
      <c r="B448" s="54"/>
      <c r="E448" s="152"/>
    </row>
    <row r="449" spans="2:5">
      <c r="B449" s="54"/>
      <c r="E449" s="152"/>
    </row>
    <row r="450" spans="2:5">
      <c r="B450" s="54"/>
      <c r="E450" s="152"/>
    </row>
    <row r="451" spans="2:5">
      <c r="B451" s="54"/>
      <c r="E451" s="152"/>
    </row>
    <row r="452" spans="2:5">
      <c r="B452" s="54"/>
      <c r="E452" s="152"/>
    </row>
    <row r="453" spans="2:5">
      <c r="B453" s="54"/>
      <c r="E453" s="152"/>
    </row>
    <row r="454" spans="2:5">
      <c r="B454" s="54"/>
      <c r="E454" s="152"/>
    </row>
    <row r="455" spans="2:5">
      <c r="B455" s="54"/>
      <c r="E455" s="152"/>
    </row>
    <row r="456" spans="2:5">
      <c r="B456" s="54"/>
      <c r="E456" s="152"/>
    </row>
    <row r="457" spans="2:5">
      <c r="B457" s="54"/>
      <c r="E457" s="152"/>
    </row>
    <row r="458" spans="2:5">
      <c r="B458" s="54"/>
      <c r="E458" s="152"/>
    </row>
    <row r="459" spans="2:5">
      <c r="B459" s="54"/>
      <c r="E459" s="152"/>
    </row>
    <row r="460" spans="2:5">
      <c r="B460" s="54"/>
      <c r="E460" s="152"/>
    </row>
    <row r="461" spans="2:5">
      <c r="B461" s="54"/>
      <c r="E461" s="152"/>
    </row>
    <row r="462" spans="2:5">
      <c r="B462" s="54"/>
      <c r="E462" s="152"/>
    </row>
    <row r="463" spans="2:5">
      <c r="B463" s="54"/>
      <c r="E463" s="152"/>
    </row>
    <row r="464" spans="2:5">
      <c r="B464" s="54"/>
      <c r="E464" s="152"/>
    </row>
    <row r="465" spans="2:5">
      <c r="B465" s="54"/>
      <c r="E465" s="152"/>
    </row>
    <row r="466" spans="2:5">
      <c r="B466" s="54"/>
      <c r="E466" s="152"/>
    </row>
    <row r="467" spans="2:5">
      <c r="B467" s="54"/>
      <c r="E467" s="152"/>
    </row>
    <row r="468" spans="2:5">
      <c r="B468" s="54"/>
      <c r="E468" s="152"/>
    </row>
    <row r="469" spans="2:5">
      <c r="B469" s="54"/>
      <c r="E469" s="152"/>
    </row>
    <row r="470" spans="2:5">
      <c r="B470" s="54"/>
      <c r="E470" s="152"/>
    </row>
    <row r="471" spans="2:5">
      <c r="B471" s="54"/>
      <c r="E471" s="152"/>
    </row>
    <row r="472" spans="2:5">
      <c r="B472" s="54"/>
      <c r="E472" s="152"/>
    </row>
    <row r="473" spans="2:5">
      <c r="B473" s="54"/>
      <c r="E473" s="152"/>
    </row>
    <row r="474" spans="2:5">
      <c r="B474" s="54"/>
      <c r="E474" s="152"/>
    </row>
    <row r="475" spans="2:5">
      <c r="B475" s="54"/>
      <c r="E475" s="152"/>
    </row>
    <row r="476" spans="2:5">
      <c r="B476" s="54"/>
      <c r="E476" s="152"/>
    </row>
    <row r="477" spans="2:5">
      <c r="B477" s="54"/>
      <c r="E477" s="152"/>
    </row>
    <row r="478" spans="2:5">
      <c r="B478" s="54"/>
      <c r="E478" s="152"/>
    </row>
    <row r="479" spans="2:5">
      <c r="B479" s="54"/>
      <c r="E479" s="152"/>
    </row>
    <row r="480" spans="2:5">
      <c r="B480" s="54"/>
      <c r="E480" s="152"/>
    </row>
    <row r="481" spans="2:5">
      <c r="B481" s="54"/>
      <c r="E481" s="152"/>
    </row>
    <row r="482" spans="2:5">
      <c r="B482" s="54"/>
      <c r="E482" s="152"/>
    </row>
    <row r="483" spans="2:5">
      <c r="B483" s="54"/>
      <c r="E483" s="152"/>
    </row>
    <row r="484" spans="2:5">
      <c r="B484" s="54"/>
      <c r="E484" s="152"/>
    </row>
    <row r="485" spans="2:5">
      <c r="B485" s="54"/>
      <c r="E485" s="152"/>
    </row>
    <row r="486" spans="2:5">
      <c r="B486" s="54"/>
      <c r="E486" s="152"/>
    </row>
    <row r="487" spans="2:5">
      <c r="B487" s="54"/>
      <c r="E487" s="152"/>
    </row>
    <row r="488" spans="2:5">
      <c r="B488" s="54"/>
      <c r="E488" s="152"/>
    </row>
    <row r="489" spans="2:5">
      <c r="B489" s="54"/>
      <c r="E489" s="152"/>
    </row>
    <row r="490" spans="2:5">
      <c r="B490" s="54"/>
      <c r="E490" s="152"/>
    </row>
    <row r="491" spans="2:5">
      <c r="B491" s="54"/>
      <c r="E491" s="152"/>
    </row>
    <row r="492" spans="2:5">
      <c r="B492" s="54"/>
      <c r="E492" s="152"/>
    </row>
    <row r="493" spans="2:5">
      <c r="B493" s="54"/>
      <c r="E493" s="152"/>
    </row>
    <row r="494" spans="2:5">
      <c r="B494" s="54"/>
      <c r="E494" s="152"/>
    </row>
    <row r="495" spans="2:5">
      <c r="B495" s="54"/>
      <c r="E495" s="152"/>
    </row>
    <row r="496" spans="2:5">
      <c r="B496" s="54"/>
      <c r="E496" s="152"/>
    </row>
    <row r="497" spans="2:5">
      <c r="B497" s="54"/>
      <c r="E497" s="152"/>
    </row>
    <row r="498" spans="2:5">
      <c r="B498" s="54"/>
      <c r="E498" s="152"/>
    </row>
    <row r="499" spans="2:5">
      <c r="B499" s="54"/>
      <c r="E499" s="152"/>
    </row>
    <row r="500" spans="2:5">
      <c r="B500" s="54"/>
      <c r="E500" s="152"/>
    </row>
    <row r="501" spans="2:5">
      <c r="B501" s="54"/>
      <c r="E501" s="152"/>
    </row>
    <row r="502" spans="2:5">
      <c r="B502" s="54"/>
      <c r="E502" s="152"/>
    </row>
    <row r="503" spans="2:5">
      <c r="B503" s="54"/>
      <c r="E503" s="152"/>
    </row>
    <row r="504" spans="2:5">
      <c r="B504" s="54"/>
      <c r="E504" s="152"/>
    </row>
    <row r="505" spans="2:5">
      <c r="B505" s="54"/>
      <c r="E505" s="152"/>
    </row>
    <row r="506" spans="2:5">
      <c r="B506" s="54"/>
      <c r="E506" s="152"/>
    </row>
    <row r="507" spans="2:5">
      <c r="B507" s="54"/>
      <c r="E507" s="152"/>
    </row>
    <row r="508" spans="2:5">
      <c r="B508" s="54"/>
      <c r="E508" s="152"/>
    </row>
    <row r="509" spans="2:5">
      <c r="B509" s="54"/>
      <c r="E509" s="152"/>
    </row>
    <row r="510" spans="2:5">
      <c r="B510" s="54"/>
      <c r="E510" s="152"/>
    </row>
    <row r="511" spans="2:5">
      <c r="B511" s="54"/>
      <c r="E511" s="152"/>
    </row>
    <row r="512" spans="2:5">
      <c r="B512" s="54"/>
      <c r="E512" s="152"/>
    </row>
    <row r="513" spans="2:5">
      <c r="B513" s="54"/>
      <c r="E513" s="152"/>
    </row>
    <row r="514" spans="2:5">
      <c r="B514" s="54"/>
      <c r="E514" s="152"/>
    </row>
    <row r="515" spans="2:5">
      <c r="B515" s="54"/>
      <c r="E515" s="152"/>
    </row>
    <row r="516" spans="2:5">
      <c r="B516" s="54"/>
      <c r="E516" s="152"/>
    </row>
    <row r="517" spans="2:5">
      <c r="B517" s="54"/>
      <c r="E517" s="152"/>
    </row>
    <row r="518" spans="2:5">
      <c r="B518" s="54"/>
      <c r="E518" s="152"/>
    </row>
    <row r="519" spans="2:5">
      <c r="B519" s="54"/>
      <c r="E519" s="152"/>
    </row>
    <row r="520" spans="2:5">
      <c r="B520" s="54"/>
      <c r="E520" s="152"/>
    </row>
    <row r="521" spans="2:5">
      <c r="B521" s="54"/>
      <c r="E521" s="152"/>
    </row>
    <row r="522" spans="2:5">
      <c r="B522" s="54"/>
      <c r="E522" s="152"/>
    </row>
    <row r="523" spans="2:5">
      <c r="B523" s="54"/>
      <c r="E523" s="152"/>
    </row>
    <row r="524" spans="2:5">
      <c r="B524" s="54"/>
      <c r="E524" s="152"/>
    </row>
    <row r="525" spans="2:5">
      <c r="B525" s="54"/>
      <c r="E525" s="152"/>
    </row>
    <row r="526" spans="2:5">
      <c r="B526" s="54"/>
      <c r="E526" s="152"/>
    </row>
    <row r="527" spans="2:5">
      <c r="B527" s="54"/>
      <c r="E527" s="152"/>
    </row>
    <row r="528" spans="2:5">
      <c r="B528" s="54"/>
      <c r="E528" s="152"/>
    </row>
    <row r="529" spans="2:5">
      <c r="B529" s="54"/>
      <c r="E529" s="152"/>
    </row>
    <row r="530" spans="2:5">
      <c r="B530" s="54"/>
      <c r="E530" s="152"/>
    </row>
    <row r="531" spans="2:5">
      <c r="B531" s="54"/>
      <c r="E531" s="152"/>
    </row>
    <row r="532" spans="2:5">
      <c r="B532" s="54"/>
      <c r="E532" s="152"/>
    </row>
    <row r="533" spans="2:5">
      <c r="B533" s="54"/>
      <c r="E533" s="152"/>
    </row>
    <row r="534" spans="2:5">
      <c r="B534" s="54"/>
      <c r="E534" s="152"/>
    </row>
    <row r="535" spans="2:5">
      <c r="B535" s="54"/>
      <c r="E535" s="152"/>
    </row>
    <row r="536" spans="2:5">
      <c r="B536" s="54"/>
      <c r="E536" s="152"/>
    </row>
    <row r="537" spans="2:5">
      <c r="B537" s="54"/>
      <c r="E537" s="152"/>
    </row>
    <row r="538" spans="2:5">
      <c r="B538" s="54"/>
      <c r="E538" s="152"/>
    </row>
    <row r="539" spans="2:5">
      <c r="B539" s="54"/>
      <c r="E539" s="152"/>
    </row>
    <row r="540" spans="2:5">
      <c r="B540" s="54"/>
      <c r="E540" s="152"/>
    </row>
    <row r="541" spans="2:5">
      <c r="B541" s="54"/>
      <c r="E541" s="152"/>
    </row>
    <row r="542" spans="2:5">
      <c r="B542" s="54"/>
      <c r="E542" s="152"/>
    </row>
    <row r="543" spans="2:5">
      <c r="B543" s="54"/>
      <c r="E543" s="152"/>
    </row>
    <row r="544" spans="2:5">
      <c r="B544" s="54"/>
      <c r="E544" s="152"/>
    </row>
    <row r="545" spans="2:5">
      <c r="B545" s="54"/>
      <c r="E545" s="152"/>
    </row>
    <row r="546" spans="2:5">
      <c r="B546" s="54"/>
      <c r="E546" s="152"/>
    </row>
    <row r="547" spans="2:5">
      <c r="B547" s="54"/>
      <c r="E547" s="152"/>
    </row>
    <row r="548" spans="2:5">
      <c r="B548" s="54"/>
      <c r="E548" s="152"/>
    </row>
    <row r="549" spans="2:5">
      <c r="B549" s="54"/>
      <c r="E549" s="152"/>
    </row>
    <row r="550" spans="2:5">
      <c r="B550" s="54"/>
      <c r="E550" s="152"/>
    </row>
    <row r="551" spans="2:5">
      <c r="B551" s="54"/>
      <c r="E551" s="152"/>
    </row>
    <row r="552" spans="2:5">
      <c r="B552" s="54"/>
      <c r="E552" s="152"/>
    </row>
    <row r="553" spans="2:5">
      <c r="B553" s="54"/>
      <c r="E553" s="152"/>
    </row>
    <row r="554" spans="2:5">
      <c r="B554" s="54"/>
      <c r="E554" s="152"/>
    </row>
    <row r="555" spans="2:5">
      <c r="B555" s="54"/>
      <c r="E555" s="152"/>
    </row>
    <row r="556" spans="2:5">
      <c r="B556" s="54"/>
      <c r="E556" s="152"/>
    </row>
    <row r="557" spans="2:5">
      <c r="B557" s="54"/>
      <c r="E557" s="152"/>
    </row>
    <row r="558" spans="2:5">
      <c r="B558" s="54"/>
      <c r="E558" s="152"/>
    </row>
    <row r="559" spans="2:5">
      <c r="B559" s="54"/>
      <c r="E559" s="152"/>
    </row>
    <row r="560" spans="2:5">
      <c r="B560" s="54"/>
      <c r="E560" s="152"/>
    </row>
    <row r="561" spans="2:5">
      <c r="B561" s="54"/>
      <c r="E561" s="152"/>
    </row>
    <row r="562" spans="2:5">
      <c r="B562" s="54"/>
      <c r="E562" s="152"/>
    </row>
    <row r="563" spans="2:5">
      <c r="B563" s="54"/>
      <c r="E563" s="152"/>
    </row>
    <row r="564" spans="2:5">
      <c r="B564" s="54"/>
      <c r="E564" s="152"/>
    </row>
    <row r="565" spans="2:5">
      <c r="B565" s="54"/>
      <c r="E565" s="152"/>
    </row>
    <row r="566" spans="2:5">
      <c r="B566" s="54"/>
      <c r="E566" s="152"/>
    </row>
    <row r="567" spans="2:5">
      <c r="B567" s="54"/>
      <c r="E567" s="152"/>
    </row>
    <row r="568" spans="2:5">
      <c r="B568" s="54"/>
      <c r="E568" s="152"/>
    </row>
    <row r="569" spans="2:5">
      <c r="B569" s="54"/>
      <c r="E569" s="152"/>
    </row>
    <row r="570" spans="2:5">
      <c r="B570" s="54"/>
      <c r="E570" s="152"/>
    </row>
    <row r="571" spans="2:5">
      <c r="B571" s="54"/>
      <c r="E571" s="152"/>
    </row>
    <row r="572" spans="2:5">
      <c r="B572" s="54"/>
      <c r="E572" s="152"/>
    </row>
    <row r="573" spans="2:5">
      <c r="B573" s="54"/>
      <c r="E573" s="152"/>
    </row>
    <row r="574" spans="2:5">
      <c r="B574" s="54"/>
      <c r="E574" s="152"/>
    </row>
    <row r="575" spans="2:5">
      <c r="B575" s="54"/>
      <c r="E575" s="152"/>
    </row>
    <row r="576" spans="2:5">
      <c r="B576" s="54"/>
      <c r="E576" s="152"/>
    </row>
    <row r="577" spans="2:5">
      <c r="B577" s="54"/>
      <c r="E577" s="152"/>
    </row>
    <row r="578" spans="2:5">
      <c r="B578" s="54"/>
      <c r="E578" s="152"/>
    </row>
    <row r="579" spans="2:5">
      <c r="B579" s="54"/>
      <c r="E579" s="152"/>
    </row>
    <row r="580" spans="2:5">
      <c r="B580" s="54"/>
      <c r="E580" s="152"/>
    </row>
    <row r="581" spans="2:5">
      <c r="B581" s="54"/>
      <c r="E581" s="152"/>
    </row>
    <row r="582" spans="2:5">
      <c r="B582" s="54"/>
      <c r="E582" s="152"/>
    </row>
    <row r="583" spans="2:5">
      <c r="B583" s="54"/>
      <c r="E583" s="152"/>
    </row>
    <row r="584" spans="2:5">
      <c r="B584" s="54"/>
      <c r="E584" s="152"/>
    </row>
    <row r="585" spans="2:5">
      <c r="B585" s="54"/>
      <c r="E585" s="152"/>
    </row>
    <row r="586" spans="2:5">
      <c r="B586" s="54"/>
      <c r="E586" s="152"/>
    </row>
    <row r="587" spans="2:5">
      <c r="B587" s="54"/>
      <c r="E587" s="152"/>
    </row>
    <row r="588" spans="2:5">
      <c r="B588" s="54"/>
      <c r="E588" s="152"/>
    </row>
    <row r="589" spans="2:5">
      <c r="B589" s="54"/>
      <c r="E589" s="152"/>
    </row>
    <row r="590" spans="2:5">
      <c r="B590" s="54"/>
      <c r="E590" s="152"/>
    </row>
    <row r="591" spans="2:5">
      <c r="B591" s="54"/>
      <c r="E591" s="152"/>
    </row>
    <row r="592" spans="2:5">
      <c r="B592" s="54"/>
      <c r="E592" s="152"/>
    </row>
    <row r="593" spans="2:5">
      <c r="B593" s="54"/>
      <c r="E593" s="152"/>
    </row>
    <row r="594" spans="2:5">
      <c r="B594" s="54"/>
      <c r="E594" s="152"/>
    </row>
    <row r="595" spans="2:5">
      <c r="B595" s="54"/>
      <c r="E595" s="152"/>
    </row>
    <row r="596" spans="2:5">
      <c r="B596" s="54"/>
      <c r="E596" s="152"/>
    </row>
    <row r="597" spans="2:5">
      <c r="B597" s="54"/>
      <c r="E597" s="152"/>
    </row>
    <row r="598" spans="2:5">
      <c r="B598" s="54"/>
      <c r="E598" s="152"/>
    </row>
    <row r="599" spans="2:5">
      <c r="B599" s="54"/>
      <c r="E599" s="152"/>
    </row>
    <row r="600" spans="2:5">
      <c r="B600" s="54"/>
      <c r="E600" s="152"/>
    </row>
    <row r="601" spans="2:5">
      <c r="B601" s="54"/>
      <c r="E601" s="152"/>
    </row>
    <row r="602" spans="2:5">
      <c r="B602" s="54"/>
      <c r="E602" s="152"/>
    </row>
    <row r="603" spans="2:5">
      <c r="B603" s="54"/>
      <c r="E603" s="152"/>
    </row>
    <row r="604" spans="2:5">
      <c r="B604" s="54"/>
      <c r="E604" s="152"/>
    </row>
    <row r="605" spans="2:5">
      <c r="B605" s="54"/>
      <c r="E605" s="152"/>
    </row>
    <row r="606" spans="2:5">
      <c r="B606" s="54"/>
      <c r="E606" s="152"/>
    </row>
    <row r="607" spans="2:5">
      <c r="B607" s="54"/>
      <c r="E607" s="152"/>
    </row>
    <row r="608" spans="2:5">
      <c r="B608" s="54"/>
      <c r="E608" s="152"/>
    </row>
    <row r="609" spans="2:5">
      <c r="B609" s="54"/>
      <c r="E609" s="152"/>
    </row>
    <row r="610" spans="2:5">
      <c r="B610" s="54"/>
      <c r="E610" s="152"/>
    </row>
    <row r="611" spans="2:5">
      <c r="B611" s="54"/>
      <c r="E611" s="152"/>
    </row>
    <row r="612" spans="2:5">
      <c r="B612" s="54"/>
      <c r="E612" s="152"/>
    </row>
    <row r="613" spans="2:5">
      <c r="B613" s="54"/>
      <c r="E613" s="152"/>
    </row>
    <row r="614" spans="2:5">
      <c r="B614" s="54"/>
      <c r="E614" s="152"/>
    </row>
    <row r="615" spans="2:5">
      <c r="B615" s="54"/>
      <c r="E615" s="152"/>
    </row>
    <row r="616" spans="2:5">
      <c r="B616" s="54"/>
      <c r="E616" s="152"/>
    </row>
    <row r="617" spans="2:5">
      <c r="B617" s="54"/>
      <c r="E617" s="152"/>
    </row>
    <row r="618" spans="2:5">
      <c r="B618" s="54"/>
      <c r="E618" s="152"/>
    </row>
    <row r="619" spans="2:5">
      <c r="B619" s="54"/>
      <c r="E619" s="152"/>
    </row>
    <row r="620" spans="2:5">
      <c r="B620" s="54"/>
      <c r="E620" s="152"/>
    </row>
    <row r="621" spans="2:5">
      <c r="B621" s="54"/>
      <c r="E621" s="152"/>
    </row>
    <row r="622" spans="2:5">
      <c r="B622" s="54"/>
      <c r="E622" s="152"/>
    </row>
    <row r="623" spans="2:5">
      <c r="B623" s="54"/>
      <c r="E623" s="152"/>
    </row>
    <row r="624" spans="2:5">
      <c r="B624" s="54"/>
      <c r="E624" s="152"/>
    </row>
    <row r="625" spans="2:5">
      <c r="B625" s="54"/>
      <c r="E625" s="152"/>
    </row>
    <row r="626" spans="2:5">
      <c r="B626" s="54"/>
      <c r="E626" s="152"/>
    </row>
    <row r="627" spans="2:5">
      <c r="B627" s="54"/>
      <c r="E627" s="152"/>
    </row>
    <row r="628" spans="2:5">
      <c r="B628" s="54"/>
      <c r="E628" s="152"/>
    </row>
    <row r="629" spans="2:5">
      <c r="B629" s="54"/>
      <c r="E629" s="152"/>
    </row>
    <row r="630" spans="2:5">
      <c r="B630" s="54"/>
      <c r="E630" s="152"/>
    </row>
    <row r="631" spans="2:5">
      <c r="B631" s="54"/>
      <c r="E631" s="152"/>
    </row>
    <row r="632" spans="2:5">
      <c r="B632" s="54"/>
      <c r="E632" s="152"/>
    </row>
    <row r="633" spans="2:5">
      <c r="B633" s="54"/>
      <c r="E633" s="152"/>
    </row>
    <row r="634" spans="2:5">
      <c r="B634" s="54"/>
      <c r="E634" s="152"/>
    </row>
    <row r="635" spans="2:5">
      <c r="B635" s="54"/>
      <c r="E635" s="152"/>
    </row>
    <row r="636" spans="2:5">
      <c r="B636" s="54"/>
      <c r="E636" s="152"/>
    </row>
    <row r="637" spans="2:5">
      <c r="B637" s="54"/>
      <c r="E637" s="152"/>
    </row>
    <row r="638" spans="2:5">
      <c r="B638" s="54"/>
      <c r="E638" s="152"/>
    </row>
    <row r="639" spans="2:5">
      <c r="B639" s="54"/>
      <c r="E639" s="152"/>
    </row>
    <row r="640" spans="2:5">
      <c r="B640" s="54"/>
      <c r="E640" s="152"/>
    </row>
    <row r="641" spans="2:5">
      <c r="B641" s="54"/>
      <c r="E641" s="152"/>
    </row>
    <row r="642" spans="2:5">
      <c r="B642" s="54"/>
      <c r="E642" s="152"/>
    </row>
    <row r="643" spans="2:5">
      <c r="B643" s="54"/>
      <c r="E643" s="152"/>
    </row>
    <row r="644" spans="2:5">
      <c r="B644" s="54"/>
      <c r="E644" s="152"/>
    </row>
    <row r="645" spans="2:5">
      <c r="B645" s="54"/>
      <c r="E645" s="152"/>
    </row>
    <row r="646" spans="2:5">
      <c r="B646" s="54"/>
      <c r="E646" s="152"/>
    </row>
    <row r="647" spans="2:5">
      <c r="B647" s="54"/>
      <c r="E647" s="152"/>
    </row>
    <row r="648" spans="2:5">
      <c r="B648" s="54"/>
      <c r="E648" s="152"/>
    </row>
    <row r="649" spans="2:5">
      <c r="B649" s="54"/>
      <c r="E649" s="152"/>
    </row>
    <row r="650" spans="2:5">
      <c r="B650" s="54"/>
      <c r="E650" s="152"/>
    </row>
    <row r="651" spans="2:5">
      <c r="B651" s="54"/>
      <c r="E651" s="152"/>
    </row>
    <row r="652" spans="2:5">
      <c r="B652" s="54"/>
      <c r="E652" s="152"/>
    </row>
    <row r="653" spans="2:5">
      <c r="B653" s="54"/>
      <c r="E653" s="152"/>
    </row>
    <row r="654" spans="2:5">
      <c r="B654" s="54"/>
      <c r="E654" s="152"/>
    </row>
    <row r="655" spans="2:5">
      <c r="B655" s="54"/>
      <c r="E655" s="152"/>
    </row>
    <row r="656" spans="2:5">
      <c r="B656" s="54"/>
      <c r="E656" s="152"/>
    </row>
    <row r="657" spans="2:5">
      <c r="B657" s="54"/>
      <c r="E657" s="152"/>
    </row>
    <row r="658" spans="2:5">
      <c r="B658" s="54"/>
      <c r="E658" s="152"/>
    </row>
    <row r="659" spans="2:5">
      <c r="B659" s="54"/>
      <c r="E659" s="152"/>
    </row>
    <row r="660" spans="2:5">
      <c r="B660" s="54"/>
      <c r="E660" s="152"/>
    </row>
    <row r="661" spans="2:5">
      <c r="B661" s="54"/>
      <c r="E661" s="152"/>
    </row>
    <row r="662" spans="2:5">
      <c r="B662" s="54"/>
      <c r="E662" s="152"/>
    </row>
    <row r="663" spans="2:5">
      <c r="B663" s="54"/>
      <c r="E663" s="152"/>
    </row>
    <row r="664" spans="2:5">
      <c r="B664" s="54"/>
      <c r="E664" s="152"/>
    </row>
    <row r="665" spans="2:5">
      <c r="B665" s="54"/>
      <c r="E665" s="152"/>
    </row>
    <row r="666" spans="2:5">
      <c r="B666" s="54"/>
      <c r="E666" s="152"/>
    </row>
    <row r="667" spans="2:5">
      <c r="B667" s="54"/>
      <c r="E667" s="152"/>
    </row>
    <row r="668" spans="2:5">
      <c r="B668" s="54"/>
      <c r="E668" s="152"/>
    </row>
    <row r="669" spans="2:5">
      <c r="B669" s="54"/>
      <c r="E669" s="152"/>
    </row>
    <row r="670" spans="2:5">
      <c r="B670" s="54"/>
      <c r="E670" s="152"/>
    </row>
    <row r="671" spans="2:5">
      <c r="B671" s="54"/>
      <c r="E671" s="152"/>
    </row>
    <row r="672" spans="2:5">
      <c r="B672" s="54"/>
      <c r="E672" s="152"/>
    </row>
    <row r="673" spans="2:5">
      <c r="B673" s="54"/>
      <c r="E673" s="152"/>
    </row>
    <row r="674" spans="2:5">
      <c r="B674" s="54"/>
      <c r="E674" s="152"/>
    </row>
    <row r="675" spans="2:5">
      <c r="B675" s="54"/>
      <c r="E675" s="152"/>
    </row>
    <row r="676" spans="2:5">
      <c r="B676" s="54"/>
      <c r="E676" s="152"/>
    </row>
    <row r="677" spans="2:5">
      <c r="B677" s="54"/>
      <c r="E677" s="152"/>
    </row>
    <row r="678" spans="2:5">
      <c r="B678" s="54"/>
      <c r="E678" s="152"/>
    </row>
    <row r="679" spans="2:5">
      <c r="B679" s="54"/>
      <c r="E679" s="152"/>
    </row>
    <row r="680" spans="2:5">
      <c r="B680" s="54"/>
      <c r="E680" s="152"/>
    </row>
    <row r="681" spans="2:5">
      <c r="B681" s="54"/>
      <c r="E681" s="152"/>
    </row>
    <row r="682" spans="2:5">
      <c r="B682" s="54"/>
      <c r="E682" s="152"/>
    </row>
    <row r="683" spans="2:5">
      <c r="B683" s="54"/>
      <c r="E683" s="152"/>
    </row>
    <row r="684" spans="2:5">
      <c r="B684" s="54"/>
      <c r="E684" s="152"/>
    </row>
    <row r="685" spans="2:5">
      <c r="B685" s="54"/>
      <c r="E685" s="152"/>
    </row>
    <row r="686" spans="2:5">
      <c r="B686" s="54"/>
      <c r="E686" s="152"/>
    </row>
    <row r="687" spans="2:5">
      <c r="B687" s="54"/>
      <c r="E687" s="152"/>
    </row>
    <row r="688" spans="2:5">
      <c r="B688" s="54"/>
      <c r="E688" s="152"/>
    </row>
    <row r="689" spans="2:5">
      <c r="B689" s="54"/>
      <c r="E689" s="152"/>
    </row>
    <row r="690" spans="2:5">
      <c r="B690" s="54"/>
      <c r="E690" s="152"/>
    </row>
    <row r="691" spans="2:5">
      <c r="B691" s="54"/>
      <c r="E691" s="152"/>
    </row>
    <row r="692" spans="2:5">
      <c r="B692" s="54"/>
      <c r="E692" s="152"/>
    </row>
    <row r="693" spans="2:5">
      <c r="B693" s="54"/>
      <c r="E693" s="152"/>
    </row>
    <row r="694" spans="2:5">
      <c r="B694" s="54"/>
      <c r="E694" s="152"/>
    </row>
    <row r="695" spans="2:5">
      <c r="B695" s="54"/>
      <c r="E695" s="152"/>
    </row>
    <row r="696" spans="2:5">
      <c r="B696" s="54"/>
      <c r="E696" s="152"/>
    </row>
    <row r="697" spans="2:5">
      <c r="B697" s="54"/>
      <c r="E697" s="152"/>
    </row>
    <row r="698" spans="2:5">
      <c r="B698" s="54"/>
      <c r="E698" s="152"/>
    </row>
    <row r="699" spans="2:5">
      <c r="B699" s="54"/>
      <c r="E699" s="152"/>
    </row>
    <row r="700" spans="2:5">
      <c r="B700" s="54"/>
      <c r="E700" s="152"/>
    </row>
    <row r="701" spans="2:5">
      <c r="B701" s="54"/>
      <c r="E701" s="152"/>
    </row>
    <row r="702" spans="2:5">
      <c r="B702" s="54"/>
      <c r="E702" s="152"/>
    </row>
    <row r="703" spans="2:5">
      <c r="B703" s="54"/>
      <c r="E703" s="152"/>
    </row>
    <row r="704" spans="2:5">
      <c r="B704" s="54"/>
      <c r="E704" s="152"/>
    </row>
    <row r="705" spans="2:5">
      <c r="B705" s="54"/>
      <c r="E705" s="152"/>
    </row>
    <row r="706" spans="2:5">
      <c r="B706" s="54"/>
      <c r="E706" s="152"/>
    </row>
    <row r="707" spans="2:5">
      <c r="B707" s="54"/>
      <c r="E707" s="152"/>
    </row>
    <row r="708" spans="2:5">
      <c r="B708" s="54"/>
      <c r="E708" s="152"/>
    </row>
    <row r="709" spans="2:5">
      <c r="B709" s="54"/>
      <c r="E709" s="152"/>
    </row>
    <row r="710" spans="2:5">
      <c r="B710" s="54"/>
      <c r="E710" s="152"/>
    </row>
    <row r="711" spans="2:5">
      <c r="B711" s="54"/>
      <c r="E711" s="152"/>
    </row>
    <row r="712" spans="2:5">
      <c r="B712" s="54"/>
      <c r="E712" s="152"/>
    </row>
    <row r="713" spans="2:5">
      <c r="B713" s="54"/>
      <c r="E713" s="152"/>
    </row>
    <row r="714" spans="2:5">
      <c r="B714" s="54"/>
      <c r="E714" s="152"/>
    </row>
    <row r="715" spans="2:5">
      <c r="B715" s="54"/>
      <c r="E715" s="152"/>
    </row>
    <row r="716" spans="2:5">
      <c r="B716" s="54"/>
      <c r="E716" s="152"/>
    </row>
    <row r="717" spans="2:5">
      <c r="B717" s="54"/>
      <c r="E717" s="152"/>
    </row>
    <row r="718" spans="2:5">
      <c r="B718" s="54"/>
      <c r="E718" s="152"/>
    </row>
    <row r="719" spans="2:5">
      <c r="B719" s="54"/>
      <c r="E719" s="152"/>
    </row>
    <row r="720" spans="2:5">
      <c r="B720" s="54"/>
      <c r="E720" s="152"/>
    </row>
    <row r="721" spans="2:5">
      <c r="B721" s="54"/>
      <c r="E721" s="152"/>
    </row>
    <row r="722" spans="2:5">
      <c r="B722" s="54"/>
      <c r="E722" s="152"/>
    </row>
    <row r="723" spans="2:5">
      <c r="B723" s="54"/>
      <c r="E723" s="152"/>
    </row>
    <row r="724" spans="2:5">
      <c r="B724" s="54"/>
      <c r="E724" s="152"/>
    </row>
    <row r="725" spans="2:5">
      <c r="B725" s="54"/>
      <c r="E725" s="152"/>
    </row>
    <row r="726" spans="2:5">
      <c r="B726" s="54"/>
      <c r="E726" s="152"/>
    </row>
    <row r="727" spans="2:5">
      <c r="B727" s="54"/>
      <c r="E727" s="152"/>
    </row>
    <row r="728" spans="2:5">
      <c r="B728" s="54"/>
      <c r="E728" s="152"/>
    </row>
    <row r="729" spans="2:5">
      <c r="B729" s="54"/>
      <c r="E729" s="152"/>
    </row>
    <row r="730" spans="2:5">
      <c r="B730" s="54"/>
      <c r="E730" s="152"/>
    </row>
    <row r="731" spans="2:5">
      <c r="B731" s="54"/>
      <c r="E731" s="152"/>
    </row>
    <row r="732" spans="2:5">
      <c r="B732" s="54"/>
      <c r="E732" s="152"/>
    </row>
    <row r="733" spans="2:5">
      <c r="B733" s="54"/>
      <c r="E733" s="152"/>
    </row>
    <row r="734" spans="2:5">
      <c r="B734" s="54"/>
      <c r="E734" s="152"/>
    </row>
    <row r="735" spans="2:5">
      <c r="B735" s="54"/>
      <c r="E735" s="152"/>
    </row>
    <row r="736" spans="2:5">
      <c r="B736" s="54"/>
      <c r="E736" s="152"/>
    </row>
    <row r="737" spans="2:5">
      <c r="B737" s="54"/>
      <c r="E737" s="152"/>
    </row>
    <row r="738" spans="2:5">
      <c r="B738" s="54"/>
      <c r="E738" s="152"/>
    </row>
    <row r="739" spans="2:5">
      <c r="B739" s="54"/>
      <c r="E739" s="152"/>
    </row>
    <row r="740" spans="2:5">
      <c r="B740" s="54"/>
      <c r="E740" s="152"/>
    </row>
    <row r="741" spans="2:5">
      <c r="B741" s="54"/>
      <c r="E741" s="152"/>
    </row>
    <row r="742" spans="2:5">
      <c r="B742" s="54"/>
      <c r="E742" s="152"/>
    </row>
    <row r="743" spans="2:5">
      <c r="B743" s="54"/>
      <c r="E743" s="152"/>
    </row>
    <row r="744" spans="2:5">
      <c r="B744" s="54"/>
      <c r="E744" s="152"/>
    </row>
    <row r="745" spans="2:5">
      <c r="B745" s="54"/>
      <c r="E745" s="152"/>
    </row>
    <row r="746" spans="2:5">
      <c r="B746" s="54"/>
      <c r="E746" s="152"/>
    </row>
    <row r="747" spans="2:5">
      <c r="B747" s="54"/>
      <c r="E747" s="152"/>
    </row>
    <row r="748" spans="2:5">
      <c r="B748" s="54"/>
      <c r="E748" s="152"/>
    </row>
    <row r="749" spans="2:5">
      <c r="B749" s="54"/>
      <c r="E749" s="152"/>
    </row>
    <row r="750" spans="2:5">
      <c r="B750" s="54"/>
      <c r="E750" s="152"/>
    </row>
    <row r="751" spans="2:5">
      <c r="B751" s="54"/>
      <c r="E751" s="152"/>
    </row>
    <row r="752" spans="2:5">
      <c r="B752" s="54"/>
      <c r="E752" s="152"/>
    </row>
    <row r="753" spans="2:5">
      <c r="B753" s="54"/>
      <c r="E753" s="152"/>
    </row>
    <row r="754" spans="2:5">
      <c r="B754" s="54"/>
      <c r="E754" s="152"/>
    </row>
    <row r="755" spans="2:5">
      <c r="B755" s="54"/>
      <c r="E755" s="152"/>
    </row>
    <row r="756" spans="2:5">
      <c r="B756" s="54"/>
      <c r="E756" s="152"/>
    </row>
    <row r="757" spans="2:5">
      <c r="B757" s="54"/>
      <c r="E757" s="152"/>
    </row>
    <row r="758" spans="2:5">
      <c r="B758" s="54"/>
      <c r="E758" s="152"/>
    </row>
    <row r="759" spans="2:5">
      <c r="B759" s="54"/>
      <c r="E759" s="152"/>
    </row>
    <row r="760" spans="2:5">
      <c r="B760" s="54"/>
      <c r="E760" s="152"/>
    </row>
    <row r="761" spans="2:5">
      <c r="B761" s="54"/>
      <c r="E761" s="152"/>
    </row>
    <row r="762" spans="2:5">
      <c r="B762" s="54"/>
      <c r="E762" s="152"/>
    </row>
    <row r="763" spans="2:5">
      <c r="B763" s="54"/>
      <c r="E763" s="152"/>
    </row>
    <row r="764" spans="2:5">
      <c r="B764" s="54"/>
      <c r="E764" s="152"/>
    </row>
    <row r="765" spans="2:5">
      <c r="B765" s="54"/>
      <c r="E765" s="152"/>
    </row>
    <row r="766" spans="2:5">
      <c r="B766" s="54"/>
      <c r="E766" s="152"/>
    </row>
    <row r="767" spans="2:5">
      <c r="B767" s="54"/>
      <c r="E767" s="152"/>
    </row>
    <row r="768" spans="2:5">
      <c r="B768" s="54"/>
      <c r="E768" s="152"/>
    </row>
    <row r="769" spans="2:5">
      <c r="B769" s="54"/>
      <c r="E769" s="152"/>
    </row>
    <row r="770" spans="2:5">
      <c r="B770" s="54"/>
      <c r="E770" s="152"/>
    </row>
    <row r="771" spans="2:5">
      <c r="B771" s="54"/>
      <c r="E771" s="152"/>
    </row>
    <row r="772" spans="2:5">
      <c r="B772" s="54"/>
      <c r="E772" s="152"/>
    </row>
    <row r="773" spans="2:5">
      <c r="B773" s="54"/>
      <c r="E773" s="152"/>
    </row>
    <row r="774" spans="2:5">
      <c r="B774" s="54"/>
      <c r="E774" s="152"/>
    </row>
    <row r="775" spans="2:5">
      <c r="B775" s="54"/>
      <c r="E775" s="152"/>
    </row>
    <row r="776" spans="2:5">
      <c r="B776" s="54"/>
      <c r="E776" s="152"/>
    </row>
    <row r="777" spans="2:5">
      <c r="B777" s="54"/>
      <c r="E777" s="152"/>
    </row>
    <row r="778" spans="2:5">
      <c r="B778" s="54"/>
      <c r="E778" s="152"/>
    </row>
    <row r="779" spans="2:5">
      <c r="B779" s="54"/>
      <c r="E779" s="152"/>
    </row>
    <row r="780" spans="2:5">
      <c r="B780" s="54"/>
      <c r="E780" s="152"/>
    </row>
    <row r="781" spans="2:5">
      <c r="B781" s="54"/>
      <c r="E781" s="152"/>
    </row>
    <row r="782" spans="2:5">
      <c r="B782" s="54"/>
      <c r="E782" s="152"/>
    </row>
    <row r="783" spans="2:5">
      <c r="B783" s="54"/>
      <c r="E783" s="152"/>
    </row>
    <row r="784" spans="2:5">
      <c r="B784" s="54"/>
      <c r="E784" s="152"/>
    </row>
    <row r="785" spans="2:5">
      <c r="B785" s="54"/>
      <c r="E785" s="152"/>
    </row>
    <row r="786" spans="2:5">
      <c r="B786" s="54"/>
      <c r="E786" s="152"/>
    </row>
    <row r="787" spans="2:5">
      <c r="B787" s="54"/>
      <c r="E787" s="152"/>
    </row>
    <row r="788" spans="2:5">
      <c r="B788" s="54"/>
      <c r="E788" s="152"/>
    </row>
    <row r="789" spans="2:5">
      <c r="B789" s="54"/>
      <c r="E789" s="152"/>
    </row>
    <row r="790" spans="2:5">
      <c r="B790" s="54"/>
      <c r="E790" s="152"/>
    </row>
    <row r="791" spans="2:5">
      <c r="B791" s="54"/>
      <c r="E791" s="152"/>
    </row>
    <row r="792" spans="2:5">
      <c r="B792" s="54"/>
      <c r="E792" s="152"/>
    </row>
    <row r="793" spans="2:5">
      <c r="B793" s="54"/>
      <c r="E793" s="152"/>
    </row>
    <row r="794" spans="2:5">
      <c r="B794" s="54"/>
      <c r="E794" s="152"/>
    </row>
    <row r="795" spans="2:5">
      <c r="B795" s="54"/>
      <c r="E795" s="152"/>
    </row>
    <row r="796" spans="2:5">
      <c r="B796" s="54"/>
      <c r="E796" s="152"/>
    </row>
    <row r="797" spans="2:5">
      <c r="B797" s="54"/>
      <c r="E797" s="152"/>
    </row>
    <row r="798" spans="2:5">
      <c r="B798" s="54"/>
      <c r="E798" s="152"/>
    </row>
    <row r="799" spans="2:5">
      <c r="B799" s="54"/>
      <c r="E799" s="152"/>
    </row>
    <row r="800" spans="2:5">
      <c r="B800" s="54"/>
      <c r="E800" s="152"/>
    </row>
    <row r="801" spans="2:5">
      <c r="B801" s="54"/>
      <c r="E801" s="152"/>
    </row>
    <row r="802" spans="2:5">
      <c r="B802" s="54"/>
      <c r="E802" s="152"/>
    </row>
    <row r="803" spans="2:5">
      <c r="B803" s="54"/>
      <c r="E803" s="152"/>
    </row>
    <row r="804" spans="2:5">
      <c r="B804" s="54"/>
      <c r="E804" s="152"/>
    </row>
    <row r="805" spans="2:5">
      <c r="B805" s="54"/>
      <c r="E805" s="152"/>
    </row>
    <row r="806" spans="2:5">
      <c r="B806" s="54"/>
      <c r="E806" s="152"/>
    </row>
    <row r="807" spans="2:5">
      <c r="B807" s="54"/>
      <c r="E807" s="152"/>
    </row>
    <row r="808" spans="2:5">
      <c r="B808" s="54"/>
      <c r="E808" s="152"/>
    </row>
    <row r="809" spans="2:5">
      <c r="B809" s="54"/>
      <c r="E809" s="152"/>
    </row>
    <row r="810" spans="2:5">
      <c r="B810" s="54"/>
      <c r="E810" s="152"/>
    </row>
    <row r="811" spans="2:5">
      <c r="B811" s="54"/>
      <c r="E811" s="152"/>
    </row>
    <row r="812" spans="2:5">
      <c r="B812" s="54"/>
      <c r="E812" s="152"/>
    </row>
    <row r="813" spans="2:5">
      <c r="B813" s="54"/>
      <c r="E813" s="152"/>
    </row>
    <row r="814" spans="2:5">
      <c r="B814" s="54"/>
      <c r="E814" s="152"/>
    </row>
    <row r="815" spans="2:5">
      <c r="B815" s="54"/>
      <c r="E815" s="152"/>
    </row>
    <row r="816" spans="2:5">
      <c r="B816" s="54"/>
      <c r="E816" s="152"/>
    </row>
    <row r="817" spans="2:5">
      <c r="B817" s="54"/>
      <c r="E817" s="152"/>
    </row>
    <row r="818" spans="2:5">
      <c r="B818" s="54"/>
      <c r="E818" s="152"/>
    </row>
    <row r="819" spans="2:5">
      <c r="B819" s="54"/>
      <c r="E819" s="152"/>
    </row>
    <row r="820" spans="2:5">
      <c r="B820" s="54"/>
      <c r="E820" s="152"/>
    </row>
    <row r="821" spans="2:5">
      <c r="B821" s="54"/>
      <c r="E821" s="152"/>
    </row>
    <row r="822" spans="2:5">
      <c r="B822" s="54"/>
      <c r="E822" s="152"/>
    </row>
    <row r="823" spans="2:5">
      <c r="B823" s="54"/>
      <c r="E823" s="152"/>
    </row>
    <row r="824" spans="2:5">
      <c r="B824" s="54"/>
      <c r="E824" s="152"/>
    </row>
    <row r="825" spans="2:5">
      <c r="B825" s="54"/>
      <c r="E825" s="152"/>
    </row>
    <row r="826" spans="2:5">
      <c r="B826" s="54"/>
      <c r="E826" s="152"/>
    </row>
    <row r="827" spans="2:5">
      <c r="B827" s="54"/>
      <c r="E827" s="152"/>
    </row>
    <row r="828" spans="2:5">
      <c r="B828" s="54"/>
      <c r="E828" s="152"/>
    </row>
    <row r="829" spans="2:5">
      <c r="B829" s="54"/>
      <c r="E829" s="152"/>
    </row>
    <row r="830" spans="2:5">
      <c r="B830" s="54"/>
      <c r="E830" s="152"/>
    </row>
    <row r="831" spans="2:5">
      <c r="B831" s="54"/>
      <c r="E831" s="152"/>
    </row>
    <row r="832" spans="2:5">
      <c r="B832" s="54"/>
      <c r="E832" s="152"/>
    </row>
    <row r="833" spans="2:5">
      <c r="B833" s="54"/>
      <c r="E833" s="152"/>
    </row>
    <row r="834" spans="2:5">
      <c r="B834" s="54"/>
      <c r="E834" s="152"/>
    </row>
    <row r="835" spans="2:5">
      <c r="B835" s="54"/>
      <c r="E835" s="152"/>
    </row>
    <row r="836" spans="2:5">
      <c r="B836" s="54"/>
      <c r="E836" s="152"/>
    </row>
    <row r="837" spans="2:5">
      <c r="B837" s="54"/>
      <c r="E837" s="152"/>
    </row>
    <row r="838" spans="2:5">
      <c r="B838" s="54"/>
      <c r="E838" s="152"/>
    </row>
    <row r="839" spans="2:5">
      <c r="B839" s="54"/>
      <c r="E839" s="152"/>
    </row>
    <row r="840" spans="2:5">
      <c r="B840" s="54"/>
      <c r="E840" s="152"/>
    </row>
    <row r="841" spans="2:5">
      <c r="B841" s="54"/>
      <c r="E841" s="152"/>
    </row>
    <row r="842" spans="2:5">
      <c r="B842" s="54"/>
      <c r="E842" s="152"/>
    </row>
    <row r="843" spans="2:5">
      <c r="B843" s="54"/>
      <c r="E843" s="152"/>
    </row>
    <row r="844" spans="2:5">
      <c r="B844" s="54"/>
      <c r="E844" s="152"/>
    </row>
    <row r="845" spans="2:5">
      <c r="B845" s="54"/>
      <c r="E845" s="152"/>
    </row>
    <row r="846" spans="2:5">
      <c r="B846" s="54"/>
      <c r="E846" s="152"/>
    </row>
    <row r="847" spans="2:5">
      <c r="B847" s="54"/>
      <c r="E847" s="152"/>
    </row>
    <row r="848" spans="2:5">
      <c r="B848" s="54"/>
      <c r="E848" s="152"/>
    </row>
    <row r="849" spans="2:5">
      <c r="B849" s="54"/>
      <c r="E849" s="152"/>
    </row>
    <row r="850" spans="2:5">
      <c r="B850" s="54"/>
      <c r="E850" s="152"/>
    </row>
    <row r="851" spans="2:5">
      <c r="B851" s="54"/>
      <c r="E851" s="152"/>
    </row>
    <row r="852" spans="2:5">
      <c r="B852" s="54"/>
      <c r="E852" s="152"/>
    </row>
    <row r="853" spans="2:5">
      <c r="B853" s="54"/>
      <c r="E853" s="152"/>
    </row>
    <row r="854" spans="2:5">
      <c r="B854" s="54"/>
      <c r="E854" s="152"/>
    </row>
    <row r="855" spans="2:5">
      <c r="B855" s="54"/>
      <c r="E855" s="152"/>
    </row>
    <row r="856" spans="2:5">
      <c r="B856" s="54"/>
      <c r="E856" s="152"/>
    </row>
    <row r="857" spans="2:5">
      <c r="B857" s="54"/>
      <c r="E857" s="152"/>
    </row>
    <row r="858" spans="2:5">
      <c r="B858" s="54"/>
      <c r="E858" s="152"/>
    </row>
    <row r="859" spans="2:5">
      <c r="B859" s="54"/>
      <c r="E859" s="152"/>
    </row>
    <row r="860" spans="2:5">
      <c r="B860" s="54"/>
      <c r="E860" s="152"/>
    </row>
    <row r="861" spans="2:5">
      <c r="B861" s="54"/>
      <c r="E861" s="152"/>
    </row>
    <row r="862" spans="2:5">
      <c r="B862" s="54"/>
      <c r="E862" s="152"/>
    </row>
    <row r="863" spans="2:5">
      <c r="B863" s="54"/>
      <c r="E863" s="152"/>
    </row>
    <row r="864" spans="2:5">
      <c r="B864" s="54"/>
      <c r="E864" s="152"/>
    </row>
    <row r="865" spans="2:5">
      <c r="B865" s="54"/>
      <c r="E865" s="152"/>
    </row>
    <row r="866" spans="2:5">
      <c r="B866" s="54"/>
      <c r="E866" s="152"/>
    </row>
    <row r="867" spans="2:5">
      <c r="B867" s="54"/>
      <c r="E867" s="152"/>
    </row>
    <row r="868" spans="2:5">
      <c r="B868" s="54"/>
      <c r="E868" s="152"/>
    </row>
    <row r="869" spans="2:5">
      <c r="B869" s="54"/>
      <c r="E869" s="152"/>
    </row>
    <row r="870" spans="2:5">
      <c r="B870" s="54"/>
      <c r="E870" s="152"/>
    </row>
    <row r="871" spans="2:5">
      <c r="B871" s="54"/>
      <c r="E871" s="152"/>
    </row>
    <row r="872" spans="2:5">
      <c r="B872" s="54"/>
      <c r="E872" s="152"/>
    </row>
    <row r="873" spans="2:5">
      <c r="B873" s="54"/>
      <c r="E873" s="152"/>
    </row>
    <row r="874" spans="2:5">
      <c r="B874" s="54"/>
      <c r="E874" s="152"/>
    </row>
    <row r="875" spans="2:5">
      <c r="B875" s="54"/>
      <c r="E875" s="152"/>
    </row>
    <row r="876" spans="2:5">
      <c r="B876" s="54"/>
      <c r="E876" s="152"/>
    </row>
    <row r="877" spans="2:5">
      <c r="B877" s="54"/>
      <c r="E877" s="152"/>
    </row>
    <row r="878" spans="2:5">
      <c r="B878" s="54"/>
      <c r="E878" s="152"/>
    </row>
    <row r="879" spans="2:5">
      <c r="B879" s="54"/>
      <c r="E879" s="152"/>
    </row>
    <row r="880" spans="2:5">
      <c r="B880" s="54"/>
      <c r="E880" s="152"/>
    </row>
    <row r="881" spans="2:5">
      <c r="B881" s="54"/>
      <c r="E881" s="152"/>
    </row>
    <row r="882" spans="2:5">
      <c r="B882" s="54"/>
      <c r="E882" s="152"/>
    </row>
    <row r="883" spans="2:5">
      <c r="B883" s="54"/>
      <c r="E883" s="152"/>
    </row>
    <row r="884" spans="2:5">
      <c r="B884" s="54"/>
      <c r="E884" s="152"/>
    </row>
    <row r="885" spans="2:5">
      <c r="B885" s="54"/>
      <c r="E885" s="152"/>
    </row>
    <row r="886" spans="2:5">
      <c r="B886" s="54"/>
      <c r="E886" s="152"/>
    </row>
    <row r="887" spans="2:5">
      <c r="B887" s="54"/>
      <c r="E887" s="152"/>
    </row>
    <row r="888" spans="2:5">
      <c r="B888" s="54"/>
      <c r="E888" s="152"/>
    </row>
    <row r="889" spans="2:5">
      <c r="B889" s="54"/>
      <c r="E889" s="152"/>
    </row>
    <row r="890" spans="2:5">
      <c r="B890" s="54"/>
      <c r="E890" s="152"/>
    </row>
    <row r="891" spans="2:5">
      <c r="B891" s="54"/>
      <c r="E891" s="152"/>
    </row>
    <row r="892" spans="2:5">
      <c r="B892" s="54"/>
      <c r="E892" s="152"/>
    </row>
    <row r="893" spans="2:5">
      <c r="B893" s="54"/>
      <c r="E893" s="152"/>
    </row>
    <row r="894" spans="2:5">
      <c r="B894" s="54"/>
      <c r="E894" s="152"/>
    </row>
    <row r="895" spans="2:5">
      <c r="B895" s="54"/>
      <c r="E895" s="152"/>
    </row>
    <row r="896" spans="2:5">
      <c r="B896" s="54"/>
      <c r="E896" s="152"/>
    </row>
    <row r="897" spans="2:5">
      <c r="B897" s="54"/>
      <c r="E897" s="152"/>
    </row>
    <row r="898" spans="2:5">
      <c r="B898" s="54"/>
      <c r="E898" s="152"/>
    </row>
    <row r="899" spans="2:5">
      <c r="B899" s="54"/>
      <c r="E899" s="152"/>
    </row>
    <row r="900" spans="2:5">
      <c r="B900" s="54"/>
      <c r="E900" s="152"/>
    </row>
    <row r="901" spans="2:5">
      <c r="B901" s="54"/>
      <c r="E901" s="152"/>
    </row>
    <row r="902" spans="2:5">
      <c r="B902" s="54"/>
      <c r="E902" s="152"/>
    </row>
    <row r="903" spans="2:5">
      <c r="B903" s="54"/>
      <c r="E903" s="152"/>
    </row>
    <row r="904" spans="2:5">
      <c r="B904" s="54"/>
      <c r="E904" s="152"/>
    </row>
    <row r="905" spans="2:5">
      <c r="B905" s="54"/>
      <c r="E905" s="152"/>
    </row>
    <row r="906" spans="2:5">
      <c r="B906" s="54"/>
      <c r="E906" s="152"/>
    </row>
    <row r="907" spans="2:5">
      <c r="B907" s="54"/>
      <c r="E907" s="152"/>
    </row>
    <row r="908" spans="2:5">
      <c r="B908" s="54"/>
      <c r="E908" s="152"/>
    </row>
    <row r="909" spans="2:5">
      <c r="B909" s="54"/>
      <c r="E909" s="152"/>
    </row>
    <row r="910" spans="2:5">
      <c r="B910" s="54"/>
      <c r="E910" s="152"/>
    </row>
    <row r="911" spans="2:5">
      <c r="B911" s="54"/>
      <c r="E911" s="152"/>
    </row>
    <row r="912" spans="2:5">
      <c r="B912" s="54"/>
      <c r="E912" s="152"/>
    </row>
    <row r="913" spans="2:5">
      <c r="B913" s="54"/>
      <c r="E913" s="152"/>
    </row>
    <row r="914" spans="2:5">
      <c r="B914" s="54"/>
      <c r="E914" s="152"/>
    </row>
    <row r="915" spans="2:5">
      <c r="B915" s="54"/>
      <c r="E915" s="152"/>
    </row>
    <row r="916" spans="2:5">
      <c r="B916" s="54"/>
      <c r="E916" s="152"/>
    </row>
    <row r="917" spans="2:5">
      <c r="B917" s="54"/>
      <c r="E917" s="152"/>
    </row>
    <row r="918" spans="2:5">
      <c r="B918" s="54"/>
      <c r="E918" s="152"/>
    </row>
    <row r="919" spans="2:5">
      <c r="B919" s="54"/>
      <c r="E919" s="152"/>
    </row>
    <row r="920" spans="2:5">
      <c r="B920" s="54"/>
      <c r="E920" s="152"/>
    </row>
    <row r="921" spans="2:5">
      <c r="B921" s="54"/>
      <c r="E921" s="152"/>
    </row>
    <row r="922" spans="2:5">
      <c r="B922" s="54"/>
      <c r="E922" s="152"/>
    </row>
    <row r="923" spans="2:5">
      <c r="B923" s="54"/>
      <c r="E923" s="152"/>
    </row>
    <row r="924" spans="2:5">
      <c r="B924" s="54"/>
      <c r="E924" s="152"/>
    </row>
    <row r="925" spans="2:5">
      <c r="B925" s="54"/>
      <c r="E925" s="152"/>
    </row>
    <row r="926" spans="2:5">
      <c r="B926" s="54"/>
      <c r="E926" s="152"/>
    </row>
    <row r="927" spans="2:5">
      <c r="B927" s="54"/>
      <c r="E927" s="152"/>
    </row>
    <row r="928" spans="2:5">
      <c r="B928" s="54"/>
      <c r="E928" s="152"/>
    </row>
    <row r="929" spans="2:5">
      <c r="B929" s="54"/>
      <c r="E929" s="152"/>
    </row>
    <row r="930" spans="2:5">
      <c r="B930" s="54"/>
      <c r="E930" s="152"/>
    </row>
    <row r="931" spans="2:5">
      <c r="B931" s="54"/>
      <c r="E931" s="152"/>
    </row>
    <row r="932" spans="2:5">
      <c r="B932" s="54"/>
      <c r="E932" s="152"/>
    </row>
    <row r="933" spans="2:5">
      <c r="B933" s="54"/>
      <c r="E933" s="152"/>
    </row>
    <row r="934" spans="2:5">
      <c r="B934" s="54"/>
      <c r="E934" s="152"/>
    </row>
    <row r="935" spans="2:5">
      <c r="B935" s="54"/>
      <c r="E935" s="152"/>
    </row>
    <row r="936" spans="2:5">
      <c r="B936" s="54"/>
      <c r="E936" s="152"/>
    </row>
    <row r="937" spans="2:5">
      <c r="B937" s="54"/>
      <c r="E937" s="152"/>
    </row>
    <row r="938" spans="2:5">
      <c r="B938" s="54"/>
      <c r="E938" s="152"/>
    </row>
    <row r="939" spans="2:5">
      <c r="B939" s="54"/>
      <c r="E939" s="152"/>
    </row>
    <row r="940" spans="2:5">
      <c r="B940" s="54"/>
      <c r="E940" s="152"/>
    </row>
    <row r="941" spans="2:5">
      <c r="B941" s="54"/>
      <c r="E941" s="152"/>
    </row>
    <row r="942" spans="2:5">
      <c r="B942" s="54"/>
      <c r="E942" s="152"/>
    </row>
    <row r="943" spans="2:5">
      <c r="B943" s="54"/>
      <c r="E943" s="152"/>
    </row>
    <row r="944" spans="2:5">
      <c r="B944" s="54"/>
      <c r="E944" s="152"/>
    </row>
    <row r="945" spans="2:5">
      <c r="B945" s="54"/>
      <c r="E945" s="152"/>
    </row>
    <row r="946" spans="2:5">
      <c r="B946" s="54"/>
      <c r="E946" s="152"/>
    </row>
    <row r="947" spans="2:5">
      <c r="B947" s="54"/>
      <c r="E947" s="152"/>
    </row>
    <row r="948" spans="2:5">
      <c r="B948" s="54"/>
      <c r="E948" s="152"/>
    </row>
    <row r="949" spans="2:5">
      <c r="B949" s="54"/>
      <c r="E949" s="152"/>
    </row>
    <row r="950" spans="2:5">
      <c r="B950" s="54"/>
      <c r="E950" s="152"/>
    </row>
    <row r="951" spans="2:5">
      <c r="B951" s="54"/>
      <c r="E951" s="152"/>
    </row>
    <row r="952" spans="2:5">
      <c r="B952" s="54"/>
      <c r="E952" s="152"/>
    </row>
    <row r="953" spans="2:5">
      <c r="B953" s="54"/>
      <c r="E953" s="152"/>
    </row>
    <row r="954" spans="2:5">
      <c r="B954" s="54"/>
      <c r="E954" s="152"/>
    </row>
    <row r="955" spans="2:5">
      <c r="B955" s="54"/>
      <c r="E955" s="152"/>
    </row>
    <row r="956" spans="2:5">
      <c r="B956" s="54"/>
      <c r="E956" s="152"/>
    </row>
    <row r="957" spans="2:5">
      <c r="B957" s="54"/>
      <c r="E957" s="152"/>
    </row>
    <row r="958" spans="2:5">
      <c r="B958" s="54"/>
      <c r="E958" s="152"/>
    </row>
    <row r="959" spans="2:5">
      <c r="B959" s="54"/>
      <c r="E959" s="152"/>
    </row>
    <row r="960" spans="2:5">
      <c r="B960" s="54"/>
      <c r="E960" s="152"/>
    </row>
    <row r="961" spans="2:5">
      <c r="B961" s="54"/>
      <c r="E961" s="152"/>
    </row>
    <row r="962" spans="2:5">
      <c r="B962" s="54"/>
      <c r="E962" s="152"/>
    </row>
    <row r="963" spans="2:5">
      <c r="B963" s="54"/>
      <c r="E963" s="152"/>
    </row>
    <row r="964" spans="2:5">
      <c r="B964" s="54"/>
      <c r="E964" s="152"/>
    </row>
    <row r="965" spans="2:5">
      <c r="B965" s="54"/>
      <c r="E965" s="152"/>
    </row>
    <row r="966" spans="2:5">
      <c r="B966" s="54"/>
      <c r="E966" s="152"/>
    </row>
    <row r="967" spans="2:5">
      <c r="B967" s="54"/>
      <c r="E967" s="152"/>
    </row>
    <row r="968" spans="2:5">
      <c r="B968" s="54"/>
      <c r="E968" s="152"/>
    </row>
    <row r="969" spans="2:5">
      <c r="B969" s="54"/>
      <c r="E969" s="152"/>
    </row>
    <row r="970" spans="2:5">
      <c r="B970" s="54"/>
      <c r="E970" s="152"/>
    </row>
    <row r="971" spans="2:5">
      <c r="B971" s="54"/>
      <c r="E971" s="152"/>
    </row>
    <row r="972" spans="2:5">
      <c r="B972" s="54"/>
      <c r="E972" s="152"/>
    </row>
    <row r="973" spans="2:5">
      <c r="B973" s="54"/>
      <c r="E973" s="152"/>
    </row>
    <row r="974" spans="2:5">
      <c r="B974" s="54"/>
      <c r="E974" s="152"/>
    </row>
    <row r="975" spans="2:5">
      <c r="B975" s="54"/>
      <c r="E975" s="152"/>
    </row>
    <row r="976" spans="2:5">
      <c r="B976" s="54"/>
      <c r="E976" s="152"/>
    </row>
    <row r="977" spans="2:5">
      <c r="B977" s="54"/>
      <c r="E977" s="152"/>
    </row>
    <row r="978" spans="2:5">
      <c r="B978" s="54"/>
      <c r="E978" s="152"/>
    </row>
    <row r="979" spans="2:5">
      <c r="B979" s="54"/>
      <c r="E979" s="152"/>
    </row>
    <row r="980" spans="2:5">
      <c r="B980" s="54"/>
      <c r="E980" s="152"/>
    </row>
    <row r="981" spans="2:5">
      <c r="B981" s="54"/>
      <c r="E981" s="152"/>
    </row>
    <row r="982" spans="2:5">
      <c r="B982" s="54"/>
      <c r="E982" s="152"/>
    </row>
    <row r="983" spans="2:5">
      <c r="B983" s="54"/>
      <c r="E983" s="152"/>
    </row>
    <row r="984" spans="2:5">
      <c r="B984" s="54"/>
      <c r="E984" s="152"/>
    </row>
    <row r="985" spans="2:5">
      <c r="B985" s="54"/>
      <c r="E985" s="152"/>
    </row>
    <row r="986" spans="2:5">
      <c r="B986" s="54"/>
      <c r="E986" s="152"/>
    </row>
    <row r="987" spans="2:5">
      <c r="B987" s="54"/>
      <c r="E987" s="152"/>
    </row>
    <row r="988" spans="2:5">
      <c r="B988" s="54"/>
      <c r="E988" s="152"/>
    </row>
    <row r="989" spans="2:5">
      <c r="B989" s="54"/>
      <c r="E989" s="152"/>
    </row>
    <row r="990" spans="2:5">
      <c r="B990" s="54"/>
      <c r="E990" s="152"/>
    </row>
    <row r="991" spans="2:5">
      <c r="B991" s="54"/>
      <c r="E991" s="152"/>
    </row>
    <row r="992" spans="2:5">
      <c r="B992" s="54"/>
      <c r="E992" s="152"/>
    </row>
    <row r="993" spans="2:5">
      <c r="B993" s="54"/>
      <c r="E993" s="152"/>
    </row>
    <row r="994" spans="2:5">
      <c r="B994" s="54"/>
      <c r="E994" s="152"/>
    </row>
    <row r="995" spans="2:5">
      <c r="B995" s="54"/>
      <c r="E995" s="152"/>
    </row>
    <row r="996" spans="2:5">
      <c r="B996" s="54"/>
      <c r="E996" s="152"/>
    </row>
    <row r="997" spans="2:5">
      <c r="B997" s="54"/>
      <c r="E997" s="152"/>
    </row>
    <row r="998" spans="2:5">
      <c r="B998" s="54"/>
      <c r="E998" s="152"/>
    </row>
    <row r="999" spans="2:5">
      <c r="B999" s="54"/>
      <c r="E999" s="152"/>
    </row>
  </sheetData>
  <mergeCells count="14">
    <mergeCell ref="F20:I21"/>
    <mergeCell ref="A21:C21"/>
    <mergeCell ref="A1:B4"/>
    <mergeCell ref="F1:I1"/>
    <mergeCell ref="F2:I2"/>
    <mergeCell ref="F3:I3"/>
    <mergeCell ref="F4:I4"/>
    <mergeCell ref="C7:C9"/>
    <mergeCell ref="C10:C12"/>
    <mergeCell ref="C13:C14"/>
    <mergeCell ref="C15:C16"/>
    <mergeCell ref="C17:C18"/>
    <mergeCell ref="A20:C20"/>
    <mergeCell ref="D20:E21"/>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429F0-45EF-4A75-8A9D-5454EA78B918}">
  <dimension ref="A1:I42"/>
  <sheetViews>
    <sheetView topLeftCell="E23" workbookViewId="0">
      <selection activeCell="H34" sqref="H34"/>
    </sheetView>
  </sheetViews>
  <sheetFormatPr defaultRowHeight="15"/>
  <cols>
    <col min="1" max="1" width="6.5703125" style="130" bestFit="1" customWidth="1"/>
    <col min="2" max="2" width="21.42578125" style="133" customWidth="1"/>
    <col min="3" max="3" width="20.140625" style="133" customWidth="1"/>
    <col min="4" max="4" width="43.85546875" customWidth="1"/>
    <col min="5" max="5" width="40.28515625" style="151" customWidth="1"/>
    <col min="6" max="6" width="43.140625" style="151" customWidth="1"/>
    <col min="7" max="7" width="41.28515625" customWidth="1"/>
    <col min="8" max="8" width="11.7109375" customWidth="1"/>
    <col min="9" max="9" width="15.5703125" customWidth="1"/>
  </cols>
  <sheetData>
    <row r="1" spans="1:9">
      <c r="A1" s="966" t="s">
        <v>1218</v>
      </c>
      <c r="B1" s="967"/>
      <c r="C1" s="444" t="s">
        <v>104</v>
      </c>
      <c r="D1" s="445" t="s">
        <v>801</v>
      </c>
      <c r="E1" s="446" t="s">
        <v>105</v>
      </c>
      <c r="F1" s="970" t="s">
        <v>106</v>
      </c>
      <c r="G1" s="971"/>
      <c r="H1" s="971"/>
      <c r="I1" s="972"/>
    </row>
    <row r="2" spans="1:9">
      <c r="A2" s="968"/>
      <c r="B2" s="969"/>
      <c r="C2" s="447" t="s">
        <v>107</v>
      </c>
      <c r="D2" s="448" t="s">
        <v>1219</v>
      </c>
      <c r="E2" s="449" t="s">
        <v>109</v>
      </c>
      <c r="F2" s="450">
        <v>45337</v>
      </c>
      <c r="G2" s="451"/>
      <c r="H2" s="451"/>
      <c r="I2" s="453"/>
    </row>
    <row r="3" spans="1:9">
      <c r="A3" s="968"/>
      <c r="B3" s="969"/>
      <c r="C3" s="447" t="s">
        <v>110</v>
      </c>
      <c r="D3" s="454" t="s">
        <v>1220</v>
      </c>
      <c r="E3" s="449" t="s">
        <v>112</v>
      </c>
      <c r="F3" s="970" t="s">
        <v>106</v>
      </c>
      <c r="G3" s="971"/>
      <c r="H3" s="971"/>
      <c r="I3" s="972"/>
    </row>
    <row r="4" spans="1:9">
      <c r="A4" s="968"/>
      <c r="B4" s="969"/>
      <c r="C4" s="447" t="s">
        <v>113</v>
      </c>
      <c r="D4" s="456" t="s">
        <v>114</v>
      </c>
      <c r="E4" s="449" t="s">
        <v>115</v>
      </c>
      <c r="F4" s="973">
        <v>45398</v>
      </c>
      <c r="G4" s="974"/>
      <c r="H4" s="974"/>
      <c r="I4" s="975"/>
    </row>
    <row r="5" spans="1:9">
      <c r="A5" s="459"/>
      <c r="B5" s="460" t="s">
        <v>1218</v>
      </c>
      <c r="C5" s="461"/>
      <c r="D5" s="462"/>
      <c r="E5" s="463"/>
      <c r="F5" s="464" t="s">
        <v>1218</v>
      </c>
      <c r="G5" s="465"/>
      <c r="H5" s="465"/>
      <c r="I5" s="467"/>
    </row>
    <row r="6" spans="1:9">
      <c r="A6" s="468" t="s">
        <v>407</v>
      </c>
      <c r="B6" s="469" t="s">
        <v>118</v>
      </c>
      <c r="C6" s="470" t="s">
        <v>408</v>
      </c>
      <c r="D6" s="471" t="s">
        <v>320</v>
      </c>
      <c r="E6" s="472" t="s">
        <v>319</v>
      </c>
      <c r="F6" s="473" t="s">
        <v>321</v>
      </c>
      <c r="G6" s="474" t="s">
        <v>322</v>
      </c>
      <c r="H6" s="476" t="s">
        <v>4</v>
      </c>
      <c r="I6" s="476" t="s">
        <v>126</v>
      </c>
    </row>
    <row r="7" spans="1:9" ht="75">
      <c r="A7" s="477">
        <v>1</v>
      </c>
      <c r="B7" s="510" t="s">
        <v>1221</v>
      </c>
      <c r="C7" s="511" t="s">
        <v>1222</v>
      </c>
      <c r="D7" s="512" t="s">
        <v>1223</v>
      </c>
      <c r="E7" s="481" t="s">
        <v>1224</v>
      </c>
      <c r="F7" s="481" t="s">
        <v>1225</v>
      </c>
      <c r="G7" s="481" t="s">
        <v>1226</v>
      </c>
      <c r="H7" s="482" t="s">
        <v>133</v>
      </c>
      <c r="I7" s="480" t="s">
        <v>1218</v>
      </c>
    </row>
    <row r="8" spans="1:9" ht="75">
      <c r="A8" s="477">
        <v>2</v>
      </c>
      <c r="B8" s="510" t="s">
        <v>1227</v>
      </c>
      <c r="C8" s="511" t="s">
        <v>1222</v>
      </c>
      <c r="D8" s="512" t="s">
        <v>1228</v>
      </c>
      <c r="E8" s="481" t="s">
        <v>1224</v>
      </c>
      <c r="F8" s="481" t="s">
        <v>1225</v>
      </c>
      <c r="G8" s="481" t="s">
        <v>1226</v>
      </c>
      <c r="H8" s="482" t="s">
        <v>133</v>
      </c>
      <c r="I8" s="480" t="s">
        <v>1218</v>
      </c>
    </row>
    <row r="9" spans="1:9" ht="75">
      <c r="A9" s="477">
        <v>3</v>
      </c>
      <c r="B9" s="510" t="s">
        <v>1229</v>
      </c>
      <c r="C9" s="511" t="s">
        <v>1222</v>
      </c>
      <c r="D9" s="512" t="s">
        <v>1230</v>
      </c>
      <c r="E9" s="481" t="s">
        <v>1224</v>
      </c>
      <c r="F9" s="481" t="s">
        <v>1225</v>
      </c>
      <c r="G9" s="481" t="s">
        <v>1226</v>
      </c>
      <c r="H9" s="482" t="s">
        <v>133</v>
      </c>
      <c r="I9" s="484" t="s">
        <v>1218</v>
      </c>
    </row>
    <row r="10" spans="1:9" ht="105">
      <c r="A10" s="477">
        <v>4</v>
      </c>
      <c r="B10" s="510" t="s">
        <v>1231</v>
      </c>
      <c r="C10" s="511" t="s">
        <v>1222</v>
      </c>
      <c r="D10" s="513" t="s">
        <v>1232</v>
      </c>
      <c r="E10" s="481" t="s">
        <v>1233</v>
      </c>
      <c r="F10" s="488" t="s">
        <v>1234</v>
      </c>
      <c r="G10" s="488" t="s">
        <v>1235</v>
      </c>
      <c r="H10" s="482" t="s">
        <v>133</v>
      </c>
      <c r="I10" s="490" t="s">
        <v>1218</v>
      </c>
    </row>
    <row r="11" spans="1:9" ht="105">
      <c r="A11" s="748">
        <v>5</v>
      </c>
      <c r="B11" s="510" t="s">
        <v>1236</v>
      </c>
      <c r="C11" s="511" t="s">
        <v>1222</v>
      </c>
      <c r="D11" s="513" t="s">
        <v>1237</v>
      </c>
      <c r="E11" s="481" t="s">
        <v>1233</v>
      </c>
      <c r="F11" s="492" t="s">
        <v>1238</v>
      </c>
      <c r="G11" s="492" t="s">
        <v>1239</v>
      </c>
      <c r="H11" s="482"/>
      <c r="I11" s="493"/>
    </row>
    <row r="12" spans="1:9" ht="105">
      <c r="A12" s="748">
        <v>6</v>
      </c>
      <c r="B12" s="510" t="s">
        <v>1240</v>
      </c>
      <c r="C12" s="511" t="s">
        <v>1222</v>
      </c>
      <c r="D12" s="513" t="s">
        <v>1241</v>
      </c>
      <c r="E12" s="481" t="s">
        <v>1233</v>
      </c>
      <c r="F12" s="492" t="s">
        <v>1242</v>
      </c>
      <c r="G12" s="492" t="s">
        <v>1243</v>
      </c>
      <c r="H12" s="482"/>
      <c r="I12" s="493"/>
    </row>
    <row r="13" spans="1:9" ht="105">
      <c r="A13" s="477">
        <v>7</v>
      </c>
      <c r="B13" s="510" t="s">
        <v>1244</v>
      </c>
      <c r="C13" s="511" t="s">
        <v>1222</v>
      </c>
      <c r="D13" s="513" t="s">
        <v>1245</v>
      </c>
      <c r="E13" s="481" t="s">
        <v>1233</v>
      </c>
      <c r="F13" s="513" t="s">
        <v>1246</v>
      </c>
      <c r="G13" s="513" t="s">
        <v>1247</v>
      </c>
      <c r="H13" s="482"/>
      <c r="I13" s="493"/>
    </row>
    <row r="14" spans="1:9" ht="105">
      <c r="A14" s="477">
        <v>8</v>
      </c>
      <c r="B14" s="510" t="s">
        <v>1248</v>
      </c>
      <c r="C14" s="511" t="s">
        <v>1222</v>
      </c>
      <c r="D14" s="513" t="s">
        <v>1249</v>
      </c>
      <c r="E14" s="481" t="s">
        <v>1233</v>
      </c>
      <c r="F14" s="513" t="s">
        <v>1250</v>
      </c>
      <c r="G14" s="513" t="s">
        <v>1251</v>
      </c>
      <c r="H14" s="482" t="s">
        <v>133</v>
      </c>
      <c r="I14" s="493"/>
    </row>
    <row r="15" spans="1:9" ht="120">
      <c r="A15" s="477">
        <v>9</v>
      </c>
      <c r="B15" s="510" t="s">
        <v>1252</v>
      </c>
      <c r="C15" s="511" t="s">
        <v>1222</v>
      </c>
      <c r="D15" s="513" t="s">
        <v>1253</v>
      </c>
      <c r="E15" s="481" t="s">
        <v>1233</v>
      </c>
      <c r="F15" s="513" t="s">
        <v>1254</v>
      </c>
      <c r="G15" s="513" t="s">
        <v>1255</v>
      </c>
      <c r="H15" s="482" t="s">
        <v>133</v>
      </c>
      <c r="I15" s="493"/>
    </row>
    <row r="16" spans="1:9" ht="105">
      <c r="A16" s="477">
        <v>10</v>
      </c>
      <c r="B16" s="510" t="s">
        <v>1256</v>
      </c>
      <c r="C16" s="511" t="s">
        <v>1222</v>
      </c>
      <c r="D16" s="513" t="s">
        <v>1257</v>
      </c>
      <c r="E16" s="481" t="s">
        <v>1233</v>
      </c>
      <c r="F16" s="513" t="s">
        <v>1258</v>
      </c>
      <c r="G16" s="513" t="s">
        <v>1259</v>
      </c>
      <c r="H16" s="482" t="s">
        <v>133</v>
      </c>
      <c r="I16" s="493"/>
    </row>
    <row r="17" spans="1:9" ht="105">
      <c r="A17" s="477">
        <v>11</v>
      </c>
      <c r="B17" s="510" t="s">
        <v>1260</v>
      </c>
      <c r="C17" s="511" t="s">
        <v>1222</v>
      </c>
      <c r="D17" s="513" t="s">
        <v>1261</v>
      </c>
      <c r="E17" s="481" t="s">
        <v>1233</v>
      </c>
      <c r="F17" s="513" t="s">
        <v>1262</v>
      </c>
      <c r="G17" s="513" t="s">
        <v>1263</v>
      </c>
      <c r="H17" s="482" t="s">
        <v>133</v>
      </c>
      <c r="I17" s="493"/>
    </row>
    <row r="18" spans="1:9" ht="105">
      <c r="A18" s="477">
        <v>12</v>
      </c>
      <c r="B18" s="510" t="s">
        <v>1264</v>
      </c>
      <c r="C18" s="511" t="s">
        <v>1222</v>
      </c>
      <c r="D18" s="513" t="s">
        <v>1265</v>
      </c>
      <c r="E18" s="481" t="s">
        <v>1233</v>
      </c>
      <c r="F18" s="513" t="s">
        <v>1266</v>
      </c>
      <c r="G18" s="513" t="s">
        <v>1267</v>
      </c>
      <c r="H18" s="482" t="s">
        <v>133</v>
      </c>
      <c r="I18" s="493"/>
    </row>
    <row r="19" spans="1:9" ht="105">
      <c r="A19" s="477">
        <v>13</v>
      </c>
      <c r="B19" s="510" t="s">
        <v>1268</v>
      </c>
      <c r="C19" s="511" t="s">
        <v>1222</v>
      </c>
      <c r="D19" s="513" t="s">
        <v>1269</v>
      </c>
      <c r="E19" s="481" t="s">
        <v>1233</v>
      </c>
      <c r="F19" s="513" t="s">
        <v>1270</v>
      </c>
      <c r="G19" s="513" t="s">
        <v>1271</v>
      </c>
      <c r="H19" s="482" t="s">
        <v>133</v>
      </c>
      <c r="I19" s="493"/>
    </row>
    <row r="20" spans="1:9" ht="105">
      <c r="A20" s="477">
        <v>14</v>
      </c>
      <c r="B20" s="510" t="s">
        <v>1272</v>
      </c>
      <c r="C20" s="511" t="s">
        <v>1222</v>
      </c>
      <c r="D20" s="513" t="s">
        <v>1273</v>
      </c>
      <c r="E20" s="481" t="s">
        <v>1233</v>
      </c>
      <c r="F20" s="513" t="s">
        <v>1274</v>
      </c>
      <c r="G20" s="513" t="s">
        <v>1275</v>
      </c>
      <c r="H20" s="482" t="s">
        <v>133</v>
      </c>
      <c r="I20" s="493"/>
    </row>
    <row r="21" spans="1:9" ht="105">
      <c r="A21" s="477">
        <v>15</v>
      </c>
      <c r="B21" s="510" t="s">
        <v>1276</v>
      </c>
      <c r="C21" s="511" t="s">
        <v>1222</v>
      </c>
      <c r="D21" s="513" t="s">
        <v>1277</v>
      </c>
      <c r="E21" s="481" t="s">
        <v>1233</v>
      </c>
      <c r="F21" s="513" t="s">
        <v>1278</v>
      </c>
      <c r="G21" s="513" t="s">
        <v>1279</v>
      </c>
      <c r="H21" s="482" t="s">
        <v>133</v>
      </c>
      <c r="I21" s="493"/>
    </row>
    <row r="22" spans="1:9" ht="105">
      <c r="A22" s="477">
        <v>16</v>
      </c>
      <c r="B22" s="510" t="s">
        <v>1280</v>
      </c>
      <c r="C22" s="511" t="s">
        <v>1222</v>
      </c>
      <c r="D22" s="513" t="s">
        <v>1281</v>
      </c>
      <c r="E22" s="481" t="s">
        <v>1233</v>
      </c>
      <c r="F22" s="513" t="s">
        <v>1282</v>
      </c>
      <c r="G22" s="513" t="s">
        <v>1283</v>
      </c>
      <c r="H22" s="482" t="s">
        <v>133</v>
      </c>
      <c r="I22" s="493"/>
    </row>
    <row r="23" spans="1:9" ht="105">
      <c r="A23" s="477">
        <v>17</v>
      </c>
      <c r="B23" s="510" t="s">
        <v>1284</v>
      </c>
      <c r="C23" s="511" t="s">
        <v>1222</v>
      </c>
      <c r="D23" s="513" t="s">
        <v>1285</v>
      </c>
      <c r="E23" s="481" t="s">
        <v>1233</v>
      </c>
      <c r="F23" s="492" t="s">
        <v>1286</v>
      </c>
      <c r="G23" s="492" t="s">
        <v>1287</v>
      </c>
      <c r="H23" s="482" t="s">
        <v>133</v>
      </c>
      <c r="I23" s="493"/>
    </row>
    <row r="24" spans="1:9" ht="105">
      <c r="A24" s="477">
        <v>18</v>
      </c>
      <c r="B24" s="510" t="s">
        <v>1288</v>
      </c>
      <c r="C24" s="511" t="s">
        <v>1222</v>
      </c>
      <c r="D24" s="502" t="s">
        <v>1289</v>
      </c>
      <c r="E24" s="481" t="s">
        <v>1233</v>
      </c>
      <c r="F24" s="492" t="s">
        <v>1290</v>
      </c>
      <c r="G24" s="492" t="s">
        <v>1291</v>
      </c>
      <c r="H24" s="482" t="s">
        <v>133</v>
      </c>
      <c r="I24" s="493"/>
    </row>
    <row r="25" spans="1:9" ht="105">
      <c r="A25" s="477">
        <v>19</v>
      </c>
      <c r="B25" s="510" t="s">
        <v>1292</v>
      </c>
      <c r="C25" s="511" t="s">
        <v>1222</v>
      </c>
      <c r="D25" s="502" t="s">
        <v>1293</v>
      </c>
      <c r="E25" s="481" t="s">
        <v>1233</v>
      </c>
      <c r="F25" s="492" t="s">
        <v>1294</v>
      </c>
      <c r="G25" s="492" t="s">
        <v>1295</v>
      </c>
      <c r="H25" s="482" t="s">
        <v>133</v>
      </c>
      <c r="I25" s="493"/>
    </row>
    <row r="26" spans="1:9" ht="135">
      <c r="A26" s="477">
        <v>20</v>
      </c>
      <c r="B26" s="510" t="s">
        <v>1296</v>
      </c>
      <c r="C26" s="511" t="s">
        <v>1222</v>
      </c>
      <c r="D26" s="502" t="s">
        <v>1297</v>
      </c>
      <c r="E26" s="481" t="s">
        <v>1233</v>
      </c>
      <c r="F26" s="502" t="s">
        <v>1298</v>
      </c>
      <c r="G26" s="502" t="s">
        <v>1298</v>
      </c>
      <c r="H26" s="482" t="s">
        <v>133</v>
      </c>
      <c r="I26" s="493"/>
    </row>
    <row r="27" spans="1:9" ht="105">
      <c r="A27" s="477">
        <v>21</v>
      </c>
      <c r="B27" s="510" t="s">
        <v>1299</v>
      </c>
      <c r="C27" s="511" t="s">
        <v>1222</v>
      </c>
      <c r="D27" s="502" t="s">
        <v>1300</v>
      </c>
      <c r="E27" s="481" t="s">
        <v>1233</v>
      </c>
      <c r="F27" s="502" t="s">
        <v>1301</v>
      </c>
      <c r="G27" s="502" t="s">
        <v>1302</v>
      </c>
      <c r="H27" s="482" t="s">
        <v>133</v>
      </c>
      <c r="I27" s="493" t="s">
        <v>1218</v>
      </c>
    </row>
    <row r="28" spans="1:9" ht="120">
      <c r="A28" s="477">
        <v>22</v>
      </c>
      <c r="B28" s="510" t="s">
        <v>1303</v>
      </c>
      <c r="C28" s="511" t="s">
        <v>1222</v>
      </c>
      <c r="D28" s="514" t="s">
        <v>1304</v>
      </c>
      <c r="E28" s="481" t="s">
        <v>1233</v>
      </c>
      <c r="F28" s="514" t="s">
        <v>1305</v>
      </c>
      <c r="G28" s="502" t="s">
        <v>1306</v>
      </c>
      <c r="H28" s="482" t="s">
        <v>133</v>
      </c>
      <c r="I28" s="493" t="s">
        <v>1218</v>
      </c>
    </row>
    <row r="29" spans="1:9" ht="105">
      <c r="A29" s="477">
        <v>23</v>
      </c>
      <c r="B29" s="510" t="s">
        <v>1307</v>
      </c>
      <c r="C29" s="511" t="s">
        <v>1222</v>
      </c>
      <c r="D29" s="502" t="s">
        <v>1308</v>
      </c>
      <c r="E29" s="481" t="s">
        <v>1233</v>
      </c>
      <c r="F29" s="502" t="s">
        <v>1309</v>
      </c>
      <c r="G29" s="502" t="s">
        <v>1310</v>
      </c>
      <c r="H29" s="482" t="s">
        <v>133</v>
      </c>
      <c r="I29" s="493"/>
    </row>
    <row r="30" spans="1:9" ht="105">
      <c r="A30" s="477">
        <v>24</v>
      </c>
      <c r="B30" s="510" t="s">
        <v>1311</v>
      </c>
      <c r="C30" s="511" t="s">
        <v>1222</v>
      </c>
      <c r="D30" s="502" t="s">
        <v>1312</v>
      </c>
      <c r="E30" s="481" t="s">
        <v>1233</v>
      </c>
      <c r="F30" s="502" t="s">
        <v>1313</v>
      </c>
      <c r="G30" s="502" t="s">
        <v>1314</v>
      </c>
      <c r="H30" s="482" t="s">
        <v>133</v>
      </c>
      <c r="I30" s="493"/>
    </row>
    <row r="31" spans="1:9" ht="105">
      <c r="A31" s="477">
        <v>25</v>
      </c>
      <c r="B31" s="510" t="s">
        <v>1315</v>
      </c>
      <c r="C31" s="511" t="s">
        <v>1222</v>
      </c>
      <c r="D31" s="502" t="s">
        <v>1316</v>
      </c>
      <c r="E31" s="481" t="s">
        <v>1233</v>
      </c>
      <c r="F31" s="502" t="s">
        <v>1317</v>
      </c>
      <c r="G31" s="502" t="s">
        <v>1318</v>
      </c>
      <c r="H31" s="482" t="s">
        <v>133</v>
      </c>
      <c r="I31" s="493"/>
    </row>
    <row r="32" spans="1:9" ht="105">
      <c r="A32" s="477">
        <v>26</v>
      </c>
      <c r="B32" s="510" t="s">
        <v>1319</v>
      </c>
      <c r="C32" s="511" t="s">
        <v>1222</v>
      </c>
      <c r="D32" s="502" t="s">
        <v>1320</v>
      </c>
      <c r="E32" s="481" t="s">
        <v>1233</v>
      </c>
      <c r="F32" s="502" t="s">
        <v>1321</v>
      </c>
      <c r="G32" s="502" t="s">
        <v>1322</v>
      </c>
      <c r="H32" s="482"/>
      <c r="I32" s="493"/>
    </row>
    <row r="33" spans="1:9" ht="105">
      <c r="A33" s="477">
        <v>27</v>
      </c>
      <c r="B33" s="510" t="s">
        <v>1323</v>
      </c>
      <c r="C33" s="511" t="s">
        <v>1222</v>
      </c>
      <c r="D33" s="502" t="s">
        <v>1324</v>
      </c>
      <c r="E33" s="481" t="s">
        <v>1233</v>
      </c>
      <c r="F33" s="502" t="s">
        <v>1325</v>
      </c>
      <c r="G33" s="502" t="s">
        <v>1326</v>
      </c>
      <c r="H33" s="482"/>
      <c r="I33" s="493" t="s">
        <v>1218</v>
      </c>
    </row>
    <row r="34" spans="1:9" ht="135">
      <c r="A34" s="477">
        <v>28</v>
      </c>
      <c r="B34" s="510" t="s">
        <v>1327</v>
      </c>
      <c r="C34" s="511" t="s">
        <v>1222</v>
      </c>
      <c r="D34" s="514" t="s">
        <v>1328</v>
      </c>
      <c r="E34" s="481" t="s">
        <v>1233</v>
      </c>
      <c r="F34" s="515" t="s">
        <v>1329</v>
      </c>
      <c r="G34" s="514" t="s">
        <v>1330</v>
      </c>
      <c r="H34" s="482" t="s">
        <v>133</v>
      </c>
      <c r="I34" s="493" t="s">
        <v>1218</v>
      </c>
    </row>
    <row r="35" spans="1:9" ht="240">
      <c r="A35" s="477">
        <v>29</v>
      </c>
      <c r="B35" s="510" t="s">
        <v>1331</v>
      </c>
      <c r="C35" s="511" t="s">
        <v>1222</v>
      </c>
      <c r="D35" s="514" t="s">
        <v>1332</v>
      </c>
      <c r="E35" s="481" t="s">
        <v>1233</v>
      </c>
      <c r="F35" s="517" t="s">
        <v>1333</v>
      </c>
      <c r="G35" s="517" t="s">
        <v>1334</v>
      </c>
      <c r="H35" s="482" t="s">
        <v>133</v>
      </c>
      <c r="I35" s="493" t="s">
        <v>1218</v>
      </c>
    </row>
    <row r="36" spans="1:9" ht="255">
      <c r="A36" s="477">
        <v>30</v>
      </c>
      <c r="B36" s="510" t="s">
        <v>1335</v>
      </c>
      <c r="C36" s="511" t="s">
        <v>1222</v>
      </c>
      <c r="D36" s="514" t="s">
        <v>1336</v>
      </c>
      <c r="E36" s="481" t="s">
        <v>1233</v>
      </c>
      <c r="F36" s="514" t="s">
        <v>1337</v>
      </c>
      <c r="G36" s="514" t="s">
        <v>1338</v>
      </c>
      <c r="H36" s="482" t="s">
        <v>133</v>
      </c>
      <c r="I36" s="493" t="s">
        <v>1218</v>
      </c>
    </row>
    <row r="37" spans="1:9" ht="255">
      <c r="A37" s="477">
        <v>31</v>
      </c>
      <c r="B37" s="510" t="s">
        <v>1339</v>
      </c>
      <c r="C37" s="511" t="s">
        <v>1222</v>
      </c>
      <c r="D37" s="514" t="s">
        <v>1340</v>
      </c>
      <c r="E37" s="481" t="s">
        <v>1233</v>
      </c>
      <c r="F37" s="514" t="s">
        <v>1341</v>
      </c>
      <c r="G37" s="514" t="s">
        <v>1342</v>
      </c>
      <c r="H37" s="482" t="s">
        <v>133</v>
      </c>
      <c r="I37" s="493" t="s">
        <v>1218</v>
      </c>
    </row>
    <row r="38" spans="1:9" ht="105">
      <c r="A38" s="477">
        <v>32</v>
      </c>
      <c r="B38" s="510" t="s">
        <v>1343</v>
      </c>
      <c r="C38" s="511" t="s">
        <v>1222</v>
      </c>
      <c r="D38" s="514" t="s">
        <v>1344</v>
      </c>
      <c r="E38" s="481" t="s">
        <v>1233</v>
      </c>
      <c r="F38" s="514" t="s">
        <v>1345</v>
      </c>
      <c r="G38" s="514" t="s">
        <v>1346</v>
      </c>
      <c r="H38" s="482" t="s">
        <v>133</v>
      </c>
      <c r="I38" s="493" t="s">
        <v>1218</v>
      </c>
    </row>
    <row r="39" spans="1:9" ht="105">
      <c r="A39" s="477">
        <v>33</v>
      </c>
      <c r="B39" s="510" t="s">
        <v>1347</v>
      </c>
      <c r="C39" s="511" t="s">
        <v>1222</v>
      </c>
      <c r="D39" s="514" t="s">
        <v>1348</v>
      </c>
      <c r="E39" s="481" t="s">
        <v>1233</v>
      </c>
      <c r="F39" s="514" t="s">
        <v>1349</v>
      </c>
      <c r="G39" s="514" t="s">
        <v>1350</v>
      </c>
      <c r="H39" s="482" t="s">
        <v>133</v>
      </c>
      <c r="I39" s="493" t="s">
        <v>1218</v>
      </c>
    </row>
    <row r="40" spans="1:9">
      <c r="A40" s="477"/>
      <c r="B40" s="478"/>
      <c r="C40" s="486"/>
      <c r="D40" s="506"/>
      <c r="E40" s="506"/>
      <c r="F40" s="499"/>
      <c r="G40" s="506"/>
      <c r="H40" s="506"/>
      <c r="I40" s="480"/>
    </row>
    <row r="41" spans="1:9">
      <c r="A41" s="964" t="s">
        <v>42</v>
      </c>
      <c r="B41" s="965"/>
      <c r="C41" s="518"/>
      <c r="D41" s="959" t="s">
        <v>1351</v>
      </c>
      <c r="E41" s="960"/>
      <c r="F41" s="962" t="s">
        <v>1352</v>
      </c>
      <c r="G41" s="962"/>
      <c r="H41" s="962"/>
      <c r="I41" s="962"/>
    </row>
    <row r="42" spans="1:9">
      <c r="A42" s="172" t="s">
        <v>43</v>
      </c>
      <c r="B42" s="963">
        <v>45498</v>
      </c>
      <c r="C42" s="963"/>
      <c r="D42" s="961"/>
      <c r="E42" s="961"/>
      <c r="F42" s="962"/>
      <c r="G42" s="962"/>
      <c r="H42" s="962"/>
      <c r="I42" s="962"/>
    </row>
  </sheetData>
  <mergeCells count="8">
    <mergeCell ref="D41:E42"/>
    <mergeCell ref="F41:I42"/>
    <mergeCell ref="B42:C42"/>
    <mergeCell ref="A41:B41"/>
    <mergeCell ref="A1:B4"/>
    <mergeCell ref="F1:I1"/>
    <mergeCell ref="F3:I3"/>
    <mergeCell ref="F4:I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7" tint="0.39997558519241921"/>
    <outlinePr summaryBelow="0" summaryRight="0"/>
  </sheetPr>
  <dimension ref="A1:AA1084"/>
  <sheetViews>
    <sheetView topLeftCell="A24" workbookViewId="0">
      <selection activeCell="D13" sqref="D13"/>
    </sheetView>
  </sheetViews>
  <sheetFormatPr defaultColWidth="14.42578125" defaultRowHeight="15"/>
  <cols>
    <col min="3" max="3" width="17.28515625" customWidth="1"/>
    <col min="4" max="4" width="43.140625" customWidth="1"/>
    <col min="5" max="5" width="36" style="134" customWidth="1"/>
    <col min="6" max="6" width="35.28515625" customWidth="1"/>
    <col min="7" max="7" width="44.140625" customWidth="1"/>
    <col min="9" max="9" width="19.28515625" customWidth="1"/>
  </cols>
  <sheetData>
    <row r="1" spans="1:27">
      <c r="A1" s="931"/>
      <c r="B1" s="932"/>
      <c r="C1" s="83" t="s">
        <v>104</v>
      </c>
      <c r="D1" s="84" t="s">
        <v>79</v>
      </c>
      <c r="E1" s="253" t="s">
        <v>105</v>
      </c>
      <c r="F1" s="907" t="s">
        <v>50</v>
      </c>
      <c r="G1" s="857"/>
      <c r="H1" s="857"/>
      <c r="I1" s="859"/>
      <c r="J1" s="189"/>
      <c r="K1" s="189"/>
      <c r="L1" s="189"/>
      <c r="M1" s="189"/>
      <c r="N1" s="189"/>
      <c r="O1" s="189"/>
      <c r="P1" s="189"/>
      <c r="Q1" s="189"/>
      <c r="R1" s="189"/>
      <c r="S1" s="189"/>
      <c r="T1" s="189"/>
      <c r="U1" s="189"/>
      <c r="V1" s="189"/>
      <c r="W1" s="189"/>
      <c r="X1" s="189"/>
      <c r="Y1" s="189"/>
      <c r="Z1" s="189"/>
      <c r="AA1" s="189"/>
    </row>
    <row r="2" spans="1:27">
      <c r="A2" s="853"/>
      <c r="B2" s="881"/>
      <c r="C2" s="85" t="s">
        <v>107</v>
      </c>
      <c r="D2" s="85" t="s">
        <v>1353</v>
      </c>
      <c r="E2" s="253" t="s">
        <v>109</v>
      </c>
      <c r="F2" s="928">
        <v>45097</v>
      </c>
      <c r="G2" s="857"/>
      <c r="H2" s="857"/>
      <c r="I2" s="859"/>
      <c r="J2" s="189"/>
      <c r="K2" s="189"/>
      <c r="L2" s="189"/>
      <c r="M2" s="189"/>
      <c r="N2" s="189"/>
      <c r="O2" s="189"/>
      <c r="P2" s="189"/>
      <c r="Q2" s="189"/>
      <c r="R2" s="189"/>
      <c r="S2" s="189"/>
      <c r="T2" s="189"/>
      <c r="U2" s="189"/>
      <c r="V2" s="189"/>
      <c r="W2" s="189"/>
      <c r="X2" s="189"/>
      <c r="Y2" s="189"/>
      <c r="Z2" s="189"/>
      <c r="AA2" s="189"/>
    </row>
    <row r="3" spans="1:27">
      <c r="A3" s="853"/>
      <c r="B3" s="881"/>
      <c r="C3" s="86" t="s">
        <v>110</v>
      </c>
      <c r="D3" s="108" t="s">
        <v>1354</v>
      </c>
      <c r="E3" s="253" t="s">
        <v>112</v>
      </c>
      <c r="F3" s="907" t="s">
        <v>1355</v>
      </c>
      <c r="G3" s="857"/>
      <c r="H3" s="857"/>
      <c r="I3" s="859"/>
      <c r="J3" s="189"/>
      <c r="K3" s="189"/>
      <c r="L3" s="189"/>
      <c r="M3" s="189"/>
      <c r="N3" s="189"/>
      <c r="O3" s="189"/>
      <c r="P3" s="189"/>
      <c r="Q3" s="189"/>
      <c r="R3" s="189"/>
      <c r="S3" s="189"/>
      <c r="T3" s="189"/>
      <c r="U3" s="189"/>
      <c r="V3" s="189"/>
      <c r="W3" s="189"/>
      <c r="X3" s="189"/>
      <c r="Y3" s="189"/>
      <c r="Z3" s="189"/>
      <c r="AA3" s="189"/>
    </row>
    <row r="4" spans="1:27">
      <c r="A4" s="839"/>
      <c r="B4" s="882"/>
      <c r="C4" s="85" t="s">
        <v>113</v>
      </c>
      <c r="D4" s="85" t="s">
        <v>114</v>
      </c>
      <c r="E4" s="253" t="s">
        <v>115</v>
      </c>
      <c r="F4" s="928">
        <v>45515</v>
      </c>
      <c r="G4" s="857"/>
      <c r="H4" s="857"/>
      <c r="I4" s="859"/>
      <c r="J4" s="189"/>
      <c r="K4" s="189"/>
      <c r="L4" s="189"/>
      <c r="M4" s="189"/>
      <c r="N4" s="189"/>
      <c r="O4" s="189"/>
      <c r="P4" s="189"/>
      <c r="Q4" s="189"/>
      <c r="R4" s="189"/>
      <c r="S4" s="189"/>
      <c r="T4" s="189"/>
      <c r="U4" s="189"/>
      <c r="V4" s="189"/>
      <c r="W4" s="189"/>
      <c r="X4" s="189"/>
      <c r="Y4" s="189"/>
      <c r="Z4" s="189"/>
      <c r="AA4" s="189"/>
    </row>
    <row r="5" spans="1:27">
      <c r="A5" s="189"/>
      <c r="B5" s="190"/>
      <c r="C5" s="128"/>
      <c r="D5" s="128"/>
      <c r="E5" s="195"/>
      <c r="F5" s="191"/>
      <c r="G5" s="191"/>
      <c r="H5" s="128"/>
      <c r="I5" s="189"/>
      <c r="J5" s="189"/>
      <c r="K5" s="189"/>
      <c r="L5" s="189"/>
      <c r="M5" s="189"/>
      <c r="N5" s="189"/>
      <c r="O5" s="189"/>
      <c r="P5" s="189"/>
      <c r="Q5" s="189"/>
      <c r="R5" s="189"/>
      <c r="S5" s="189"/>
      <c r="T5" s="189"/>
      <c r="U5" s="189"/>
      <c r="V5" s="189"/>
      <c r="W5" s="189"/>
      <c r="X5" s="189"/>
      <c r="Y5" s="189"/>
      <c r="Z5" s="189"/>
      <c r="AA5" s="189"/>
    </row>
    <row r="6" spans="1:27">
      <c r="A6" s="238" t="s">
        <v>407</v>
      </c>
      <c r="B6" s="239" t="s">
        <v>118</v>
      </c>
      <c r="C6" s="239" t="s">
        <v>408</v>
      </c>
      <c r="D6" s="239" t="s">
        <v>320</v>
      </c>
      <c r="E6" s="254" t="s">
        <v>319</v>
      </c>
      <c r="F6" s="232" t="s">
        <v>321</v>
      </c>
      <c r="G6" s="232" t="s">
        <v>322</v>
      </c>
      <c r="H6" s="192" t="s">
        <v>1356</v>
      </c>
      <c r="I6" s="192" t="s">
        <v>100</v>
      </c>
      <c r="J6" s="189"/>
      <c r="K6" s="189"/>
      <c r="L6" s="189"/>
      <c r="M6" s="189"/>
      <c r="N6" s="189"/>
      <c r="O6" s="189"/>
      <c r="P6" s="189"/>
      <c r="Q6" s="189"/>
      <c r="R6" s="189"/>
      <c r="S6" s="189"/>
      <c r="T6" s="189"/>
      <c r="U6" s="189"/>
      <c r="V6" s="189"/>
      <c r="W6" s="189"/>
      <c r="X6" s="189"/>
      <c r="Y6" s="189"/>
      <c r="Z6" s="189"/>
      <c r="AA6" s="189"/>
    </row>
    <row r="7" spans="1:27" ht="105">
      <c r="A7" s="118">
        <v>1</v>
      </c>
      <c r="B7" s="177" t="s">
        <v>1357</v>
      </c>
      <c r="C7" s="988" t="s">
        <v>189</v>
      </c>
      <c r="D7" s="153" t="s">
        <v>1358</v>
      </c>
      <c r="E7" s="104" t="s">
        <v>1359</v>
      </c>
      <c r="F7" s="104" t="s">
        <v>1360</v>
      </c>
      <c r="G7" s="104" t="s">
        <v>1360</v>
      </c>
      <c r="H7" s="185" t="s">
        <v>133</v>
      </c>
      <c r="I7" s="166"/>
      <c r="J7" s="189"/>
      <c r="K7" s="189"/>
      <c r="L7" s="189"/>
      <c r="M7" s="189"/>
      <c r="N7" s="189"/>
      <c r="O7" s="189"/>
      <c r="P7" s="189"/>
      <c r="Q7" s="189"/>
      <c r="R7" s="189"/>
      <c r="S7" s="189"/>
      <c r="T7" s="189"/>
      <c r="U7" s="189"/>
      <c r="V7" s="189"/>
      <c r="W7" s="189"/>
      <c r="X7" s="189"/>
      <c r="Y7" s="189"/>
      <c r="Z7" s="189"/>
      <c r="AA7" s="189"/>
    </row>
    <row r="8" spans="1:27" ht="135">
      <c r="A8" s="118">
        <v>2</v>
      </c>
      <c r="B8" s="177" t="s">
        <v>1361</v>
      </c>
      <c r="C8" s="989"/>
      <c r="D8" s="153" t="s">
        <v>1362</v>
      </c>
      <c r="E8" s="104" t="s">
        <v>1363</v>
      </c>
      <c r="F8" s="104" t="s">
        <v>1364</v>
      </c>
      <c r="G8" s="104" t="s">
        <v>1365</v>
      </c>
      <c r="H8" s="185" t="s">
        <v>133</v>
      </c>
      <c r="I8" s="166"/>
      <c r="J8" s="189"/>
      <c r="K8" s="189"/>
      <c r="L8" s="189"/>
      <c r="M8" s="189"/>
      <c r="N8" s="189"/>
      <c r="O8" s="189"/>
      <c r="P8" s="189"/>
      <c r="Q8" s="189"/>
      <c r="R8" s="189"/>
      <c r="S8" s="189"/>
      <c r="T8" s="189"/>
      <c r="U8" s="189"/>
      <c r="V8" s="189"/>
      <c r="W8" s="189"/>
      <c r="X8" s="189"/>
      <c r="Y8" s="189"/>
      <c r="Z8" s="189"/>
      <c r="AA8" s="189"/>
    </row>
    <row r="9" spans="1:27" ht="60">
      <c r="A9" s="118">
        <v>3</v>
      </c>
      <c r="B9" s="177" t="s">
        <v>1366</v>
      </c>
      <c r="C9" s="989"/>
      <c r="D9" s="149" t="s">
        <v>1367</v>
      </c>
      <c r="E9" s="149" t="s">
        <v>1368</v>
      </c>
      <c r="F9" s="149" t="s">
        <v>1369</v>
      </c>
      <c r="G9" s="149" t="s">
        <v>1370</v>
      </c>
      <c r="H9" s="185" t="s">
        <v>133</v>
      </c>
      <c r="I9" s="166"/>
      <c r="J9" s="189"/>
      <c r="K9" s="189"/>
      <c r="L9" s="189"/>
      <c r="M9" s="189"/>
      <c r="N9" s="189"/>
      <c r="O9" s="189"/>
      <c r="P9" s="189"/>
      <c r="Q9" s="189"/>
      <c r="R9" s="189"/>
      <c r="S9" s="189"/>
      <c r="T9" s="189"/>
      <c r="U9" s="189"/>
      <c r="V9" s="189"/>
      <c r="W9" s="189"/>
      <c r="X9" s="189"/>
      <c r="Y9" s="189"/>
      <c r="Z9" s="189"/>
      <c r="AA9" s="189"/>
    </row>
    <row r="10" spans="1:27" ht="60">
      <c r="A10" s="118">
        <v>4</v>
      </c>
      <c r="B10" s="177" t="s">
        <v>1371</v>
      </c>
      <c r="C10" s="989"/>
      <c r="D10" s="149" t="s">
        <v>1372</v>
      </c>
      <c r="E10" s="149" t="s">
        <v>1373</v>
      </c>
      <c r="F10" s="149" t="s">
        <v>1374</v>
      </c>
      <c r="G10" s="149" t="s">
        <v>1375</v>
      </c>
      <c r="H10" s="185" t="s">
        <v>133</v>
      </c>
      <c r="I10" s="166"/>
      <c r="J10" s="189"/>
      <c r="K10" s="189"/>
      <c r="L10" s="189"/>
      <c r="M10" s="189"/>
      <c r="N10" s="189"/>
      <c r="O10" s="189"/>
      <c r="P10" s="189"/>
      <c r="Q10" s="189"/>
      <c r="R10" s="189"/>
      <c r="S10" s="189"/>
      <c r="T10" s="189"/>
      <c r="U10" s="189"/>
      <c r="V10" s="189"/>
      <c r="W10" s="189"/>
      <c r="X10" s="189"/>
      <c r="Y10" s="189"/>
      <c r="Z10" s="189"/>
      <c r="AA10" s="189"/>
    </row>
    <row r="11" spans="1:27" ht="60">
      <c r="A11" s="118">
        <v>5</v>
      </c>
      <c r="B11" s="177" t="s">
        <v>1376</v>
      </c>
      <c r="C11" s="989"/>
      <c r="D11" s="149" t="s">
        <v>1377</v>
      </c>
      <c r="E11" s="149" t="s">
        <v>1378</v>
      </c>
      <c r="F11" s="149" t="s">
        <v>1379</v>
      </c>
      <c r="G11" s="149" t="s">
        <v>1380</v>
      </c>
      <c r="H11" s="185" t="s">
        <v>133</v>
      </c>
      <c r="I11" s="166"/>
      <c r="J11" s="189"/>
      <c r="K11" s="189"/>
      <c r="L11" s="189"/>
      <c r="M11" s="189"/>
      <c r="N11" s="189"/>
      <c r="O11" s="189"/>
      <c r="P11" s="189"/>
      <c r="Q11" s="189"/>
      <c r="R11" s="189"/>
      <c r="S11" s="189"/>
      <c r="T11" s="189"/>
      <c r="U11" s="189"/>
      <c r="V11" s="189"/>
      <c r="W11" s="189"/>
      <c r="X11" s="189"/>
      <c r="Y11" s="189"/>
      <c r="Z11" s="189"/>
      <c r="AA11" s="189"/>
    </row>
    <row r="12" spans="1:27" ht="120">
      <c r="A12" s="118">
        <v>6</v>
      </c>
      <c r="B12" s="177" t="s">
        <v>1381</v>
      </c>
      <c r="C12" s="990"/>
      <c r="D12" s="153" t="s">
        <v>1358</v>
      </c>
      <c r="E12" s="104" t="s">
        <v>1382</v>
      </c>
      <c r="F12" s="104" t="s">
        <v>1360</v>
      </c>
      <c r="G12" s="104" t="s">
        <v>1360</v>
      </c>
      <c r="H12" s="185" t="s">
        <v>133</v>
      </c>
      <c r="I12" s="193"/>
      <c r="J12" s="189"/>
      <c r="K12" s="189"/>
      <c r="L12" s="189"/>
      <c r="M12" s="189"/>
      <c r="N12" s="189"/>
      <c r="O12" s="189"/>
      <c r="P12" s="189"/>
      <c r="Q12" s="189"/>
      <c r="R12" s="189"/>
      <c r="S12" s="189"/>
      <c r="T12" s="189"/>
      <c r="U12" s="189"/>
      <c r="V12" s="189"/>
      <c r="W12" s="189"/>
      <c r="X12" s="189"/>
      <c r="Y12" s="189"/>
      <c r="Z12" s="189"/>
      <c r="AA12" s="189"/>
    </row>
    <row r="13" spans="1:27" ht="135">
      <c r="A13" s="118">
        <v>7</v>
      </c>
      <c r="B13" s="177" t="s">
        <v>1383</v>
      </c>
      <c r="C13" s="988" t="s">
        <v>1384</v>
      </c>
      <c r="D13" s="153" t="s">
        <v>1385</v>
      </c>
      <c r="E13" s="104" t="s">
        <v>1386</v>
      </c>
      <c r="F13" s="104" t="s">
        <v>1387</v>
      </c>
      <c r="G13" s="104" t="s">
        <v>1388</v>
      </c>
      <c r="H13" s="185" t="s">
        <v>133</v>
      </c>
      <c r="I13" s="193"/>
      <c r="J13" s="189"/>
      <c r="K13" s="189"/>
      <c r="L13" s="189"/>
      <c r="M13" s="189"/>
      <c r="N13" s="189"/>
      <c r="O13" s="189"/>
      <c r="P13" s="189"/>
      <c r="Q13" s="189"/>
      <c r="R13" s="189"/>
      <c r="S13" s="189"/>
      <c r="T13" s="189"/>
      <c r="U13" s="189"/>
      <c r="V13" s="189"/>
      <c r="W13" s="189"/>
      <c r="X13" s="189"/>
      <c r="Y13" s="189"/>
      <c r="Z13" s="189"/>
      <c r="AA13" s="189"/>
    </row>
    <row r="14" spans="1:27" ht="135">
      <c r="A14" s="118">
        <v>8</v>
      </c>
      <c r="B14" s="177" t="s">
        <v>1389</v>
      </c>
      <c r="C14" s="989"/>
      <c r="D14" s="153" t="s">
        <v>1390</v>
      </c>
      <c r="E14" s="104" t="s">
        <v>1391</v>
      </c>
      <c r="F14" s="104" t="s">
        <v>1392</v>
      </c>
      <c r="G14" s="104" t="s">
        <v>1393</v>
      </c>
      <c r="H14" s="442" t="s">
        <v>596</v>
      </c>
      <c r="I14" s="193"/>
      <c r="J14" s="189"/>
      <c r="K14" s="189"/>
      <c r="L14" s="189"/>
      <c r="M14" s="189"/>
      <c r="N14" s="189"/>
      <c r="O14" s="189"/>
      <c r="P14" s="189"/>
      <c r="Q14" s="189"/>
      <c r="R14" s="189"/>
      <c r="S14" s="189"/>
      <c r="T14" s="189"/>
      <c r="U14" s="189"/>
      <c r="V14" s="189"/>
      <c r="W14" s="189"/>
      <c r="X14" s="189"/>
      <c r="Y14" s="189"/>
      <c r="Z14" s="189"/>
      <c r="AA14" s="189"/>
    </row>
    <row r="15" spans="1:27" ht="150">
      <c r="A15" s="118">
        <v>9</v>
      </c>
      <c r="B15" s="177" t="s">
        <v>1394</v>
      </c>
      <c r="C15" s="991" t="s">
        <v>1395</v>
      </c>
      <c r="D15" s="153" t="s">
        <v>1396</v>
      </c>
      <c r="E15" s="104" t="s">
        <v>1397</v>
      </c>
      <c r="F15" s="104" t="s">
        <v>1398</v>
      </c>
      <c r="G15" s="104" t="s">
        <v>1399</v>
      </c>
      <c r="H15" s="185" t="s">
        <v>133</v>
      </c>
      <c r="I15" s="193"/>
      <c r="J15" s="189"/>
      <c r="K15" s="189"/>
      <c r="L15" s="189"/>
      <c r="M15" s="189"/>
      <c r="N15" s="189"/>
      <c r="O15" s="189"/>
      <c r="P15" s="189"/>
      <c r="Q15" s="189"/>
      <c r="R15" s="189"/>
      <c r="S15" s="189"/>
      <c r="T15" s="189"/>
      <c r="U15" s="189"/>
      <c r="V15" s="189"/>
      <c r="W15" s="189"/>
      <c r="X15" s="189"/>
      <c r="Y15" s="189"/>
      <c r="Z15" s="189"/>
      <c r="AA15" s="189"/>
    </row>
    <row r="16" spans="1:27" ht="165">
      <c r="A16" s="118">
        <v>10</v>
      </c>
      <c r="B16" s="177" t="s">
        <v>1400</v>
      </c>
      <c r="C16" s="992"/>
      <c r="D16" s="149" t="s">
        <v>1401</v>
      </c>
      <c r="E16" s="104" t="s">
        <v>1402</v>
      </c>
      <c r="F16" s="104" t="s">
        <v>1403</v>
      </c>
      <c r="G16" s="104" t="s">
        <v>1404</v>
      </c>
      <c r="H16" s="185" t="s">
        <v>133</v>
      </c>
      <c r="I16" s="193"/>
      <c r="J16" s="189"/>
      <c r="K16" s="189"/>
      <c r="L16" s="189"/>
      <c r="M16" s="189"/>
      <c r="N16" s="189"/>
      <c r="O16" s="189"/>
      <c r="P16" s="189"/>
      <c r="Q16" s="189"/>
      <c r="R16" s="189"/>
      <c r="S16" s="189"/>
      <c r="T16" s="189"/>
      <c r="U16" s="189"/>
      <c r="V16" s="189"/>
      <c r="W16" s="189"/>
      <c r="X16" s="189"/>
      <c r="Y16" s="189"/>
      <c r="Z16" s="189"/>
      <c r="AA16" s="189"/>
    </row>
    <row r="17" spans="1:27" ht="165">
      <c r="A17" s="118">
        <v>11</v>
      </c>
      <c r="B17" s="177" t="s">
        <v>1405</v>
      </c>
      <c r="C17" s="992"/>
      <c r="D17" s="153" t="s">
        <v>1406</v>
      </c>
      <c r="E17" s="104" t="s">
        <v>1407</v>
      </c>
      <c r="F17" s="104" t="s">
        <v>1408</v>
      </c>
      <c r="G17" s="104" t="s">
        <v>1409</v>
      </c>
      <c r="H17" s="185" t="s">
        <v>133</v>
      </c>
      <c r="I17" s="193"/>
      <c r="J17" s="189"/>
      <c r="K17" s="189"/>
      <c r="L17" s="189"/>
      <c r="M17" s="189"/>
      <c r="N17" s="189"/>
      <c r="O17" s="189"/>
      <c r="P17" s="189"/>
      <c r="Q17" s="189"/>
      <c r="R17" s="189"/>
      <c r="S17" s="189"/>
      <c r="T17" s="189"/>
      <c r="U17" s="189"/>
      <c r="V17" s="189"/>
      <c r="W17" s="189"/>
      <c r="X17" s="189"/>
      <c r="Y17" s="189"/>
      <c r="Z17" s="189"/>
      <c r="AA17" s="189"/>
    </row>
    <row r="18" spans="1:27" ht="150">
      <c r="A18" s="118">
        <v>12</v>
      </c>
      <c r="B18" s="177" t="s">
        <v>1410</v>
      </c>
      <c r="C18" s="992"/>
      <c r="D18" s="153" t="s">
        <v>1411</v>
      </c>
      <c r="E18" s="104" t="s">
        <v>1412</v>
      </c>
      <c r="F18" s="104" t="s">
        <v>1413</v>
      </c>
      <c r="G18" s="104" t="s">
        <v>1414</v>
      </c>
      <c r="H18" s="185" t="s">
        <v>133</v>
      </c>
      <c r="I18" s="193"/>
      <c r="J18" s="189"/>
      <c r="K18" s="189"/>
      <c r="L18" s="189"/>
      <c r="M18" s="189"/>
      <c r="N18" s="189"/>
      <c r="O18" s="189"/>
      <c r="P18" s="189"/>
      <c r="Q18" s="189"/>
      <c r="R18" s="189"/>
      <c r="S18" s="189"/>
      <c r="T18" s="189"/>
      <c r="U18" s="189"/>
      <c r="V18" s="189"/>
      <c r="W18" s="189"/>
      <c r="X18" s="189"/>
      <c r="Y18" s="189"/>
      <c r="Z18" s="189"/>
      <c r="AA18" s="189"/>
    </row>
    <row r="19" spans="1:27" ht="150">
      <c r="A19" s="118">
        <v>13</v>
      </c>
      <c r="B19" s="177" t="s">
        <v>1415</v>
      </c>
      <c r="C19" s="992"/>
      <c r="D19" s="153" t="s">
        <v>1416</v>
      </c>
      <c r="E19" s="104" t="s">
        <v>1417</v>
      </c>
      <c r="F19" s="104" t="s">
        <v>1418</v>
      </c>
      <c r="G19" s="104" t="s">
        <v>1419</v>
      </c>
      <c r="H19" s="185" t="s">
        <v>133</v>
      </c>
      <c r="I19" s="193"/>
      <c r="J19" s="189"/>
      <c r="K19" s="189"/>
      <c r="L19" s="189"/>
      <c r="M19" s="189"/>
      <c r="N19" s="189"/>
      <c r="O19" s="189"/>
      <c r="P19" s="189"/>
      <c r="Q19" s="189"/>
      <c r="R19" s="189"/>
      <c r="S19" s="189"/>
      <c r="T19" s="189"/>
      <c r="U19" s="189"/>
      <c r="V19" s="189"/>
      <c r="W19" s="189"/>
      <c r="X19" s="189"/>
      <c r="Y19" s="189"/>
      <c r="Z19" s="189"/>
      <c r="AA19" s="189"/>
    </row>
    <row r="20" spans="1:27" ht="165">
      <c r="A20" s="118">
        <v>14</v>
      </c>
      <c r="B20" s="177" t="s">
        <v>1420</v>
      </c>
      <c r="C20" s="992"/>
      <c r="D20" s="153" t="s">
        <v>1421</v>
      </c>
      <c r="E20" s="104" t="s">
        <v>1422</v>
      </c>
      <c r="F20" s="104" t="s">
        <v>1423</v>
      </c>
      <c r="G20" s="104" t="s">
        <v>1424</v>
      </c>
      <c r="H20" s="185" t="s">
        <v>133</v>
      </c>
      <c r="I20" s="193"/>
      <c r="J20" s="189"/>
      <c r="K20" s="189"/>
      <c r="L20" s="189"/>
      <c r="M20" s="189"/>
      <c r="N20" s="189"/>
      <c r="O20" s="189"/>
      <c r="P20" s="189"/>
      <c r="Q20" s="189"/>
      <c r="R20" s="189"/>
      <c r="S20" s="189"/>
      <c r="T20" s="189"/>
      <c r="U20" s="189"/>
      <c r="V20" s="189"/>
      <c r="W20" s="189"/>
      <c r="X20" s="189"/>
      <c r="Y20" s="189"/>
      <c r="Z20" s="189"/>
      <c r="AA20" s="189"/>
    </row>
    <row r="21" spans="1:27" ht="150">
      <c r="A21" s="118">
        <v>15</v>
      </c>
      <c r="B21" s="177" t="s">
        <v>1425</v>
      </c>
      <c r="C21" s="992"/>
      <c r="D21" s="153" t="s">
        <v>1426</v>
      </c>
      <c r="E21" s="104" t="s">
        <v>1427</v>
      </c>
      <c r="F21" s="104" t="s">
        <v>1428</v>
      </c>
      <c r="G21" s="104" t="s">
        <v>1429</v>
      </c>
      <c r="H21" s="185" t="s">
        <v>133</v>
      </c>
      <c r="I21" s="193"/>
      <c r="J21" s="189"/>
      <c r="K21" s="189"/>
      <c r="L21" s="189"/>
      <c r="M21" s="189"/>
      <c r="N21" s="189"/>
      <c r="O21" s="189"/>
      <c r="P21" s="189"/>
      <c r="Q21" s="189"/>
      <c r="R21" s="189"/>
      <c r="S21" s="189"/>
      <c r="T21" s="189"/>
      <c r="U21" s="189"/>
      <c r="V21" s="189"/>
      <c r="W21" s="189"/>
      <c r="X21" s="189"/>
      <c r="Y21" s="189"/>
      <c r="Z21" s="189"/>
      <c r="AA21" s="189"/>
    </row>
    <row r="22" spans="1:27" ht="150">
      <c r="A22" s="118">
        <v>16</v>
      </c>
      <c r="B22" s="177" t="s">
        <v>1430</v>
      </c>
      <c r="C22" s="993"/>
      <c r="D22" s="153" t="s">
        <v>1431</v>
      </c>
      <c r="E22" s="104" t="s">
        <v>1432</v>
      </c>
      <c r="F22" s="104" t="s">
        <v>1433</v>
      </c>
      <c r="G22" s="104" t="s">
        <v>1434</v>
      </c>
      <c r="H22" s="185" t="s">
        <v>133</v>
      </c>
      <c r="I22" s="193"/>
      <c r="J22" s="189"/>
      <c r="K22" s="189"/>
      <c r="L22" s="189"/>
      <c r="M22" s="189"/>
      <c r="N22" s="189"/>
      <c r="O22" s="189"/>
      <c r="P22" s="189"/>
      <c r="Q22" s="189"/>
      <c r="R22" s="189"/>
      <c r="S22" s="189"/>
      <c r="T22" s="189"/>
      <c r="U22" s="189"/>
      <c r="V22" s="189"/>
      <c r="W22" s="189"/>
      <c r="X22" s="189"/>
      <c r="Y22" s="189"/>
      <c r="Z22" s="189"/>
      <c r="AA22" s="189"/>
    </row>
    <row r="23" spans="1:27" ht="165">
      <c r="A23" s="118">
        <v>17</v>
      </c>
      <c r="B23" s="177" t="s">
        <v>1435</v>
      </c>
      <c r="C23" s="988" t="s">
        <v>1436</v>
      </c>
      <c r="D23" s="153" t="s">
        <v>1437</v>
      </c>
      <c r="E23" s="104" t="s">
        <v>1438</v>
      </c>
      <c r="F23" s="104" t="s">
        <v>1439</v>
      </c>
      <c r="G23" s="104" t="s">
        <v>1440</v>
      </c>
      <c r="H23" s="185" t="s">
        <v>133</v>
      </c>
      <c r="I23" s="193"/>
      <c r="J23" s="189"/>
      <c r="K23" s="189"/>
      <c r="L23" s="189"/>
      <c r="M23" s="189"/>
      <c r="N23" s="189"/>
      <c r="O23" s="189"/>
      <c r="P23" s="189"/>
      <c r="Q23" s="189"/>
      <c r="R23" s="189"/>
      <c r="S23" s="189"/>
      <c r="T23" s="189"/>
      <c r="U23" s="189"/>
      <c r="V23" s="189"/>
      <c r="W23" s="189"/>
      <c r="X23" s="189"/>
      <c r="Y23" s="189"/>
      <c r="Z23" s="189"/>
      <c r="AA23" s="189"/>
    </row>
    <row r="24" spans="1:27" ht="180">
      <c r="A24" s="118">
        <v>18</v>
      </c>
      <c r="B24" s="177" t="s">
        <v>1441</v>
      </c>
      <c r="C24" s="989"/>
      <c r="D24" s="153" t="s">
        <v>1442</v>
      </c>
      <c r="E24" s="104" t="s">
        <v>1443</v>
      </c>
      <c r="F24" s="104" t="s">
        <v>1444</v>
      </c>
      <c r="G24" s="104" t="s">
        <v>1445</v>
      </c>
      <c r="H24" s="185" t="s">
        <v>133</v>
      </c>
      <c r="I24" s="193"/>
      <c r="J24" s="189"/>
      <c r="K24" s="189"/>
      <c r="L24" s="189"/>
      <c r="M24" s="189"/>
      <c r="N24" s="189"/>
      <c r="O24" s="189"/>
      <c r="P24" s="189"/>
      <c r="Q24" s="189"/>
      <c r="R24" s="189"/>
      <c r="S24" s="189"/>
      <c r="T24" s="189"/>
      <c r="U24" s="189"/>
      <c r="V24" s="189"/>
      <c r="W24" s="189"/>
      <c r="X24" s="189"/>
      <c r="Y24" s="189"/>
      <c r="Z24" s="189"/>
      <c r="AA24" s="189"/>
    </row>
    <row r="25" spans="1:27" ht="210">
      <c r="A25" s="118">
        <v>19</v>
      </c>
      <c r="B25" s="177" t="s">
        <v>1446</v>
      </c>
      <c r="C25" s="989"/>
      <c r="D25" s="153" t="s">
        <v>1447</v>
      </c>
      <c r="E25" s="104" t="s">
        <v>1448</v>
      </c>
      <c r="F25" s="104" t="s">
        <v>1449</v>
      </c>
      <c r="G25" s="104" t="s">
        <v>1450</v>
      </c>
      <c r="H25" s="185" t="s">
        <v>133</v>
      </c>
      <c r="I25" s="193"/>
      <c r="J25" s="189"/>
      <c r="K25" s="189"/>
      <c r="L25" s="189"/>
      <c r="M25" s="189"/>
      <c r="N25" s="189"/>
      <c r="O25" s="189"/>
      <c r="P25" s="189"/>
      <c r="Q25" s="189"/>
      <c r="R25" s="189"/>
      <c r="S25" s="189"/>
      <c r="T25" s="189"/>
      <c r="U25" s="189"/>
      <c r="V25" s="189"/>
      <c r="W25" s="189"/>
      <c r="X25" s="189"/>
      <c r="Y25" s="189"/>
      <c r="Z25" s="189"/>
      <c r="AA25" s="189"/>
    </row>
    <row r="26" spans="1:27" ht="195">
      <c r="A26" s="118">
        <v>20</v>
      </c>
      <c r="B26" s="177" t="s">
        <v>1451</v>
      </c>
      <c r="C26" s="990"/>
      <c r="D26" s="153" t="s">
        <v>1452</v>
      </c>
      <c r="E26" s="104" t="s">
        <v>1453</v>
      </c>
      <c r="F26" s="104" t="s">
        <v>1454</v>
      </c>
      <c r="G26" s="104" t="s">
        <v>1455</v>
      </c>
      <c r="H26" s="185" t="s">
        <v>133</v>
      </c>
      <c r="I26" s="193"/>
      <c r="J26" s="189"/>
      <c r="K26" s="189"/>
      <c r="L26" s="189"/>
      <c r="M26" s="189"/>
      <c r="N26" s="189"/>
      <c r="O26" s="189"/>
      <c r="P26" s="189"/>
      <c r="Q26" s="189"/>
      <c r="R26" s="189"/>
      <c r="S26" s="189"/>
      <c r="T26" s="189"/>
      <c r="U26" s="189"/>
      <c r="V26" s="189"/>
      <c r="W26" s="189"/>
      <c r="X26" s="189"/>
      <c r="Y26" s="189"/>
      <c r="Z26" s="189"/>
      <c r="AA26" s="189"/>
    </row>
    <row r="27" spans="1:27" ht="150">
      <c r="A27" s="118">
        <v>21</v>
      </c>
      <c r="B27" s="177" t="s">
        <v>1456</v>
      </c>
      <c r="C27" s="988" t="s">
        <v>1457</v>
      </c>
      <c r="D27" s="153" t="s">
        <v>1458</v>
      </c>
      <c r="E27" s="104" t="s">
        <v>1459</v>
      </c>
      <c r="F27" s="104" t="s">
        <v>1460</v>
      </c>
      <c r="G27" s="104" t="s">
        <v>1461</v>
      </c>
      <c r="H27" s="185" t="s">
        <v>133</v>
      </c>
      <c r="I27" s="193"/>
      <c r="J27" s="189"/>
      <c r="K27" s="189"/>
      <c r="L27" s="189"/>
      <c r="M27" s="189"/>
      <c r="N27" s="189"/>
      <c r="O27" s="189"/>
      <c r="P27" s="189"/>
      <c r="Q27" s="189"/>
      <c r="R27" s="189"/>
      <c r="S27" s="189"/>
      <c r="T27" s="189"/>
      <c r="U27" s="189"/>
      <c r="V27" s="189"/>
      <c r="W27" s="189"/>
      <c r="X27" s="189"/>
      <c r="Y27" s="189"/>
      <c r="Z27" s="189"/>
      <c r="AA27" s="189"/>
    </row>
    <row r="28" spans="1:27" ht="165">
      <c r="A28" s="118">
        <v>22</v>
      </c>
      <c r="B28" s="177" t="s">
        <v>1462</v>
      </c>
      <c r="C28" s="847"/>
      <c r="D28" s="153" t="s">
        <v>1463</v>
      </c>
      <c r="E28" s="104" t="s">
        <v>1464</v>
      </c>
      <c r="F28" s="104" t="s">
        <v>1465</v>
      </c>
      <c r="G28" s="104" t="s">
        <v>1466</v>
      </c>
      <c r="H28" s="185" t="s">
        <v>133</v>
      </c>
      <c r="I28" s="193"/>
      <c r="J28" s="189"/>
      <c r="K28" s="189"/>
      <c r="L28" s="189"/>
      <c r="M28" s="189"/>
      <c r="N28" s="189"/>
      <c r="O28" s="189"/>
      <c r="P28" s="189"/>
      <c r="Q28" s="189"/>
      <c r="R28" s="189"/>
      <c r="S28" s="189"/>
      <c r="T28" s="189"/>
      <c r="U28" s="189"/>
      <c r="V28" s="189"/>
      <c r="W28" s="189"/>
      <c r="X28" s="189"/>
      <c r="Y28" s="189"/>
      <c r="Z28" s="189"/>
      <c r="AA28" s="189"/>
    </row>
    <row r="29" spans="1:27" ht="165">
      <c r="A29" s="118">
        <v>23</v>
      </c>
      <c r="B29" s="177" t="s">
        <v>1467</v>
      </c>
      <c r="C29" s="847"/>
      <c r="D29" s="194" t="s">
        <v>1468</v>
      </c>
      <c r="E29" s="104" t="s">
        <v>1464</v>
      </c>
      <c r="F29" s="158" t="s">
        <v>1469</v>
      </c>
      <c r="G29" s="158" t="s">
        <v>1470</v>
      </c>
      <c r="H29" s="185" t="s">
        <v>133</v>
      </c>
      <c r="I29" s="193"/>
      <c r="J29" s="189" t="s">
        <v>1471</v>
      </c>
      <c r="K29" s="189"/>
      <c r="L29" s="189"/>
      <c r="M29" s="189"/>
      <c r="N29" s="189"/>
      <c r="O29" s="189"/>
      <c r="P29" s="189"/>
      <c r="Q29" s="189"/>
      <c r="R29" s="189"/>
      <c r="S29" s="189"/>
      <c r="T29" s="189"/>
      <c r="U29" s="189"/>
      <c r="V29" s="189"/>
      <c r="W29" s="189"/>
      <c r="X29" s="189"/>
      <c r="Y29" s="189"/>
      <c r="Z29" s="189"/>
      <c r="AA29" s="189"/>
    </row>
    <row r="30" spans="1:27" ht="180">
      <c r="A30" s="118">
        <v>24</v>
      </c>
      <c r="B30" s="177" t="s">
        <v>1472</v>
      </c>
      <c r="C30" s="847"/>
      <c r="D30" s="194" t="s">
        <v>1473</v>
      </c>
      <c r="E30" s="104" t="s">
        <v>1474</v>
      </c>
      <c r="F30" s="158" t="s">
        <v>1475</v>
      </c>
      <c r="G30" s="158" t="s">
        <v>1476</v>
      </c>
      <c r="H30" s="185" t="s">
        <v>133</v>
      </c>
      <c r="I30" s="193"/>
      <c r="J30" s="189"/>
      <c r="K30" s="189"/>
      <c r="L30" s="189"/>
      <c r="M30" s="189"/>
      <c r="N30" s="189"/>
      <c r="O30" s="189"/>
      <c r="P30" s="189"/>
      <c r="Q30" s="189"/>
      <c r="R30" s="189"/>
      <c r="S30" s="189"/>
      <c r="T30" s="189"/>
      <c r="U30" s="189"/>
      <c r="V30" s="189"/>
      <c r="W30" s="189"/>
      <c r="X30" s="189"/>
      <c r="Y30" s="189"/>
      <c r="Z30" s="189"/>
      <c r="AA30" s="189"/>
    </row>
    <row r="31" spans="1:27" ht="165">
      <c r="A31" s="118">
        <v>25</v>
      </c>
      <c r="B31" s="177" t="s">
        <v>1477</v>
      </c>
      <c r="C31" s="847"/>
      <c r="D31" s="194" t="s">
        <v>1478</v>
      </c>
      <c r="E31" s="104" t="s">
        <v>1479</v>
      </c>
      <c r="F31" s="158" t="s">
        <v>1480</v>
      </c>
      <c r="G31" s="158" t="s">
        <v>1481</v>
      </c>
      <c r="H31" s="185" t="s">
        <v>133</v>
      </c>
      <c r="I31" s="193"/>
      <c r="J31" s="189"/>
      <c r="K31" s="189"/>
      <c r="L31" s="189"/>
      <c r="M31" s="189"/>
      <c r="N31" s="189"/>
      <c r="O31" s="189"/>
      <c r="P31" s="189"/>
      <c r="Q31" s="189"/>
      <c r="R31" s="189"/>
      <c r="S31" s="189"/>
      <c r="T31" s="189"/>
      <c r="U31" s="189"/>
      <c r="V31" s="189"/>
      <c r="W31" s="189"/>
      <c r="X31" s="189"/>
      <c r="Y31" s="189"/>
      <c r="Z31" s="189"/>
      <c r="AA31" s="189"/>
    </row>
    <row r="32" spans="1:27" ht="180">
      <c r="A32" s="118">
        <v>26</v>
      </c>
      <c r="B32" s="177" t="s">
        <v>1482</v>
      </c>
      <c r="C32" s="847"/>
      <c r="D32" s="104" t="s">
        <v>1483</v>
      </c>
      <c r="E32" s="120" t="s">
        <v>1484</v>
      </c>
      <c r="F32" s="104" t="s">
        <v>1485</v>
      </c>
      <c r="G32" s="104" t="s">
        <v>1486</v>
      </c>
      <c r="H32" s="185" t="s">
        <v>133</v>
      </c>
      <c r="I32" s="193"/>
      <c r="J32" s="189"/>
      <c r="K32" s="189"/>
      <c r="L32" s="189"/>
      <c r="M32" s="189"/>
      <c r="N32" s="189"/>
      <c r="O32" s="189"/>
      <c r="P32" s="189"/>
      <c r="Q32" s="189"/>
      <c r="R32" s="189"/>
      <c r="S32" s="189"/>
      <c r="T32" s="189"/>
      <c r="U32" s="189"/>
      <c r="V32" s="189"/>
      <c r="W32" s="189"/>
      <c r="X32" s="189"/>
      <c r="Y32" s="189"/>
      <c r="Z32" s="189"/>
      <c r="AA32" s="189"/>
    </row>
    <row r="33" spans="1:27" ht="165">
      <c r="A33" s="118">
        <v>27</v>
      </c>
      <c r="B33" s="177" t="s">
        <v>1487</v>
      </c>
      <c r="C33" s="847"/>
      <c r="D33" s="104" t="s">
        <v>1488</v>
      </c>
      <c r="E33" s="104" t="s">
        <v>1489</v>
      </c>
      <c r="F33" s="104" t="s">
        <v>1490</v>
      </c>
      <c r="G33" s="104" t="s">
        <v>1491</v>
      </c>
      <c r="H33" s="185" t="s">
        <v>133</v>
      </c>
      <c r="I33" s="212"/>
      <c r="J33" s="189"/>
      <c r="K33" s="189"/>
      <c r="L33" s="189"/>
      <c r="M33" s="189"/>
      <c r="N33" s="189"/>
      <c r="O33" s="189"/>
      <c r="P33" s="189"/>
      <c r="Q33" s="189"/>
      <c r="R33" s="189"/>
      <c r="S33" s="189"/>
      <c r="T33" s="189"/>
      <c r="U33" s="189"/>
      <c r="V33" s="189"/>
      <c r="W33" s="189"/>
      <c r="X33" s="189"/>
      <c r="Y33" s="189"/>
      <c r="Z33" s="189"/>
      <c r="AA33" s="189"/>
    </row>
    <row r="34" spans="1:27" ht="165">
      <c r="A34" s="118">
        <v>28</v>
      </c>
      <c r="B34" s="177" t="s">
        <v>1492</v>
      </c>
      <c r="C34" s="847"/>
      <c r="D34" s="104" t="s">
        <v>1493</v>
      </c>
      <c r="E34" s="104" t="s">
        <v>1494</v>
      </c>
      <c r="F34" s="104" t="s">
        <v>1495</v>
      </c>
      <c r="G34" s="104" t="s">
        <v>1496</v>
      </c>
      <c r="H34" s="185" t="s">
        <v>133</v>
      </c>
      <c r="I34" s="240"/>
      <c r="J34" s="189"/>
      <c r="K34" s="189"/>
      <c r="L34" s="189"/>
      <c r="M34" s="189"/>
      <c r="N34" s="189"/>
      <c r="O34" s="189"/>
      <c r="P34" s="189"/>
      <c r="Q34" s="189"/>
      <c r="R34" s="189"/>
      <c r="S34" s="189"/>
      <c r="T34" s="189"/>
      <c r="U34" s="189"/>
      <c r="V34" s="189"/>
      <c r="W34" s="189"/>
      <c r="X34" s="189"/>
      <c r="Y34" s="189"/>
      <c r="Z34" s="189"/>
      <c r="AA34" s="189"/>
    </row>
    <row r="35" spans="1:27" ht="165">
      <c r="A35" s="118">
        <v>29</v>
      </c>
      <c r="B35" s="177" t="s">
        <v>1497</v>
      </c>
      <c r="C35" s="847"/>
      <c r="D35" s="104" t="s">
        <v>1498</v>
      </c>
      <c r="E35" s="104" t="s">
        <v>1499</v>
      </c>
      <c r="F35" s="104" t="s">
        <v>1500</v>
      </c>
      <c r="G35" s="104" t="s">
        <v>1501</v>
      </c>
      <c r="H35" s="185" t="s">
        <v>133</v>
      </c>
      <c r="I35" s="213"/>
      <c r="J35" s="189"/>
      <c r="K35" s="189"/>
      <c r="L35" s="189"/>
      <c r="M35" s="189"/>
      <c r="N35" s="189"/>
      <c r="O35" s="189"/>
      <c r="P35" s="189"/>
      <c r="Q35" s="189"/>
      <c r="R35" s="189"/>
      <c r="S35" s="189"/>
      <c r="T35" s="189"/>
      <c r="U35" s="189"/>
      <c r="V35" s="189"/>
      <c r="W35" s="189"/>
      <c r="X35" s="189"/>
      <c r="Y35" s="189"/>
      <c r="Z35" s="189"/>
      <c r="AA35" s="189"/>
    </row>
    <row r="36" spans="1:27" ht="165">
      <c r="A36" s="118">
        <v>30</v>
      </c>
      <c r="B36" s="177" t="s">
        <v>1502</v>
      </c>
      <c r="C36" s="847"/>
      <c r="D36" s="104" t="s">
        <v>1503</v>
      </c>
      <c r="E36" s="104" t="s">
        <v>1504</v>
      </c>
      <c r="F36" s="104" t="s">
        <v>1505</v>
      </c>
      <c r="G36" s="104" t="s">
        <v>1506</v>
      </c>
      <c r="H36" s="185" t="s">
        <v>133</v>
      </c>
      <c r="I36" s="193"/>
      <c r="J36" s="189"/>
      <c r="K36" s="189"/>
      <c r="L36" s="189"/>
      <c r="M36" s="189"/>
      <c r="N36" s="189"/>
      <c r="O36" s="189"/>
      <c r="P36" s="189"/>
      <c r="Q36" s="189"/>
      <c r="R36" s="189"/>
      <c r="S36" s="189"/>
      <c r="T36" s="189"/>
      <c r="U36" s="189"/>
      <c r="V36" s="189"/>
      <c r="W36" s="189"/>
      <c r="X36" s="189"/>
      <c r="Y36" s="189"/>
      <c r="Z36" s="189"/>
      <c r="AA36" s="189"/>
    </row>
    <row r="37" spans="1:27" ht="165">
      <c r="A37" s="118">
        <v>31</v>
      </c>
      <c r="B37" s="177" t="s">
        <v>1507</v>
      </c>
      <c r="C37" s="847"/>
      <c r="D37" s="104" t="s">
        <v>1508</v>
      </c>
      <c r="E37" s="104" t="s">
        <v>1509</v>
      </c>
      <c r="F37" s="104" t="s">
        <v>1510</v>
      </c>
      <c r="G37" s="104" t="s">
        <v>1511</v>
      </c>
      <c r="H37" s="185" t="s">
        <v>133</v>
      </c>
      <c r="I37" s="193"/>
      <c r="J37" s="189"/>
      <c r="K37" s="189"/>
      <c r="L37" s="189"/>
      <c r="M37" s="189"/>
      <c r="N37" s="189"/>
      <c r="O37" s="189"/>
      <c r="P37" s="189"/>
      <c r="Q37" s="189"/>
      <c r="R37" s="189"/>
      <c r="S37" s="189"/>
      <c r="T37" s="189"/>
      <c r="U37" s="189"/>
      <c r="V37" s="189"/>
      <c r="W37" s="189"/>
      <c r="X37" s="189"/>
      <c r="Y37" s="189"/>
      <c r="Z37" s="189"/>
      <c r="AA37" s="189"/>
    </row>
    <row r="38" spans="1:27" ht="165">
      <c r="A38" s="118">
        <v>32</v>
      </c>
      <c r="B38" s="177" t="s">
        <v>1512</v>
      </c>
      <c r="C38" s="847"/>
      <c r="D38" s="104" t="s">
        <v>1513</v>
      </c>
      <c r="E38" s="104" t="s">
        <v>1514</v>
      </c>
      <c r="F38" s="104" t="s">
        <v>1515</v>
      </c>
      <c r="G38" s="104" t="s">
        <v>1516</v>
      </c>
      <c r="H38" s="185" t="s">
        <v>133</v>
      </c>
      <c r="I38" s="193"/>
      <c r="J38" s="189"/>
      <c r="K38" s="189"/>
      <c r="L38" s="189"/>
      <c r="M38" s="189"/>
      <c r="N38" s="189"/>
      <c r="O38" s="189"/>
      <c r="P38" s="189"/>
      <c r="Q38" s="189"/>
      <c r="R38" s="189"/>
      <c r="S38" s="189"/>
      <c r="T38" s="189"/>
      <c r="U38" s="189"/>
      <c r="V38" s="189"/>
      <c r="W38" s="189"/>
      <c r="X38" s="189"/>
      <c r="Y38" s="189"/>
      <c r="Z38" s="189"/>
      <c r="AA38" s="189"/>
    </row>
    <row r="39" spans="1:27" ht="165">
      <c r="A39" s="118">
        <v>33</v>
      </c>
      <c r="B39" s="177" t="s">
        <v>1517</v>
      </c>
      <c r="C39" s="847"/>
      <c r="D39" s="104" t="s">
        <v>1518</v>
      </c>
      <c r="E39" s="104" t="s">
        <v>1519</v>
      </c>
      <c r="F39" s="104" t="s">
        <v>1520</v>
      </c>
      <c r="G39" s="104" t="s">
        <v>1521</v>
      </c>
      <c r="H39" s="185" t="s">
        <v>133</v>
      </c>
      <c r="I39" s="193"/>
      <c r="J39" s="189"/>
      <c r="K39" s="189"/>
      <c r="L39" s="189"/>
      <c r="M39" s="189"/>
      <c r="N39" s="189"/>
      <c r="O39" s="189"/>
      <c r="P39" s="189"/>
      <c r="Q39" s="189"/>
      <c r="R39" s="189"/>
      <c r="S39" s="189"/>
      <c r="T39" s="189"/>
      <c r="U39" s="189"/>
      <c r="V39" s="189"/>
      <c r="W39" s="189"/>
      <c r="X39" s="189"/>
      <c r="Y39" s="189"/>
      <c r="Z39" s="189"/>
      <c r="AA39" s="189"/>
    </row>
    <row r="40" spans="1:27" ht="165">
      <c r="A40" s="118">
        <v>34</v>
      </c>
      <c r="B40" s="177" t="s">
        <v>1522</v>
      </c>
      <c r="C40" s="847"/>
      <c r="D40" s="104" t="s">
        <v>1523</v>
      </c>
      <c r="E40" s="104" t="s">
        <v>1524</v>
      </c>
      <c r="F40" s="104" t="s">
        <v>1525</v>
      </c>
      <c r="G40" s="104" t="s">
        <v>1526</v>
      </c>
      <c r="H40" s="185" t="s">
        <v>133</v>
      </c>
      <c r="I40" s="193"/>
      <c r="J40" s="189"/>
      <c r="K40" s="189"/>
      <c r="L40" s="189"/>
      <c r="M40" s="189"/>
      <c r="N40" s="189"/>
      <c r="O40" s="189"/>
      <c r="P40" s="189"/>
      <c r="Q40" s="189"/>
      <c r="R40" s="189"/>
      <c r="S40" s="189"/>
      <c r="T40" s="189"/>
      <c r="U40" s="189"/>
      <c r="V40" s="189"/>
      <c r="W40" s="189"/>
      <c r="X40" s="189"/>
      <c r="Y40" s="189"/>
      <c r="Z40" s="189"/>
      <c r="AA40" s="189"/>
    </row>
    <row r="41" spans="1:27" ht="165">
      <c r="A41" s="118">
        <v>35</v>
      </c>
      <c r="B41" s="177" t="s">
        <v>1527</v>
      </c>
      <c r="C41" s="847"/>
      <c r="D41" s="104" t="s">
        <v>1528</v>
      </c>
      <c r="E41" s="104" t="s">
        <v>1529</v>
      </c>
      <c r="F41" s="104" t="s">
        <v>1530</v>
      </c>
      <c r="G41" s="104" t="s">
        <v>1531</v>
      </c>
      <c r="H41" s="185" t="s">
        <v>133</v>
      </c>
      <c r="I41" s="193"/>
      <c r="J41" s="189"/>
      <c r="K41" s="189"/>
      <c r="L41" s="189"/>
      <c r="M41" s="189"/>
      <c r="N41" s="189"/>
      <c r="O41" s="189"/>
      <c r="P41" s="189"/>
      <c r="Q41" s="189"/>
      <c r="R41" s="189"/>
      <c r="S41" s="189"/>
      <c r="T41" s="189"/>
      <c r="U41" s="189"/>
      <c r="V41" s="189"/>
      <c r="W41" s="189"/>
      <c r="X41" s="189"/>
      <c r="Y41" s="189"/>
      <c r="Z41" s="189"/>
      <c r="AA41" s="189"/>
    </row>
    <row r="42" spans="1:27" ht="165">
      <c r="A42" s="118">
        <v>36</v>
      </c>
      <c r="B42" s="177" t="s">
        <v>1532</v>
      </c>
      <c r="C42" s="847"/>
      <c r="D42" s="104" t="s">
        <v>1533</v>
      </c>
      <c r="E42" s="104" t="s">
        <v>1534</v>
      </c>
      <c r="F42" s="104" t="s">
        <v>1535</v>
      </c>
      <c r="G42" s="104" t="s">
        <v>1536</v>
      </c>
      <c r="H42" s="185" t="s">
        <v>133</v>
      </c>
      <c r="I42" s="193"/>
      <c r="J42" s="189"/>
      <c r="K42" s="189"/>
      <c r="L42" s="189"/>
      <c r="M42" s="189"/>
      <c r="N42" s="189"/>
      <c r="O42" s="189"/>
      <c r="P42" s="189"/>
      <c r="Q42" s="189"/>
      <c r="R42" s="189"/>
      <c r="S42" s="189"/>
      <c r="T42" s="189"/>
      <c r="U42" s="189"/>
      <c r="V42" s="189"/>
      <c r="W42" s="189"/>
      <c r="X42" s="189"/>
      <c r="Y42" s="189"/>
      <c r="Z42" s="189"/>
      <c r="AA42" s="189"/>
    </row>
    <row r="43" spans="1:27" ht="165">
      <c r="A43" s="118">
        <v>37</v>
      </c>
      <c r="B43" s="177" t="s">
        <v>1537</v>
      </c>
      <c r="C43" s="847"/>
      <c r="D43" s="104" t="s">
        <v>1538</v>
      </c>
      <c r="E43" s="104" t="s">
        <v>1539</v>
      </c>
      <c r="F43" s="104" t="s">
        <v>1540</v>
      </c>
      <c r="G43" s="104" t="s">
        <v>1541</v>
      </c>
      <c r="H43" s="185" t="s">
        <v>133</v>
      </c>
      <c r="I43" s="193"/>
      <c r="J43" s="189"/>
      <c r="K43" s="189"/>
      <c r="L43" s="189"/>
      <c r="M43" s="189"/>
      <c r="N43" s="189"/>
      <c r="O43" s="189"/>
      <c r="P43" s="189"/>
      <c r="Q43" s="189"/>
      <c r="R43" s="189"/>
      <c r="S43" s="189"/>
      <c r="T43" s="189"/>
      <c r="U43" s="189"/>
      <c r="V43" s="189"/>
      <c r="W43" s="189"/>
      <c r="X43" s="189"/>
      <c r="Y43" s="189"/>
      <c r="Z43" s="189"/>
      <c r="AA43" s="189"/>
    </row>
    <row r="44" spans="1:27" ht="180">
      <c r="A44" s="118">
        <v>38</v>
      </c>
      <c r="B44" s="177" t="s">
        <v>1542</v>
      </c>
      <c r="C44" s="847"/>
      <c r="D44" s="104" t="s">
        <v>1543</v>
      </c>
      <c r="E44" s="104" t="s">
        <v>1544</v>
      </c>
      <c r="F44" s="104" t="s">
        <v>1545</v>
      </c>
      <c r="G44" s="104" t="s">
        <v>1546</v>
      </c>
      <c r="H44" s="185" t="s">
        <v>133</v>
      </c>
      <c r="I44" s="193"/>
      <c r="J44" s="189"/>
      <c r="K44" s="189"/>
      <c r="L44" s="189"/>
      <c r="M44" s="189"/>
      <c r="N44" s="189"/>
      <c r="O44" s="189"/>
      <c r="P44" s="189"/>
      <c r="Q44" s="189"/>
      <c r="R44" s="189"/>
      <c r="S44" s="189"/>
      <c r="T44" s="189"/>
      <c r="U44" s="189"/>
      <c r="V44" s="189"/>
      <c r="W44" s="189"/>
      <c r="X44" s="189"/>
      <c r="Y44" s="189"/>
      <c r="Z44" s="189"/>
      <c r="AA44" s="189"/>
    </row>
    <row r="45" spans="1:27" ht="165">
      <c r="A45" s="118">
        <v>39</v>
      </c>
      <c r="B45" s="177" t="s">
        <v>1547</v>
      </c>
      <c r="C45" s="847"/>
      <c r="D45" s="104" t="s">
        <v>1548</v>
      </c>
      <c r="E45" s="104" t="s">
        <v>1549</v>
      </c>
      <c r="F45" s="104" t="s">
        <v>1550</v>
      </c>
      <c r="G45" s="104" t="s">
        <v>1551</v>
      </c>
      <c r="H45" s="185" t="s">
        <v>133</v>
      </c>
      <c r="I45" s="193"/>
      <c r="J45" s="189"/>
      <c r="K45" s="189"/>
      <c r="L45" s="189"/>
      <c r="M45" s="189"/>
      <c r="N45" s="189"/>
      <c r="O45" s="189"/>
      <c r="P45" s="189"/>
      <c r="Q45" s="189"/>
      <c r="R45" s="189"/>
      <c r="S45" s="189"/>
      <c r="T45" s="189"/>
      <c r="U45" s="189"/>
      <c r="V45" s="189"/>
      <c r="W45" s="189"/>
      <c r="X45" s="189"/>
      <c r="Y45" s="189"/>
      <c r="Z45" s="189"/>
      <c r="AA45" s="189"/>
    </row>
    <row r="46" spans="1:27" ht="165">
      <c r="A46" s="118">
        <v>40</v>
      </c>
      <c r="B46" s="177" t="s">
        <v>1552</v>
      </c>
      <c r="C46" s="847"/>
      <c r="D46" s="104" t="s">
        <v>1553</v>
      </c>
      <c r="E46" s="104" t="s">
        <v>1554</v>
      </c>
      <c r="F46" s="104" t="s">
        <v>1555</v>
      </c>
      <c r="G46" s="104" t="s">
        <v>1556</v>
      </c>
      <c r="H46" s="185" t="s">
        <v>133</v>
      </c>
      <c r="I46" s="193"/>
      <c r="J46" s="189"/>
      <c r="K46" s="189"/>
      <c r="L46" s="189"/>
      <c r="M46" s="189"/>
      <c r="N46" s="189"/>
      <c r="O46" s="189"/>
      <c r="P46" s="189"/>
      <c r="Q46" s="189"/>
      <c r="R46" s="189"/>
      <c r="S46" s="189"/>
      <c r="T46" s="189"/>
      <c r="U46" s="189"/>
      <c r="V46" s="189"/>
      <c r="W46" s="189"/>
      <c r="X46" s="189"/>
      <c r="Y46" s="189"/>
      <c r="Z46" s="189"/>
      <c r="AA46" s="189"/>
    </row>
    <row r="47" spans="1:27" ht="165">
      <c r="A47" s="118">
        <v>41</v>
      </c>
      <c r="B47" s="177" t="s">
        <v>1557</v>
      </c>
      <c r="C47" s="847"/>
      <c r="D47" s="104" t="s">
        <v>1558</v>
      </c>
      <c r="E47" s="104" t="s">
        <v>1559</v>
      </c>
      <c r="F47" s="104" t="s">
        <v>1560</v>
      </c>
      <c r="G47" s="104" t="s">
        <v>1561</v>
      </c>
      <c r="H47" s="185" t="s">
        <v>133</v>
      </c>
      <c r="I47" s="193"/>
      <c r="J47" s="189"/>
      <c r="K47" s="189"/>
      <c r="L47" s="189"/>
      <c r="M47" s="189"/>
      <c r="N47" s="189"/>
      <c r="O47" s="189"/>
      <c r="P47" s="189"/>
      <c r="Q47" s="189"/>
      <c r="R47" s="189"/>
      <c r="S47" s="189"/>
      <c r="T47" s="189"/>
      <c r="U47" s="189"/>
      <c r="V47" s="189"/>
      <c r="W47" s="189"/>
      <c r="X47" s="189"/>
      <c r="Y47" s="189"/>
      <c r="Z47" s="189"/>
      <c r="AA47" s="189"/>
    </row>
    <row r="48" spans="1:27" ht="165">
      <c r="A48" s="118">
        <v>42</v>
      </c>
      <c r="B48" s="177" t="s">
        <v>1562</v>
      </c>
      <c r="C48" s="847"/>
      <c r="D48" s="104" t="s">
        <v>1563</v>
      </c>
      <c r="E48" s="104" t="s">
        <v>1564</v>
      </c>
      <c r="F48" s="104" t="s">
        <v>1565</v>
      </c>
      <c r="G48" s="104" t="s">
        <v>1566</v>
      </c>
      <c r="H48" s="185" t="s">
        <v>133</v>
      </c>
      <c r="I48" s="193"/>
      <c r="J48" s="189"/>
      <c r="K48" s="189"/>
      <c r="L48" s="189"/>
      <c r="M48" s="189"/>
      <c r="N48" s="189"/>
      <c r="O48" s="189"/>
      <c r="P48" s="189"/>
      <c r="Q48" s="189"/>
      <c r="R48" s="189"/>
      <c r="S48" s="189"/>
      <c r="T48" s="189"/>
      <c r="U48" s="189"/>
      <c r="V48" s="189"/>
      <c r="W48" s="189"/>
      <c r="X48" s="189"/>
      <c r="Y48" s="189"/>
      <c r="Z48" s="189"/>
      <c r="AA48" s="189"/>
    </row>
    <row r="49" spans="1:27" ht="180">
      <c r="A49" s="118">
        <v>43</v>
      </c>
      <c r="B49" s="177" t="s">
        <v>1567</v>
      </c>
      <c r="C49" s="847"/>
      <c r="D49" s="104" t="s">
        <v>1568</v>
      </c>
      <c r="E49" s="104" t="s">
        <v>1569</v>
      </c>
      <c r="F49" s="104" t="s">
        <v>1570</v>
      </c>
      <c r="G49" s="104" t="s">
        <v>1571</v>
      </c>
      <c r="H49" s="185" t="s">
        <v>133</v>
      </c>
      <c r="I49" s="193"/>
      <c r="J49" s="189"/>
      <c r="K49" s="189"/>
      <c r="L49" s="189"/>
      <c r="M49" s="189"/>
      <c r="N49" s="189"/>
      <c r="O49" s="189"/>
      <c r="P49" s="189"/>
      <c r="Q49" s="189"/>
      <c r="R49" s="189"/>
      <c r="S49" s="189"/>
      <c r="T49" s="189"/>
      <c r="U49" s="189"/>
      <c r="V49" s="189"/>
      <c r="W49" s="189"/>
      <c r="X49" s="189"/>
      <c r="Y49" s="189"/>
      <c r="Z49" s="189"/>
      <c r="AA49" s="189"/>
    </row>
    <row r="50" spans="1:27" ht="165">
      <c r="A50" s="118">
        <v>44</v>
      </c>
      <c r="B50" s="177" t="s">
        <v>1572</v>
      </c>
      <c r="C50" s="847"/>
      <c r="D50" s="104" t="s">
        <v>1573</v>
      </c>
      <c r="E50" s="104" t="s">
        <v>1574</v>
      </c>
      <c r="F50" s="104" t="s">
        <v>1575</v>
      </c>
      <c r="G50" s="104" t="s">
        <v>1576</v>
      </c>
      <c r="H50" s="185" t="s">
        <v>133</v>
      </c>
      <c r="I50" s="193"/>
      <c r="J50" s="189"/>
      <c r="K50" s="189"/>
      <c r="L50" s="189"/>
      <c r="M50" s="189"/>
      <c r="N50" s="189"/>
      <c r="O50" s="189"/>
      <c r="P50" s="189"/>
      <c r="Q50" s="189"/>
      <c r="R50" s="189"/>
      <c r="S50" s="189"/>
      <c r="T50" s="189"/>
      <c r="U50" s="189"/>
      <c r="V50" s="189"/>
      <c r="W50" s="189"/>
      <c r="X50" s="189"/>
      <c r="Y50" s="189"/>
      <c r="Z50" s="189"/>
      <c r="AA50" s="189"/>
    </row>
    <row r="51" spans="1:27" ht="165">
      <c r="A51" s="118">
        <v>45</v>
      </c>
      <c r="B51" s="177" t="s">
        <v>1577</v>
      </c>
      <c r="C51" s="847"/>
      <c r="D51" s="104" t="s">
        <v>1578</v>
      </c>
      <c r="E51" s="104" t="s">
        <v>1579</v>
      </c>
      <c r="F51" s="104" t="s">
        <v>1580</v>
      </c>
      <c r="G51" s="104" t="s">
        <v>1581</v>
      </c>
      <c r="H51" s="185" t="s">
        <v>133</v>
      </c>
      <c r="I51" s="193"/>
      <c r="J51" s="189"/>
      <c r="K51" s="189"/>
      <c r="L51" s="189"/>
      <c r="M51" s="189"/>
      <c r="N51" s="189"/>
      <c r="O51" s="189"/>
      <c r="P51" s="189"/>
      <c r="Q51" s="189"/>
      <c r="R51" s="189"/>
      <c r="S51" s="189"/>
      <c r="T51" s="189"/>
      <c r="U51" s="189"/>
      <c r="V51" s="189"/>
      <c r="W51" s="189"/>
      <c r="X51" s="189"/>
      <c r="Y51" s="189"/>
      <c r="Z51" s="189"/>
      <c r="AA51" s="189"/>
    </row>
    <row r="52" spans="1:27" ht="180">
      <c r="A52" s="118">
        <v>46</v>
      </c>
      <c r="B52" s="177" t="s">
        <v>1582</v>
      </c>
      <c r="C52" s="847"/>
      <c r="D52" s="104" t="s">
        <v>1583</v>
      </c>
      <c r="E52" s="104" t="s">
        <v>1584</v>
      </c>
      <c r="F52" s="104" t="s">
        <v>1585</v>
      </c>
      <c r="G52" s="104" t="s">
        <v>1586</v>
      </c>
      <c r="H52" s="185" t="s">
        <v>133</v>
      </c>
      <c r="I52" s="193"/>
      <c r="J52" s="189"/>
      <c r="K52" s="189"/>
      <c r="L52" s="189"/>
      <c r="M52" s="189"/>
      <c r="N52" s="189"/>
      <c r="O52" s="189"/>
      <c r="P52" s="189"/>
      <c r="Q52" s="189"/>
      <c r="R52" s="189"/>
      <c r="S52" s="189"/>
      <c r="T52" s="189"/>
      <c r="U52" s="189"/>
      <c r="V52" s="189"/>
      <c r="W52" s="189"/>
      <c r="X52" s="189"/>
      <c r="Y52" s="189"/>
      <c r="Z52" s="189"/>
      <c r="AA52" s="189"/>
    </row>
    <row r="53" spans="1:27" ht="180">
      <c r="A53" s="118">
        <v>47</v>
      </c>
      <c r="B53" s="177" t="s">
        <v>1587</v>
      </c>
      <c r="C53" s="847"/>
      <c r="D53" s="104" t="s">
        <v>1588</v>
      </c>
      <c r="E53" s="104" t="s">
        <v>1589</v>
      </c>
      <c r="F53" s="104" t="s">
        <v>1590</v>
      </c>
      <c r="G53" s="104" t="s">
        <v>1591</v>
      </c>
      <c r="H53" s="185" t="s">
        <v>133</v>
      </c>
      <c r="I53" s="193"/>
      <c r="J53" s="189"/>
      <c r="K53" s="189"/>
      <c r="L53" s="189"/>
      <c r="M53" s="189"/>
      <c r="N53" s="189"/>
      <c r="O53" s="189"/>
      <c r="P53" s="189"/>
      <c r="Q53" s="189"/>
      <c r="R53" s="189"/>
      <c r="S53" s="189"/>
      <c r="T53" s="189"/>
      <c r="U53" s="189"/>
      <c r="V53" s="189"/>
      <c r="W53" s="189"/>
      <c r="X53" s="189"/>
      <c r="Y53" s="189"/>
      <c r="Z53" s="189"/>
      <c r="AA53" s="189"/>
    </row>
    <row r="54" spans="1:27" ht="165">
      <c r="A54" s="118">
        <v>48</v>
      </c>
      <c r="B54" s="177" t="s">
        <v>1592</v>
      </c>
      <c r="C54" s="847"/>
      <c r="D54" s="104" t="s">
        <v>1593</v>
      </c>
      <c r="E54" s="104" t="s">
        <v>1594</v>
      </c>
      <c r="F54" s="104" t="s">
        <v>1595</v>
      </c>
      <c r="G54" s="104" t="s">
        <v>1596</v>
      </c>
      <c r="H54" s="185" t="s">
        <v>133</v>
      </c>
      <c r="I54" s="193"/>
      <c r="J54" s="189"/>
      <c r="K54" s="189"/>
      <c r="L54" s="189"/>
      <c r="M54" s="189"/>
      <c r="N54" s="189"/>
      <c r="O54" s="189"/>
      <c r="P54" s="189"/>
      <c r="Q54" s="189"/>
      <c r="R54" s="189"/>
      <c r="S54" s="189"/>
      <c r="T54" s="189"/>
      <c r="U54" s="189"/>
      <c r="V54" s="189"/>
      <c r="W54" s="189"/>
      <c r="X54" s="189"/>
      <c r="Y54" s="189"/>
      <c r="Z54" s="189"/>
      <c r="AA54" s="189"/>
    </row>
    <row r="55" spans="1:27" ht="180">
      <c r="A55" s="118">
        <v>49</v>
      </c>
      <c r="B55" s="177" t="s">
        <v>1597</v>
      </c>
      <c r="C55" s="847"/>
      <c r="D55" s="104" t="s">
        <v>1598</v>
      </c>
      <c r="E55" s="104" t="s">
        <v>1599</v>
      </c>
      <c r="F55" s="104" t="s">
        <v>1600</v>
      </c>
      <c r="G55" s="104" t="s">
        <v>1601</v>
      </c>
      <c r="H55" s="185" t="s">
        <v>133</v>
      </c>
      <c r="I55" s="193"/>
      <c r="J55" s="189"/>
      <c r="K55" s="189"/>
      <c r="L55" s="189"/>
      <c r="M55" s="189"/>
      <c r="N55" s="189"/>
      <c r="O55" s="189"/>
      <c r="P55" s="189"/>
      <c r="Q55" s="189"/>
      <c r="R55" s="189"/>
      <c r="S55" s="189"/>
      <c r="T55" s="189"/>
      <c r="U55" s="189"/>
      <c r="V55" s="189"/>
      <c r="W55" s="189"/>
      <c r="X55" s="189"/>
      <c r="Y55" s="189"/>
      <c r="Z55" s="189"/>
      <c r="AA55" s="189"/>
    </row>
    <row r="56" spans="1:27" ht="180">
      <c r="A56" s="118">
        <v>50</v>
      </c>
      <c r="B56" s="177" t="s">
        <v>1602</v>
      </c>
      <c r="C56" s="847"/>
      <c r="D56" s="104" t="s">
        <v>1603</v>
      </c>
      <c r="E56" s="104" t="s">
        <v>1604</v>
      </c>
      <c r="F56" s="104" t="s">
        <v>1605</v>
      </c>
      <c r="G56" s="104" t="s">
        <v>1606</v>
      </c>
      <c r="H56" s="185" t="s">
        <v>133</v>
      </c>
      <c r="I56" s="193"/>
      <c r="J56" s="189"/>
      <c r="K56" s="189"/>
      <c r="L56" s="189"/>
      <c r="M56" s="189"/>
      <c r="N56" s="189"/>
      <c r="O56" s="189"/>
      <c r="P56" s="189"/>
      <c r="Q56" s="189"/>
      <c r="R56" s="189"/>
      <c r="S56" s="189"/>
      <c r="T56" s="189"/>
      <c r="U56" s="189"/>
      <c r="V56" s="189"/>
      <c r="W56" s="189"/>
      <c r="X56" s="189"/>
      <c r="Y56" s="189"/>
      <c r="Z56" s="189"/>
      <c r="AA56" s="189"/>
    </row>
    <row r="57" spans="1:27" ht="180">
      <c r="A57" s="118">
        <v>51</v>
      </c>
      <c r="B57" s="177" t="s">
        <v>1607</v>
      </c>
      <c r="C57" s="847"/>
      <c r="D57" s="104" t="s">
        <v>1608</v>
      </c>
      <c r="E57" s="104" t="s">
        <v>1609</v>
      </c>
      <c r="F57" s="104" t="s">
        <v>1610</v>
      </c>
      <c r="G57" s="104" t="s">
        <v>1611</v>
      </c>
      <c r="H57" s="185" t="s">
        <v>133</v>
      </c>
      <c r="I57" s="193"/>
      <c r="J57" s="189"/>
      <c r="K57" s="189"/>
      <c r="L57" s="189"/>
      <c r="M57" s="189"/>
      <c r="N57" s="189"/>
      <c r="O57" s="189"/>
      <c r="P57" s="189"/>
      <c r="Q57" s="189"/>
      <c r="R57" s="189"/>
      <c r="S57" s="189"/>
      <c r="T57" s="189"/>
      <c r="U57" s="189"/>
      <c r="V57" s="189"/>
      <c r="W57" s="189"/>
      <c r="X57" s="189"/>
      <c r="Y57" s="189"/>
      <c r="Z57" s="189"/>
      <c r="AA57" s="189"/>
    </row>
    <row r="58" spans="1:27" ht="180">
      <c r="A58" s="118">
        <v>52</v>
      </c>
      <c r="B58" s="177" t="s">
        <v>1612</v>
      </c>
      <c r="C58" s="847"/>
      <c r="D58" s="104" t="s">
        <v>1613</v>
      </c>
      <c r="E58" s="104" t="s">
        <v>1614</v>
      </c>
      <c r="F58" s="104" t="s">
        <v>1615</v>
      </c>
      <c r="G58" s="104" t="s">
        <v>1616</v>
      </c>
      <c r="H58" s="185" t="s">
        <v>133</v>
      </c>
      <c r="I58" s="193"/>
      <c r="J58" s="189"/>
      <c r="K58" s="189"/>
      <c r="L58" s="189"/>
      <c r="M58" s="189"/>
      <c r="N58" s="189"/>
      <c r="O58" s="189"/>
      <c r="P58" s="189"/>
      <c r="Q58" s="189"/>
      <c r="R58" s="189"/>
      <c r="S58" s="189"/>
      <c r="T58" s="189"/>
      <c r="U58" s="189"/>
      <c r="V58" s="189"/>
      <c r="W58" s="189"/>
      <c r="X58" s="189"/>
      <c r="Y58" s="189"/>
      <c r="Z58" s="189"/>
      <c r="AA58" s="189"/>
    </row>
    <row r="59" spans="1:27" ht="180">
      <c r="A59" s="118">
        <v>53</v>
      </c>
      <c r="B59" s="177" t="s">
        <v>1617</v>
      </c>
      <c r="C59" s="847"/>
      <c r="D59" s="104" t="s">
        <v>1618</v>
      </c>
      <c r="E59" s="104" t="s">
        <v>1619</v>
      </c>
      <c r="F59" s="104" t="s">
        <v>1620</v>
      </c>
      <c r="G59" s="104" t="s">
        <v>1620</v>
      </c>
      <c r="H59" s="185" t="s">
        <v>133</v>
      </c>
      <c r="I59" s="193"/>
      <c r="J59" s="189"/>
      <c r="K59" s="189"/>
      <c r="L59" s="189"/>
      <c r="M59" s="189"/>
      <c r="N59" s="189"/>
      <c r="O59" s="189"/>
      <c r="P59" s="189"/>
      <c r="Q59" s="189"/>
      <c r="R59" s="189"/>
      <c r="S59" s="189"/>
      <c r="T59" s="189"/>
      <c r="U59" s="189"/>
      <c r="V59" s="189"/>
      <c r="W59" s="189"/>
      <c r="X59" s="189"/>
      <c r="Y59" s="189"/>
      <c r="Z59" s="189"/>
      <c r="AA59" s="189"/>
    </row>
    <row r="60" spans="1:27" ht="180">
      <c r="A60" s="118">
        <v>54</v>
      </c>
      <c r="B60" s="177" t="s">
        <v>1621</v>
      </c>
      <c r="C60" s="847"/>
      <c r="D60" s="104" t="s">
        <v>1622</v>
      </c>
      <c r="E60" s="104" t="s">
        <v>1623</v>
      </c>
      <c r="F60" s="104" t="s">
        <v>1624</v>
      </c>
      <c r="G60" s="104" t="s">
        <v>1625</v>
      </c>
      <c r="H60" s="185" t="s">
        <v>133</v>
      </c>
      <c r="I60" s="193"/>
      <c r="J60" s="189"/>
      <c r="K60" s="189"/>
      <c r="L60" s="189"/>
      <c r="M60" s="189"/>
      <c r="N60" s="189"/>
      <c r="O60" s="189"/>
      <c r="P60" s="189"/>
      <c r="Q60" s="189"/>
      <c r="R60" s="189"/>
      <c r="S60" s="189"/>
      <c r="T60" s="189"/>
      <c r="U60" s="189"/>
      <c r="V60" s="189"/>
      <c r="W60" s="189"/>
      <c r="X60" s="189"/>
      <c r="Y60" s="189"/>
      <c r="Z60" s="189"/>
      <c r="AA60" s="189"/>
    </row>
    <row r="61" spans="1:27" ht="180">
      <c r="A61" s="118">
        <v>55</v>
      </c>
      <c r="B61" s="177" t="s">
        <v>1626</v>
      </c>
      <c r="C61" s="847"/>
      <c r="D61" s="104" t="s">
        <v>1627</v>
      </c>
      <c r="E61" s="104" t="s">
        <v>1628</v>
      </c>
      <c r="F61" s="104" t="s">
        <v>1629</v>
      </c>
      <c r="G61" s="104" t="s">
        <v>1630</v>
      </c>
      <c r="H61" s="185" t="s">
        <v>133</v>
      </c>
      <c r="I61" s="193"/>
      <c r="J61" s="189"/>
      <c r="K61" s="189"/>
      <c r="L61" s="189"/>
      <c r="M61" s="189"/>
      <c r="N61" s="189"/>
      <c r="O61" s="189"/>
      <c r="P61" s="189"/>
      <c r="Q61" s="189"/>
      <c r="R61" s="189"/>
      <c r="S61" s="189"/>
      <c r="T61" s="189"/>
      <c r="U61" s="189"/>
      <c r="V61" s="189"/>
      <c r="W61" s="189"/>
      <c r="X61" s="189"/>
      <c r="Y61" s="189"/>
      <c r="Z61" s="189"/>
      <c r="AA61" s="189"/>
    </row>
    <row r="62" spans="1:27" ht="180">
      <c r="A62" s="118">
        <v>56</v>
      </c>
      <c r="B62" s="177" t="s">
        <v>1631</v>
      </c>
      <c r="C62" s="847"/>
      <c r="D62" s="104" t="s">
        <v>1632</v>
      </c>
      <c r="E62" s="104" t="s">
        <v>1633</v>
      </c>
      <c r="F62" s="104" t="s">
        <v>1634</v>
      </c>
      <c r="G62" s="104" t="s">
        <v>1635</v>
      </c>
      <c r="H62" s="185" t="s">
        <v>133</v>
      </c>
      <c r="I62" s="193"/>
      <c r="J62" s="189"/>
      <c r="K62" s="189"/>
      <c r="L62" s="189"/>
      <c r="M62" s="189"/>
      <c r="N62" s="189"/>
      <c r="O62" s="189"/>
      <c r="P62" s="189"/>
      <c r="Q62" s="189"/>
      <c r="R62" s="189"/>
      <c r="S62" s="189"/>
      <c r="T62" s="189"/>
      <c r="U62" s="189"/>
      <c r="V62" s="189"/>
      <c r="W62" s="189"/>
      <c r="X62" s="189"/>
      <c r="Y62" s="189"/>
      <c r="Z62" s="189"/>
      <c r="AA62" s="189"/>
    </row>
    <row r="63" spans="1:27" ht="165">
      <c r="A63" s="118">
        <v>57</v>
      </c>
      <c r="B63" s="177" t="s">
        <v>1636</v>
      </c>
      <c r="C63" s="847"/>
      <c r="D63" s="104" t="s">
        <v>1637</v>
      </c>
      <c r="E63" s="104" t="s">
        <v>1638</v>
      </c>
      <c r="F63" s="104" t="s">
        <v>1639</v>
      </c>
      <c r="G63" s="104" t="s">
        <v>1640</v>
      </c>
      <c r="H63" s="185" t="s">
        <v>133</v>
      </c>
      <c r="I63" s="193"/>
      <c r="J63" s="189"/>
      <c r="K63" s="189"/>
      <c r="L63" s="189"/>
      <c r="M63" s="189"/>
      <c r="N63" s="189"/>
      <c r="O63" s="189"/>
      <c r="P63" s="189"/>
      <c r="Q63" s="189"/>
      <c r="R63" s="189"/>
      <c r="S63" s="189"/>
      <c r="T63" s="189"/>
      <c r="U63" s="189"/>
      <c r="V63" s="189"/>
      <c r="W63" s="189"/>
      <c r="X63" s="189"/>
      <c r="Y63" s="189"/>
      <c r="Z63" s="189"/>
      <c r="AA63" s="189"/>
    </row>
    <row r="64" spans="1:27" ht="180">
      <c r="A64" s="118">
        <v>58</v>
      </c>
      <c r="B64" s="177" t="s">
        <v>1641</v>
      </c>
      <c r="C64" s="847"/>
      <c r="D64" s="104" t="s">
        <v>1642</v>
      </c>
      <c r="E64" s="104" t="s">
        <v>1643</v>
      </c>
      <c r="F64" s="104" t="s">
        <v>1644</v>
      </c>
      <c r="G64" s="104" t="s">
        <v>1645</v>
      </c>
      <c r="H64" s="185" t="s">
        <v>133</v>
      </c>
      <c r="I64" s="193"/>
      <c r="J64" s="189"/>
      <c r="K64" s="189"/>
      <c r="L64" s="189"/>
      <c r="M64" s="189"/>
      <c r="N64" s="189"/>
      <c r="O64" s="189"/>
      <c r="P64" s="189"/>
      <c r="Q64" s="189"/>
      <c r="R64" s="189"/>
      <c r="S64" s="189"/>
      <c r="T64" s="189"/>
      <c r="U64" s="189"/>
      <c r="V64" s="189"/>
      <c r="W64" s="189"/>
      <c r="X64" s="189"/>
      <c r="Y64" s="189"/>
      <c r="Z64" s="189"/>
      <c r="AA64" s="189"/>
    </row>
    <row r="65" spans="1:27" ht="180">
      <c r="A65" s="118">
        <v>59</v>
      </c>
      <c r="B65" s="177" t="s">
        <v>1646</v>
      </c>
      <c r="C65" s="847"/>
      <c r="D65" s="104" t="s">
        <v>1647</v>
      </c>
      <c r="E65" s="104" t="s">
        <v>1648</v>
      </c>
      <c r="F65" s="104" t="s">
        <v>1649</v>
      </c>
      <c r="G65" s="104" t="s">
        <v>1650</v>
      </c>
      <c r="H65" s="185" t="s">
        <v>133</v>
      </c>
      <c r="I65" s="193"/>
      <c r="J65" s="189"/>
      <c r="K65" s="189"/>
      <c r="L65" s="189"/>
      <c r="M65" s="189"/>
      <c r="N65" s="189"/>
      <c r="O65" s="189"/>
      <c r="P65" s="189"/>
      <c r="Q65" s="189"/>
      <c r="R65" s="189"/>
      <c r="S65" s="189"/>
      <c r="T65" s="189"/>
      <c r="U65" s="189"/>
      <c r="V65" s="189"/>
      <c r="W65" s="189"/>
      <c r="X65" s="189"/>
      <c r="Y65" s="189"/>
      <c r="Z65" s="189"/>
      <c r="AA65" s="189"/>
    </row>
    <row r="66" spans="1:27" ht="180">
      <c r="A66" s="118">
        <v>60</v>
      </c>
      <c r="B66" s="177" t="s">
        <v>1651</v>
      </c>
      <c r="C66" s="847"/>
      <c r="D66" s="104" t="s">
        <v>1652</v>
      </c>
      <c r="E66" s="104" t="s">
        <v>1653</v>
      </c>
      <c r="F66" s="104" t="s">
        <v>1654</v>
      </c>
      <c r="G66" s="104" t="s">
        <v>1655</v>
      </c>
      <c r="H66" s="185" t="s">
        <v>133</v>
      </c>
      <c r="I66" s="193"/>
      <c r="J66" s="189"/>
      <c r="K66" s="189"/>
      <c r="L66" s="189"/>
      <c r="M66" s="189"/>
      <c r="N66" s="189"/>
      <c r="O66" s="189"/>
      <c r="P66" s="189"/>
      <c r="Q66" s="189"/>
      <c r="R66" s="189"/>
      <c r="S66" s="189"/>
      <c r="T66" s="189"/>
      <c r="U66" s="189"/>
      <c r="V66" s="189"/>
      <c r="W66" s="189"/>
      <c r="X66" s="189"/>
      <c r="Y66" s="189"/>
      <c r="Z66" s="189"/>
      <c r="AA66" s="189"/>
    </row>
    <row r="67" spans="1:27" ht="180">
      <c r="A67" s="118">
        <v>61</v>
      </c>
      <c r="B67" s="177" t="s">
        <v>1656</v>
      </c>
      <c r="C67" s="847"/>
      <c r="D67" s="104" t="s">
        <v>1657</v>
      </c>
      <c r="E67" s="104" t="s">
        <v>1658</v>
      </c>
      <c r="F67" s="104" t="s">
        <v>1659</v>
      </c>
      <c r="G67" s="104" t="s">
        <v>1660</v>
      </c>
      <c r="H67" s="185" t="s">
        <v>133</v>
      </c>
      <c r="I67" s="193"/>
      <c r="J67" s="189"/>
      <c r="K67" s="189"/>
      <c r="L67" s="189"/>
      <c r="M67" s="189"/>
      <c r="N67" s="189"/>
      <c r="O67" s="189"/>
      <c r="P67" s="189"/>
      <c r="Q67" s="189"/>
      <c r="R67" s="189"/>
      <c r="S67" s="189"/>
      <c r="T67" s="189"/>
      <c r="U67" s="189"/>
      <c r="V67" s="189"/>
      <c r="W67" s="189"/>
      <c r="X67" s="189"/>
      <c r="Y67" s="189"/>
      <c r="Z67" s="189"/>
      <c r="AA67" s="189"/>
    </row>
    <row r="68" spans="1:27" ht="180">
      <c r="A68" s="118">
        <v>62</v>
      </c>
      <c r="B68" s="177" t="s">
        <v>1661</v>
      </c>
      <c r="C68" s="847"/>
      <c r="D68" s="104" t="s">
        <v>1662</v>
      </c>
      <c r="E68" s="104" t="s">
        <v>1663</v>
      </c>
      <c r="F68" s="104" t="s">
        <v>1664</v>
      </c>
      <c r="G68" s="104" t="s">
        <v>1665</v>
      </c>
      <c r="H68" s="185" t="s">
        <v>133</v>
      </c>
      <c r="I68" s="193"/>
      <c r="J68" s="189"/>
      <c r="K68" s="189"/>
      <c r="L68" s="189"/>
      <c r="M68" s="189"/>
      <c r="N68" s="189"/>
      <c r="O68" s="189"/>
      <c r="P68" s="189"/>
      <c r="Q68" s="189"/>
      <c r="R68" s="189"/>
      <c r="S68" s="189"/>
      <c r="T68" s="189"/>
      <c r="U68" s="189"/>
      <c r="V68" s="189"/>
      <c r="W68" s="189"/>
      <c r="X68" s="189"/>
      <c r="Y68" s="189"/>
      <c r="Z68" s="189"/>
      <c r="AA68" s="189"/>
    </row>
    <row r="69" spans="1:27" ht="180">
      <c r="A69" s="118">
        <v>63</v>
      </c>
      <c r="B69" s="177" t="s">
        <v>1666</v>
      </c>
      <c r="C69" s="847"/>
      <c r="D69" s="104" t="s">
        <v>1667</v>
      </c>
      <c r="E69" s="104" t="s">
        <v>1668</v>
      </c>
      <c r="F69" s="104" t="s">
        <v>1669</v>
      </c>
      <c r="G69" s="104" t="s">
        <v>1670</v>
      </c>
      <c r="H69" s="185" t="s">
        <v>133</v>
      </c>
      <c r="I69" s="193"/>
      <c r="J69" s="189"/>
      <c r="K69" s="189"/>
      <c r="L69" s="189"/>
      <c r="M69" s="189"/>
      <c r="N69" s="189"/>
      <c r="O69" s="189"/>
      <c r="P69" s="189"/>
      <c r="Q69" s="189"/>
      <c r="R69" s="189"/>
      <c r="S69" s="189"/>
      <c r="T69" s="189"/>
      <c r="U69" s="189"/>
      <c r="V69" s="189"/>
      <c r="W69" s="189"/>
      <c r="X69" s="189"/>
      <c r="Y69" s="189"/>
      <c r="Z69" s="189"/>
      <c r="AA69" s="189"/>
    </row>
    <row r="70" spans="1:27" ht="180">
      <c r="A70" s="118">
        <v>64</v>
      </c>
      <c r="B70" s="177" t="s">
        <v>1671</v>
      </c>
      <c r="C70" s="847"/>
      <c r="D70" s="104" t="s">
        <v>1672</v>
      </c>
      <c r="E70" s="104" t="s">
        <v>1673</v>
      </c>
      <c r="F70" s="104" t="s">
        <v>1674</v>
      </c>
      <c r="G70" s="104" t="s">
        <v>1675</v>
      </c>
      <c r="H70" s="185" t="s">
        <v>133</v>
      </c>
      <c r="I70" s="193"/>
      <c r="J70" s="189"/>
      <c r="K70" s="189"/>
      <c r="L70" s="189"/>
      <c r="M70" s="189"/>
      <c r="N70" s="189"/>
      <c r="O70" s="189"/>
      <c r="P70" s="189"/>
      <c r="Q70" s="189"/>
      <c r="R70" s="189"/>
      <c r="S70" s="189"/>
      <c r="T70" s="189"/>
      <c r="U70" s="189"/>
      <c r="V70" s="189"/>
      <c r="W70" s="189"/>
      <c r="X70" s="189"/>
      <c r="Y70" s="189"/>
      <c r="Z70" s="189"/>
      <c r="AA70" s="189"/>
    </row>
    <row r="71" spans="1:27" ht="180">
      <c r="A71" s="118">
        <v>65</v>
      </c>
      <c r="B71" s="177" t="s">
        <v>1676</v>
      </c>
      <c r="C71" s="847"/>
      <c r="D71" s="104" t="s">
        <v>1677</v>
      </c>
      <c r="E71" s="104" t="s">
        <v>1678</v>
      </c>
      <c r="F71" s="104" t="s">
        <v>1679</v>
      </c>
      <c r="G71" s="104" t="s">
        <v>1680</v>
      </c>
      <c r="H71" s="185" t="s">
        <v>133</v>
      </c>
      <c r="I71" s="193"/>
      <c r="J71" s="189"/>
      <c r="K71" s="189"/>
      <c r="L71" s="189"/>
      <c r="M71" s="189"/>
      <c r="N71" s="189"/>
      <c r="O71" s="189"/>
      <c r="P71" s="189"/>
      <c r="Q71" s="189"/>
      <c r="R71" s="189"/>
      <c r="S71" s="189"/>
      <c r="T71" s="189"/>
      <c r="U71" s="189"/>
      <c r="V71" s="189"/>
      <c r="W71" s="189"/>
      <c r="X71" s="189"/>
      <c r="Y71" s="189"/>
      <c r="Z71" s="189"/>
      <c r="AA71" s="189"/>
    </row>
    <row r="72" spans="1:27" ht="180">
      <c r="A72" s="118">
        <v>66</v>
      </c>
      <c r="B72" s="177" t="s">
        <v>1681</v>
      </c>
      <c r="C72" s="847"/>
      <c r="D72" s="104" t="s">
        <v>1682</v>
      </c>
      <c r="E72" s="104" t="s">
        <v>1683</v>
      </c>
      <c r="F72" s="104" t="s">
        <v>1684</v>
      </c>
      <c r="G72" s="104" t="s">
        <v>1685</v>
      </c>
      <c r="H72" s="185" t="s">
        <v>133</v>
      </c>
      <c r="I72" s="193"/>
      <c r="J72" s="189"/>
      <c r="K72" s="189"/>
      <c r="L72" s="189"/>
      <c r="M72" s="189"/>
      <c r="N72" s="189"/>
      <c r="O72" s="189"/>
      <c r="P72" s="189"/>
      <c r="Q72" s="189"/>
      <c r="R72" s="189"/>
      <c r="S72" s="189"/>
      <c r="T72" s="189"/>
      <c r="U72" s="189"/>
      <c r="V72" s="189"/>
      <c r="W72" s="189"/>
      <c r="X72" s="189"/>
      <c r="Y72" s="189"/>
      <c r="Z72" s="189"/>
      <c r="AA72" s="189"/>
    </row>
    <row r="73" spans="1:27" ht="180">
      <c r="A73" s="118">
        <v>67</v>
      </c>
      <c r="B73" s="177" t="s">
        <v>1686</v>
      </c>
      <c r="C73" s="847"/>
      <c r="D73" s="104" t="s">
        <v>1687</v>
      </c>
      <c r="E73" s="104" t="s">
        <v>1688</v>
      </c>
      <c r="F73" s="104" t="s">
        <v>1689</v>
      </c>
      <c r="G73" s="104" t="s">
        <v>1690</v>
      </c>
      <c r="H73" s="185" t="s">
        <v>133</v>
      </c>
      <c r="I73" s="193"/>
      <c r="J73" s="189"/>
      <c r="K73" s="189"/>
      <c r="L73" s="189"/>
      <c r="M73" s="189"/>
      <c r="N73" s="189"/>
      <c r="O73" s="189"/>
      <c r="P73" s="189"/>
      <c r="Q73" s="189"/>
      <c r="R73" s="189"/>
      <c r="S73" s="189"/>
      <c r="T73" s="189"/>
      <c r="U73" s="189"/>
      <c r="V73" s="189"/>
      <c r="W73" s="189"/>
      <c r="X73" s="189"/>
      <c r="Y73" s="189"/>
      <c r="Z73" s="189"/>
      <c r="AA73" s="189"/>
    </row>
    <row r="74" spans="1:27" ht="180">
      <c r="A74" s="118">
        <v>68</v>
      </c>
      <c r="B74" s="177" t="s">
        <v>1691</v>
      </c>
      <c r="C74" s="847"/>
      <c r="D74" s="104" t="s">
        <v>1692</v>
      </c>
      <c r="E74" s="104" t="s">
        <v>1693</v>
      </c>
      <c r="F74" s="104" t="s">
        <v>1694</v>
      </c>
      <c r="G74" s="104" t="s">
        <v>1695</v>
      </c>
      <c r="H74" s="185" t="s">
        <v>133</v>
      </c>
      <c r="I74" s="193"/>
      <c r="J74" s="189"/>
      <c r="K74" s="189"/>
      <c r="L74" s="189"/>
      <c r="M74" s="189"/>
      <c r="N74" s="189"/>
      <c r="O74" s="189"/>
      <c r="P74" s="189"/>
      <c r="Q74" s="189"/>
      <c r="R74" s="189"/>
      <c r="S74" s="189"/>
      <c r="T74" s="189"/>
      <c r="U74" s="189"/>
      <c r="V74" s="189"/>
      <c r="W74" s="189"/>
      <c r="X74" s="189"/>
      <c r="Y74" s="189"/>
      <c r="Z74" s="189"/>
      <c r="AA74" s="189"/>
    </row>
    <row r="75" spans="1:27" ht="180">
      <c r="A75" s="118">
        <v>69</v>
      </c>
      <c r="B75" s="177" t="s">
        <v>1696</v>
      </c>
      <c r="C75" s="847"/>
      <c r="D75" s="104" t="s">
        <v>1697</v>
      </c>
      <c r="E75" s="104" t="s">
        <v>1698</v>
      </c>
      <c r="F75" s="104" t="s">
        <v>1699</v>
      </c>
      <c r="G75" s="104" t="s">
        <v>1700</v>
      </c>
      <c r="H75" s="185" t="s">
        <v>133</v>
      </c>
      <c r="I75" s="193"/>
      <c r="J75" s="189"/>
      <c r="K75" s="189"/>
      <c r="L75" s="189"/>
      <c r="M75" s="189"/>
      <c r="N75" s="189"/>
      <c r="O75" s="189"/>
      <c r="P75" s="189"/>
      <c r="Q75" s="189"/>
      <c r="R75" s="189"/>
      <c r="S75" s="189"/>
      <c r="T75" s="189"/>
      <c r="U75" s="189"/>
      <c r="V75" s="189"/>
      <c r="W75" s="189"/>
      <c r="X75" s="189"/>
      <c r="Y75" s="189"/>
      <c r="Z75" s="189"/>
      <c r="AA75" s="189"/>
    </row>
    <row r="76" spans="1:27" ht="180">
      <c r="A76" s="118">
        <v>70</v>
      </c>
      <c r="B76" s="177" t="s">
        <v>1701</v>
      </c>
      <c r="C76" s="847"/>
      <c r="D76" s="104" t="s">
        <v>1702</v>
      </c>
      <c r="E76" s="104" t="s">
        <v>1703</v>
      </c>
      <c r="F76" s="104" t="s">
        <v>1704</v>
      </c>
      <c r="G76" s="104" t="s">
        <v>1705</v>
      </c>
      <c r="H76" s="185" t="s">
        <v>133</v>
      </c>
      <c r="I76" s="193"/>
      <c r="J76" s="189"/>
      <c r="K76" s="189"/>
      <c r="L76" s="189"/>
      <c r="M76" s="189"/>
      <c r="N76" s="189"/>
      <c r="O76" s="189"/>
      <c r="P76" s="189"/>
      <c r="Q76" s="189"/>
      <c r="R76" s="189"/>
      <c r="S76" s="189"/>
      <c r="T76" s="189"/>
      <c r="U76" s="189"/>
      <c r="V76" s="189"/>
      <c r="W76" s="189"/>
      <c r="X76" s="189"/>
      <c r="Y76" s="189"/>
      <c r="Z76" s="189"/>
      <c r="AA76" s="189"/>
    </row>
    <row r="77" spans="1:27" ht="180">
      <c r="A77" s="118">
        <v>71</v>
      </c>
      <c r="B77" s="177" t="s">
        <v>1706</v>
      </c>
      <c r="C77" s="847"/>
      <c r="D77" s="104" t="s">
        <v>1707</v>
      </c>
      <c r="E77" s="104" t="s">
        <v>1708</v>
      </c>
      <c r="F77" s="104" t="s">
        <v>1709</v>
      </c>
      <c r="G77" s="104" t="s">
        <v>1710</v>
      </c>
      <c r="H77" s="185" t="s">
        <v>133</v>
      </c>
      <c r="I77" s="193"/>
      <c r="J77" s="189"/>
      <c r="K77" s="189"/>
      <c r="L77" s="189"/>
      <c r="M77" s="189"/>
      <c r="N77" s="189"/>
      <c r="O77" s="189"/>
      <c r="P77" s="189"/>
      <c r="Q77" s="189"/>
      <c r="R77" s="189"/>
      <c r="S77" s="189"/>
      <c r="T77" s="189"/>
      <c r="U77" s="189"/>
      <c r="V77" s="189"/>
      <c r="W77" s="189"/>
      <c r="X77" s="189"/>
      <c r="Y77" s="189"/>
      <c r="Z77" s="189"/>
      <c r="AA77" s="189"/>
    </row>
    <row r="78" spans="1:27" ht="180">
      <c r="A78" s="118">
        <v>72</v>
      </c>
      <c r="B78" s="177" t="s">
        <v>1711</v>
      </c>
      <c r="C78" s="847"/>
      <c r="D78" s="104" t="s">
        <v>1712</v>
      </c>
      <c r="E78" s="104" t="s">
        <v>1713</v>
      </c>
      <c r="F78" s="104" t="s">
        <v>1714</v>
      </c>
      <c r="G78" s="104" t="s">
        <v>1715</v>
      </c>
      <c r="H78" s="185" t="s">
        <v>133</v>
      </c>
      <c r="I78" s="193"/>
      <c r="J78" s="189"/>
      <c r="K78" s="189"/>
      <c r="L78" s="189"/>
      <c r="M78" s="189"/>
      <c r="N78" s="189"/>
      <c r="O78" s="189"/>
      <c r="P78" s="189"/>
      <c r="Q78" s="189"/>
      <c r="R78" s="189"/>
      <c r="S78" s="189"/>
      <c r="T78" s="189"/>
      <c r="U78" s="189"/>
      <c r="V78" s="189"/>
      <c r="W78" s="189"/>
      <c r="X78" s="189"/>
      <c r="Y78" s="189"/>
      <c r="Z78" s="189"/>
      <c r="AA78" s="189"/>
    </row>
    <row r="79" spans="1:27" ht="165">
      <c r="A79" s="118">
        <v>73</v>
      </c>
      <c r="B79" s="177" t="s">
        <v>1716</v>
      </c>
      <c r="C79" s="847"/>
      <c r="D79" s="104" t="s">
        <v>1717</v>
      </c>
      <c r="E79" s="104" t="s">
        <v>1718</v>
      </c>
      <c r="F79" s="104" t="s">
        <v>1719</v>
      </c>
      <c r="G79" s="104" t="s">
        <v>1720</v>
      </c>
      <c r="H79" s="185" t="s">
        <v>133</v>
      </c>
      <c r="I79" s="193"/>
      <c r="J79" s="189"/>
      <c r="K79" s="189"/>
      <c r="L79" s="189"/>
      <c r="M79" s="189"/>
      <c r="N79" s="189"/>
      <c r="O79" s="189"/>
      <c r="P79" s="189"/>
      <c r="Q79" s="189"/>
      <c r="R79" s="189"/>
      <c r="S79" s="189"/>
      <c r="T79" s="189"/>
      <c r="U79" s="189"/>
      <c r="V79" s="189"/>
      <c r="W79" s="189"/>
      <c r="X79" s="189"/>
      <c r="Y79" s="189"/>
      <c r="Z79" s="189"/>
      <c r="AA79" s="189"/>
    </row>
    <row r="80" spans="1:27" ht="195">
      <c r="A80" s="118">
        <v>74</v>
      </c>
      <c r="B80" s="177" t="s">
        <v>1721</v>
      </c>
      <c r="C80" s="847"/>
      <c r="D80" s="104" t="s">
        <v>1722</v>
      </c>
      <c r="E80" s="104" t="s">
        <v>1723</v>
      </c>
      <c r="F80" s="104" t="s">
        <v>1724</v>
      </c>
      <c r="G80" s="104" t="s">
        <v>1725</v>
      </c>
      <c r="H80" s="185" t="s">
        <v>133</v>
      </c>
      <c r="I80" s="193"/>
      <c r="J80" s="189"/>
      <c r="K80" s="189"/>
      <c r="L80" s="189"/>
      <c r="M80" s="189"/>
      <c r="N80" s="189"/>
      <c r="O80" s="189"/>
      <c r="P80" s="189"/>
      <c r="Q80" s="189"/>
      <c r="R80" s="189"/>
      <c r="S80" s="189"/>
      <c r="T80" s="189"/>
      <c r="U80" s="189"/>
      <c r="V80" s="189"/>
      <c r="W80" s="189"/>
      <c r="X80" s="189"/>
      <c r="Y80" s="189"/>
      <c r="Z80" s="189"/>
      <c r="AA80" s="189"/>
    </row>
    <row r="81" spans="1:27" ht="195">
      <c r="A81" s="118">
        <v>75</v>
      </c>
      <c r="B81" s="177" t="s">
        <v>1726</v>
      </c>
      <c r="C81" s="847"/>
      <c r="D81" s="104" t="s">
        <v>1727</v>
      </c>
      <c r="E81" s="104" t="s">
        <v>1723</v>
      </c>
      <c r="F81" s="104" t="s">
        <v>1728</v>
      </c>
      <c r="G81" s="104" t="s">
        <v>1729</v>
      </c>
      <c r="H81" s="185" t="s">
        <v>133</v>
      </c>
      <c r="I81" s="193"/>
      <c r="J81" s="189"/>
      <c r="K81" s="189"/>
      <c r="L81" s="189"/>
      <c r="M81" s="189"/>
      <c r="N81" s="189"/>
      <c r="O81" s="189"/>
      <c r="P81" s="189"/>
      <c r="Q81" s="189"/>
      <c r="R81" s="189"/>
      <c r="S81" s="189"/>
      <c r="T81" s="189"/>
      <c r="U81" s="189"/>
      <c r="V81" s="189"/>
      <c r="W81" s="189"/>
      <c r="X81" s="189"/>
      <c r="Y81" s="189"/>
      <c r="Z81" s="189"/>
      <c r="AA81" s="189"/>
    </row>
    <row r="82" spans="1:27" ht="195">
      <c r="A82" s="118">
        <v>76</v>
      </c>
      <c r="B82" s="177" t="s">
        <v>1730</v>
      </c>
      <c r="C82" s="935"/>
      <c r="D82" s="104" t="s">
        <v>1731</v>
      </c>
      <c r="E82" s="104" t="s">
        <v>1723</v>
      </c>
      <c r="F82" s="104" t="s">
        <v>1732</v>
      </c>
      <c r="G82" s="104" t="s">
        <v>1733</v>
      </c>
      <c r="H82" s="185" t="s">
        <v>133</v>
      </c>
      <c r="I82" s="193"/>
      <c r="J82" s="189"/>
      <c r="K82" s="189"/>
      <c r="L82" s="189"/>
      <c r="M82" s="189"/>
      <c r="N82" s="189"/>
      <c r="O82" s="189"/>
      <c r="P82" s="189"/>
      <c r="Q82" s="189"/>
      <c r="R82" s="189"/>
      <c r="S82" s="189"/>
      <c r="T82" s="189"/>
      <c r="U82" s="189"/>
      <c r="V82" s="189"/>
      <c r="W82" s="189"/>
      <c r="X82" s="189"/>
      <c r="Y82" s="189"/>
      <c r="Z82" s="189"/>
      <c r="AA82" s="189"/>
    </row>
    <row r="83" spans="1:27" ht="195">
      <c r="A83" s="118">
        <v>77</v>
      </c>
      <c r="B83" s="177" t="s">
        <v>1734</v>
      </c>
      <c r="C83" s="991" t="s">
        <v>1735</v>
      </c>
      <c r="D83" s="104" t="s">
        <v>1736</v>
      </c>
      <c r="E83" s="104" t="s">
        <v>1723</v>
      </c>
      <c r="F83" s="104" t="s">
        <v>1737</v>
      </c>
      <c r="G83" s="104" t="s">
        <v>1738</v>
      </c>
      <c r="H83" s="185" t="s">
        <v>133</v>
      </c>
      <c r="I83" s="193"/>
      <c r="J83" s="189"/>
      <c r="K83" s="189"/>
      <c r="L83" s="189"/>
      <c r="M83" s="189"/>
      <c r="N83" s="189"/>
      <c r="O83" s="189"/>
      <c r="P83" s="189"/>
      <c r="Q83" s="189"/>
      <c r="R83" s="189"/>
      <c r="S83" s="189"/>
      <c r="T83" s="189"/>
      <c r="U83" s="189"/>
      <c r="V83" s="189"/>
      <c r="W83" s="189"/>
      <c r="X83" s="189"/>
      <c r="Y83" s="189"/>
      <c r="Z83" s="189"/>
      <c r="AA83" s="189"/>
    </row>
    <row r="84" spans="1:27" ht="195">
      <c r="A84" s="118">
        <v>78</v>
      </c>
      <c r="B84" s="177" t="s">
        <v>1739</v>
      </c>
      <c r="C84" s="847"/>
      <c r="D84" s="104" t="s">
        <v>1740</v>
      </c>
      <c r="E84" s="104" t="s">
        <v>1723</v>
      </c>
      <c r="F84" s="104" t="s">
        <v>1741</v>
      </c>
      <c r="G84" s="104" t="s">
        <v>1742</v>
      </c>
      <c r="H84" s="185" t="s">
        <v>133</v>
      </c>
      <c r="I84" s="193"/>
      <c r="J84" s="189"/>
      <c r="K84" s="189"/>
      <c r="L84" s="189"/>
      <c r="M84" s="189"/>
      <c r="N84" s="189"/>
      <c r="O84" s="189"/>
      <c r="P84" s="189"/>
      <c r="Q84" s="189"/>
      <c r="R84" s="189"/>
      <c r="S84" s="189"/>
      <c r="T84" s="189"/>
      <c r="U84" s="189"/>
      <c r="V84" s="189"/>
      <c r="W84" s="189"/>
      <c r="X84" s="189"/>
      <c r="Y84" s="189"/>
      <c r="Z84" s="189"/>
      <c r="AA84" s="189"/>
    </row>
    <row r="85" spans="1:27" ht="195">
      <c r="A85" s="118">
        <v>79</v>
      </c>
      <c r="B85" s="177" t="s">
        <v>1743</v>
      </c>
      <c r="C85" s="847"/>
      <c r="D85" s="104" t="s">
        <v>1744</v>
      </c>
      <c r="E85" s="104" t="s">
        <v>1723</v>
      </c>
      <c r="F85" s="104" t="s">
        <v>1745</v>
      </c>
      <c r="G85" s="104" t="s">
        <v>1746</v>
      </c>
      <c r="H85" s="185" t="s">
        <v>133</v>
      </c>
      <c r="I85" s="193"/>
      <c r="J85" s="189"/>
      <c r="K85" s="189"/>
      <c r="L85" s="189"/>
      <c r="M85" s="189"/>
      <c r="N85" s="189"/>
      <c r="O85" s="189"/>
      <c r="P85" s="189"/>
      <c r="Q85" s="189"/>
      <c r="R85" s="189"/>
      <c r="S85" s="189"/>
      <c r="T85" s="189"/>
      <c r="U85" s="189"/>
      <c r="V85" s="189"/>
      <c r="W85" s="189"/>
      <c r="X85" s="189"/>
      <c r="Y85" s="189"/>
      <c r="Z85" s="189"/>
      <c r="AA85" s="189"/>
    </row>
    <row r="86" spans="1:27" ht="195">
      <c r="A86" s="118">
        <v>80</v>
      </c>
      <c r="B86" s="177" t="s">
        <v>1747</v>
      </c>
      <c r="C86" s="847"/>
      <c r="D86" s="104" t="s">
        <v>1748</v>
      </c>
      <c r="E86" s="104" t="s">
        <v>1723</v>
      </c>
      <c r="F86" s="104" t="s">
        <v>1749</v>
      </c>
      <c r="G86" s="104" t="s">
        <v>1750</v>
      </c>
      <c r="H86" s="185" t="s">
        <v>133</v>
      </c>
      <c r="I86" s="193"/>
      <c r="J86" s="189"/>
      <c r="K86" s="189"/>
      <c r="L86" s="189"/>
      <c r="M86" s="189"/>
      <c r="N86" s="189"/>
      <c r="O86" s="189"/>
      <c r="P86" s="189"/>
      <c r="Q86" s="189"/>
      <c r="R86" s="189"/>
      <c r="S86" s="189"/>
      <c r="T86" s="189"/>
      <c r="U86" s="189"/>
      <c r="V86" s="189"/>
      <c r="W86" s="189"/>
      <c r="X86" s="189"/>
      <c r="Y86" s="189"/>
      <c r="Z86" s="189"/>
      <c r="AA86" s="189"/>
    </row>
    <row r="87" spans="1:27" ht="195">
      <c r="A87" s="118">
        <v>81</v>
      </c>
      <c r="B87" s="177" t="s">
        <v>1751</v>
      </c>
      <c r="C87" s="847"/>
      <c r="D87" s="104" t="s">
        <v>1752</v>
      </c>
      <c r="E87" s="104" t="s">
        <v>1723</v>
      </c>
      <c r="F87" s="104" t="s">
        <v>1753</v>
      </c>
      <c r="G87" s="104" t="s">
        <v>1754</v>
      </c>
      <c r="H87" s="185" t="s">
        <v>133</v>
      </c>
      <c r="I87" s="193"/>
      <c r="J87" s="189"/>
      <c r="K87" s="189"/>
      <c r="L87" s="189"/>
      <c r="M87" s="189"/>
      <c r="N87" s="189"/>
      <c r="O87" s="189"/>
      <c r="P87" s="189"/>
      <c r="Q87" s="189"/>
      <c r="R87" s="189"/>
      <c r="S87" s="189"/>
      <c r="T87" s="189"/>
      <c r="U87" s="189"/>
      <c r="V87" s="189"/>
      <c r="W87" s="189"/>
      <c r="X87" s="189"/>
      <c r="Y87" s="189"/>
      <c r="Z87" s="189"/>
      <c r="AA87" s="189"/>
    </row>
    <row r="88" spans="1:27" ht="210">
      <c r="A88" s="118">
        <v>82</v>
      </c>
      <c r="B88" s="177" t="s">
        <v>1755</v>
      </c>
      <c r="C88" s="847"/>
      <c r="D88" s="104" t="s">
        <v>1756</v>
      </c>
      <c r="E88" s="104" t="s">
        <v>1757</v>
      </c>
      <c r="F88" s="104" t="s">
        <v>1758</v>
      </c>
      <c r="G88" s="104" t="s">
        <v>1759</v>
      </c>
      <c r="H88" s="185" t="s">
        <v>133</v>
      </c>
      <c r="I88" s="193"/>
      <c r="J88" s="189"/>
      <c r="K88" s="189"/>
      <c r="L88" s="189"/>
      <c r="M88" s="189"/>
      <c r="N88" s="189"/>
      <c r="O88" s="189"/>
      <c r="P88" s="189"/>
      <c r="Q88" s="189"/>
      <c r="R88" s="189"/>
      <c r="S88" s="189"/>
      <c r="T88" s="189"/>
      <c r="U88" s="189"/>
      <c r="V88" s="189"/>
      <c r="W88" s="189"/>
      <c r="X88" s="189"/>
      <c r="Y88" s="189"/>
      <c r="Z88" s="189"/>
      <c r="AA88" s="189"/>
    </row>
    <row r="89" spans="1:27" ht="225">
      <c r="A89" s="118">
        <v>83</v>
      </c>
      <c r="B89" s="177" t="s">
        <v>1760</v>
      </c>
      <c r="C89" s="847"/>
      <c r="D89" s="104" t="s">
        <v>1761</v>
      </c>
      <c r="E89" s="104" t="s">
        <v>1762</v>
      </c>
      <c r="F89" s="104" t="s">
        <v>1763</v>
      </c>
      <c r="G89" s="104" t="s">
        <v>1764</v>
      </c>
      <c r="H89" s="185" t="s">
        <v>133</v>
      </c>
      <c r="I89" s="193"/>
      <c r="J89" s="189"/>
      <c r="K89" s="189"/>
      <c r="L89" s="189"/>
      <c r="M89" s="189"/>
      <c r="N89" s="189"/>
      <c r="O89" s="189"/>
      <c r="P89" s="189"/>
      <c r="Q89" s="189"/>
      <c r="R89" s="189"/>
      <c r="S89" s="189"/>
      <c r="T89" s="189"/>
      <c r="U89" s="189"/>
      <c r="V89" s="189"/>
      <c r="W89" s="189"/>
      <c r="X89" s="189"/>
      <c r="Y89" s="189"/>
      <c r="Z89" s="189"/>
      <c r="AA89" s="189"/>
    </row>
    <row r="90" spans="1:27" ht="225">
      <c r="A90" s="118">
        <v>84</v>
      </c>
      <c r="B90" s="177" t="s">
        <v>1765</v>
      </c>
      <c r="C90" s="847"/>
      <c r="D90" s="104" t="s">
        <v>1766</v>
      </c>
      <c r="E90" s="104" t="s">
        <v>1767</v>
      </c>
      <c r="F90" s="104" t="s">
        <v>1768</v>
      </c>
      <c r="G90" s="104" t="s">
        <v>1769</v>
      </c>
      <c r="H90" s="185" t="s">
        <v>133</v>
      </c>
      <c r="I90" s="193"/>
      <c r="J90" s="189"/>
      <c r="K90" s="189"/>
      <c r="L90" s="189"/>
      <c r="M90" s="189"/>
      <c r="N90" s="189"/>
      <c r="O90" s="189"/>
      <c r="P90" s="189"/>
      <c r="Q90" s="189"/>
      <c r="R90" s="189"/>
      <c r="S90" s="189"/>
      <c r="T90" s="189"/>
      <c r="U90" s="189"/>
      <c r="V90" s="189"/>
      <c r="W90" s="189"/>
      <c r="X90" s="189"/>
      <c r="Y90" s="189"/>
      <c r="Z90" s="189"/>
      <c r="AA90" s="189"/>
    </row>
    <row r="91" spans="1:27" ht="225">
      <c r="A91" s="118">
        <v>85</v>
      </c>
      <c r="B91" s="177" t="s">
        <v>1770</v>
      </c>
      <c r="C91" s="847"/>
      <c r="D91" s="104" t="s">
        <v>1771</v>
      </c>
      <c r="E91" s="104" t="s">
        <v>1772</v>
      </c>
      <c r="F91" s="104" t="s">
        <v>1773</v>
      </c>
      <c r="G91" s="104" t="s">
        <v>1774</v>
      </c>
      <c r="H91" s="185" t="s">
        <v>133</v>
      </c>
      <c r="I91" s="193"/>
      <c r="J91" s="189"/>
      <c r="K91" s="189"/>
      <c r="L91" s="189"/>
      <c r="M91" s="189"/>
      <c r="N91" s="189"/>
      <c r="O91" s="189"/>
      <c r="P91" s="189"/>
      <c r="Q91" s="189"/>
      <c r="R91" s="189"/>
      <c r="S91" s="189"/>
      <c r="T91" s="189"/>
      <c r="U91" s="189"/>
      <c r="V91" s="189"/>
      <c r="W91" s="189"/>
      <c r="X91" s="189"/>
      <c r="Y91" s="189"/>
      <c r="Z91" s="189"/>
      <c r="AA91" s="189"/>
    </row>
    <row r="92" spans="1:27" ht="240">
      <c r="A92" s="118">
        <v>86</v>
      </c>
      <c r="B92" s="177" t="s">
        <v>1775</v>
      </c>
      <c r="C92" s="847"/>
      <c r="D92" s="104" t="s">
        <v>1776</v>
      </c>
      <c r="E92" s="104" t="s">
        <v>1777</v>
      </c>
      <c r="F92" s="104" t="s">
        <v>1778</v>
      </c>
      <c r="G92" s="104" t="s">
        <v>1779</v>
      </c>
      <c r="H92" s="185" t="s">
        <v>133</v>
      </c>
      <c r="I92" s="193"/>
      <c r="J92" s="189"/>
      <c r="K92" s="189"/>
      <c r="L92" s="189"/>
      <c r="M92" s="189"/>
      <c r="N92" s="189"/>
      <c r="O92" s="189"/>
      <c r="P92" s="189"/>
      <c r="Q92" s="189"/>
      <c r="R92" s="189"/>
      <c r="S92" s="189"/>
      <c r="T92" s="189"/>
      <c r="U92" s="189"/>
      <c r="V92" s="189"/>
      <c r="W92" s="189"/>
      <c r="X92" s="189"/>
      <c r="Y92" s="189"/>
      <c r="Z92" s="189"/>
      <c r="AA92" s="189"/>
    </row>
    <row r="93" spans="1:27" ht="225">
      <c r="A93" s="118">
        <v>87</v>
      </c>
      <c r="B93" s="177" t="s">
        <v>1780</v>
      </c>
      <c r="C93" s="847"/>
      <c r="D93" s="104" t="s">
        <v>1781</v>
      </c>
      <c r="E93" s="104" t="s">
        <v>1772</v>
      </c>
      <c r="F93" s="104" t="s">
        <v>1782</v>
      </c>
      <c r="G93" s="104" t="s">
        <v>1783</v>
      </c>
      <c r="H93" s="185" t="s">
        <v>133</v>
      </c>
      <c r="I93" s="193"/>
      <c r="J93" s="189"/>
      <c r="K93" s="189"/>
      <c r="L93" s="189"/>
      <c r="M93" s="189"/>
      <c r="N93" s="189"/>
      <c r="O93" s="189"/>
      <c r="P93" s="189"/>
      <c r="Q93" s="189"/>
      <c r="R93" s="189"/>
      <c r="S93" s="189"/>
      <c r="T93" s="189"/>
      <c r="U93" s="189"/>
      <c r="V93" s="189"/>
      <c r="W93" s="189"/>
      <c r="X93" s="189"/>
      <c r="Y93" s="189"/>
      <c r="Z93" s="189"/>
      <c r="AA93" s="189"/>
    </row>
    <row r="94" spans="1:27" ht="240">
      <c r="A94" s="118">
        <v>88</v>
      </c>
      <c r="B94" s="177" t="s">
        <v>1784</v>
      </c>
      <c r="C94" s="935"/>
      <c r="D94" s="179" t="s">
        <v>1785</v>
      </c>
      <c r="E94" s="104" t="s">
        <v>1786</v>
      </c>
      <c r="F94" s="149" t="s">
        <v>1787</v>
      </c>
      <c r="G94" s="149" t="s">
        <v>1788</v>
      </c>
      <c r="H94" s="185" t="s">
        <v>133</v>
      </c>
      <c r="I94" s="193"/>
      <c r="J94" s="189"/>
      <c r="K94" s="189"/>
      <c r="L94" s="189"/>
      <c r="M94" s="189"/>
      <c r="N94" s="189"/>
      <c r="O94" s="189"/>
      <c r="P94" s="189"/>
      <c r="Q94" s="189"/>
      <c r="R94" s="189"/>
      <c r="S94" s="189"/>
      <c r="T94" s="189"/>
      <c r="U94" s="189"/>
      <c r="V94" s="189"/>
      <c r="W94" s="189"/>
      <c r="X94" s="189"/>
      <c r="Y94" s="189"/>
      <c r="Z94" s="189"/>
      <c r="AA94" s="189"/>
    </row>
    <row r="95" spans="1:27" ht="135">
      <c r="A95" s="118">
        <v>89</v>
      </c>
      <c r="B95" s="177" t="s">
        <v>1789</v>
      </c>
      <c r="C95" s="976" t="s">
        <v>1790</v>
      </c>
      <c r="D95" s="103" t="s">
        <v>1791</v>
      </c>
      <c r="E95" s="103" t="s">
        <v>1792</v>
      </c>
      <c r="F95" s="103" t="s">
        <v>1793</v>
      </c>
      <c r="G95" s="103" t="s">
        <v>1794</v>
      </c>
      <c r="H95" s="93" t="s">
        <v>133</v>
      </c>
      <c r="I95" s="299"/>
      <c r="J95" s="189"/>
      <c r="K95" s="189"/>
      <c r="L95" s="189"/>
      <c r="M95" s="189"/>
      <c r="N95" s="189"/>
      <c r="O95" s="189"/>
      <c r="P95" s="189"/>
      <c r="Q95" s="189"/>
      <c r="R95" s="189"/>
      <c r="S95" s="189"/>
      <c r="T95" s="189"/>
      <c r="U95" s="189"/>
      <c r="V95" s="189"/>
      <c r="W95" s="189"/>
      <c r="X95" s="189"/>
      <c r="Y95" s="189"/>
      <c r="Z95" s="189"/>
      <c r="AA95" s="189"/>
    </row>
    <row r="96" spans="1:27" ht="105">
      <c r="A96" s="118">
        <v>90</v>
      </c>
      <c r="B96" s="177" t="s">
        <v>1795</v>
      </c>
      <c r="C96" s="977"/>
      <c r="D96" s="103" t="s">
        <v>1796</v>
      </c>
      <c r="E96" s="103" t="s">
        <v>1797</v>
      </c>
      <c r="F96" s="103" t="s">
        <v>1798</v>
      </c>
      <c r="G96" s="103" t="s">
        <v>1799</v>
      </c>
      <c r="H96" s="93" t="s">
        <v>133</v>
      </c>
      <c r="I96" s="299"/>
      <c r="J96" s="189"/>
      <c r="K96" s="189"/>
      <c r="L96" s="189"/>
      <c r="M96" s="189"/>
      <c r="N96" s="189"/>
      <c r="O96" s="189"/>
      <c r="P96" s="189"/>
      <c r="Q96" s="189"/>
      <c r="R96" s="189"/>
      <c r="S96" s="189"/>
      <c r="T96" s="189"/>
      <c r="U96" s="189"/>
      <c r="V96" s="189"/>
      <c r="W96" s="189"/>
      <c r="X96" s="189"/>
      <c r="Y96" s="189"/>
      <c r="Z96" s="189"/>
      <c r="AA96" s="189"/>
    </row>
    <row r="97" spans="1:27" ht="105">
      <c r="A97" s="118">
        <v>91</v>
      </c>
      <c r="B97" s="177" t="s">
        <v>1800</v>
      </c>
      <c r="C97" s="977"/>
      <c r="D97" s="103" t="s">
        <v>1801</v>
      </c>
      <c r="E97" s="103" t="s">
        <v>1802</v>
      </c>
      <c r="F97" s="103" t="s">
        <v>1803</v>
      </c>
      <c r="G97" s="103" t="s">
        <v>1804</v>
      </c>
      <c r="H97" s="93" t="s">
        <v>133</v>
      </c>
      <c r="I97" s="299"/>
      <c r="J97" s="189"/>
      <c r="K97" s="189"/>
      <c r="L97" s="189"/>
      <c r="M97" s="189"/>
      <c r="N97" s="189"/>
      <c r="O97" s="189"/>
      <c r="P97" s="189"/>
      <c r="Q97" s="189"/>
      <c r="R97" s="189"/>
      <c r="S97" s="189"/>
      <c r="T97" s="189"/>
      <c r="U97" s="189"/>
      <c r="V97" s="189"/>
      <c r="W97" s="189"/>
      <c r="X97" s="189"/>
      <c r="Y97" s="189"/>
      <c r="Z97" s="189"/>
      <c r="AA97" s="189"/>
    </row>
    <row r="98" spans="1:27" ht="105">
      <c r="A98" s="118">
        <v>92</v>
      </c>
      <c r="B98" s="177" t="s">
        <v>1805</v>
      </c>
      <c r="C98" s="977"/>
      <c r="D98" s="103" t="s">
        <v>1806</v>
      </c>
      <c r="E98" s="103" t="s">
        <v>1797</v>
      </c>
      <c r="F98" s="103" t="s">
        <v>1807</v>
      </c>
      <c r="G98" s="103" t="s">
        <v>1808</v>
      </c>
      <c r="H98" s="93" t="s">
        <v>133</v>
      </c>
      <c r="I98" s="299"/>
      <c r="J98" s="189"/>
      <c r="K98" s="189"/>
      <c r="L98" s="189"/>
      <c r="M98" s="189"/>
      <c r="N98" s="189"/>
      <c r="O98" s="189"/>
      <c r="P98" s="189"/>
      <c r="Q98" s="189"/>
      <c r="R98" s="189"/>
      <c r="S98" s="189"/>
      <c r="T98" s="189"/>
      <c r="U98" s="189"/>
      <c r="V98" s="189"/>
      <c r="W98" s="189"/>
      <c r="X98" s="189"/>
      <c r="Y98" s="189"/>
      <c r="Z98" s="189"/>
      <c r="AA98" s="189"/>
    </row>
    <row r="99" spans="1:27" ht="105">
      <c r="A99" s="118">
        <v>93</v>
      </c>
      <c r="B99" s="177" t="s">
        <v>1809</v>
      </c>
      <c r="C99" s="977"/>
      <c r="D99" s="103" t="s">
        <v>1810</v>
      </c>
      <c r="E99" s="103" t="s">
        <v>1797</v>
      </c>
      <c r="F99" s="103" t="s">
        <v>1811</v>
      </c>
      <c r="G99" s="103" t="s">
        <v>1812</v>
      </c>
      <c r="H99" s="300" t="s">
        <v>596</v>
      </c>
      <c r="I99" s="299"/>
      <c r="J99" s="189"/>
      <c r="K99" s="189"/>
      <c r="L99" s="189"/>
      <c r="M99" s="189"/>
      <c r="N99" s="189"/>
      <c r="O99" s="189"/>
      <c r="P99" s="189"/>
      <c r="Q99" s="189"/>
      <c r="R99" s="189"/>
      <c r="S99" s="189"/>
      <c r="T99" s="189"/>
      <c r="U99" s="189"/>
      <c r="V99" s="189"/>
      <c r="W99" s="189"/>
      <c r="X99" s="189"/>
      <c r="Y99" s="189"/>
      <c r="Z99" s="189"/>
      <c r="AA99" s="189"/>
    </row>
    <row r="100" spans="1:27" ht="105">
      <c r="A100" s="118">
        <v>94</v>
      </c>
      <c r="B100" s="177" t="s">
        <v>1813</v>
      </c>
      <c r="C100" s="977"/>
      <c r="D100" s="104" t="s">
        <v>1814</v>
      </c>
      <c r="E100" s="103" t="s">
        <v>1797</v>
      </c>
      <c r="F100" s="104" t="s">
        <v>1815</v>
      </c>
      <c r="G100" s="104" t="s">
        <v>1816</v>
      </c>
      <c r="H100" s="93" t="s">
        <v>133</v>
      </c>
      <c r="I100" s="299"/>
      <c r="J100" s="63"/>
      <c r="K100" s="63"/>
      <c r="L100" s="63"/>
      <c r="M100" s="63"/>
      <c r="N100" s="63"/>
      <c r="O100" s="63"/>
      <c r="P100" s="63"/>
      <c r="Q100" s="63"/>
      <c r="R100" s="63"/>
      <c r="S100" s="63"/>
      <c r="T100" s="63"/>
      <c r="U100" s="63"/>
      <c r="V100" s="63"/>
      <c r="W100" s="63"/>
      <c r="X100" s="63"/>
      <c r="Y100" s="63"/>
      <c r="Z100" s="63"/>
      <c r="AA100" s="63"/>
    </row>
    <row r="101" spans="1:27" ht="105">
      <c r="A101" s="118">
        <v>95</v>
      </c>
      <c r="B101" s="177" t="s">
        <v>1817</v>
      </c>
      <c r="C101" s="977"/>
      <c r="D101" s="104" t="s">
        <v>1818</v>
      </c>
      <c r="E101" s="103" t="s">
        <v>1797</v>
      </c>
      <c r="F101" s="104" t="s">
        <v>1819</v>
      </c>
      <c r="G101" s="104" t="s">
        <v>1820</v>
      </c>
      <c r="H101" s="93" t="s">
        <v>133</v>
      </c>
      <c r="I101" s="299"/>
      <c r="J101" s="63"/>
      <c r="K101" s="63"/>
      <c r="L101" s="63"/>
      <c r="M101" s="63"/>
      <c r="N101" s="63"/>
      <c r="O101" s="63"/>
      <c r="P101" s="63"/>
      <c r="Q101" s="63"/>
      <c r="R101" s="63"/>
      <c r="S101" s="63"/>
      <c r="T101" s="63"/>
      <c r="U101" s="63"/>
      <c r="V101" s="63"/>
      <c r="W101" s="63"/>
      <c r="X101" s="63"/>
      <c r="Y101" s="63"/>
      <c r="Z101" s="63"/>
      <c r="AA101" s="63"/>
    </row>
    <row r="102" spans="1:27" ht="105">
      <c r="A102" s="118">
        <v>96</v>
      </c>
      <c r="B102" s="177" t="s">
        <v>1821</v>
      </c>
      <c r="C102" s="977"/>
      <c r="D102" s="104" t="s">
        <v>1822</v>
      </c>
      <c r="E102" s="103" t="s">
        <v>1797</v>
      </c>
      <c r="F102" s="104" t="s">
        <v>1823</v>
      </c>
      <c r="G102" s="104" t="s">
        <v>1824</v>
      </c>
      <c r="H102" s="93" t="s">
        <v>133</v>
      </c>
      <c r="I102" s="299"/>
      <c r="J102" s="63"/>
      <c r="K102" s="63"/>
      <c r="L102" s="63"/>
      <c r="M102" s="63"/>
      <c r="N102" s="63"/>
      <c r="O102" s="63"/>
      <c r="P102" s="63"/>
      <c r="Q102" s="63"/>
      <c r="R102" s="63"/>
      <c r="S102" s="63"/>
      <c r="T102" s="63"/>
      <c r="U102" s="63"/>
      <c r="V102" s="63"/>
      <c r="W102" s="63"/>
      <c r="X102" s="63"/>
      <c r="Y102" s="63"/>
      <c r="Z102" s="63"/>
      <c r="AA102" s="63"/>
    </row>
    <row r="103" spans="1:27" ht="105">
      <c r="A103" s="118">
        <v>97</v>
      </c>
      <c r="B103" s="177" t="s">
        <v>1825</v>
      </c>
      <c r="C103" s="977"/>
      <c r="D103" s="104" t="s">
        <v>1826</v>
      </c>
      <c r="E103" s="103" t="s">
        <v>1797</v>
      </c>
      <c r="F103" s="104" t="s">
        <v>1827</v>
      </c>
      <c r="G103" s="104" t="s">
        <v>1828</v>
      </c>
      <c r="H103" s="93" t="s">
        <v>133</v>
      </c>
      <c r="I103" s="299"/>
      <c r="J103" s="63"/>
      <c r="K103" s="63"/>
      <c r="L103" s="63"/>
      <c r="M103" s="63"/>
      <c r="N103" s="63"/>
      <c r="O103" s="63"/>
      <c r="P103" s="63"/>
      <c r="Q103" s="63"/>
      <c r="R103" s="63"/>
      <c r="S103" s="63"/>
      <c r="T103" s="63"/>
      <c r="U103" s="63"/>
      <c r="V103" s="63"/>
      <c r="W103" s="63"/>
      <c r="X103" s="63"/>
      <c r="Y103" s="63"/>
      <c r="Z103" s="63"/>
      <c r="AA103" s="63"/>
    </row>
    <row r="104" spans="1:27" ht="105">
      <c r="A104" s="118">
        <v>98</v>
      </c>
      <c r="B104" s="177" t="s">
        <v>1829</v>
      </c>
      <c r="C104" s="977"/>
      <c r="D104" s="104" t="s">
        <v>1830</v>
      </c>
      <c r="E104" s="103" t="s">
        <v>1797</v>
      </c>
      <c r="F104" s="104" t="s">
        <v>1831</v>
      </c>
      <c r="G104" s="104" t="s">
        <v>1832</v>
      </c>
      <c r="H104" s="93" t="s">
        <v>133</v>
      </c>
      <c r="I104" s="299"/>
      <c r="J104" s="63"/>
      <c r="K104" s="63"/>
      <c r="L104" s="63"/>
      <c r="M104" s="63"/>
      <c r="N104" s="63"/>
      <c r="O104" s="63"/>
      <c r="P104" s="63"/>
      <c r="Q104" s="63"/>
      <c r="R104" s="63"/>
      <c r="S104" s="63"/>
      <c r="T104" s="63"/>
      <c r="U104" s="63"/>
      <c r="V104" s="63"/>
      <c r="W104" s="63"/>
      <c r="X104" s="63"/>
      <c r="Y104" s="63"/>
      <c r="Z104" s="63"/>
      <c r="AA104" s="63"/>
    </row>
    <row r="105" spans="1:27" ht="105">
      <c r="A105" s="118">
        <v>99</v>
      </c>
      <c r="B105" s="177" t="s">
        <v>1833</v>
      </c>
      <c r="C105" s="977"/>
      <c r="D105" s="104" t="s">
        <v>1834</v>
      </c>
      <c r="E105" s="103" t="s">
        <v>1797</v>
      </c>
      <c r="F105" s="104" t="s">
        <v>1835</v>
      </c>
      <c r="G105" s="104" t="s">
        <v>1836</v>
      </c>
      <c r="H105" s="93" t="s">
        <v>133</v>
      </c>
      <c r="I105" s="299"/>
      <c r="J105" s="63"/>
      <c r="K105" s="63"/>
      <c r="L105" s="63"/>
      <c r="M105" s="63"/>
      <c r="N105" s="63"/>
      <c r="O105" s="63"/>
      <c r="P105" s="63"/>
      <c r="Q105" s="63"/>
      <c r="R105" s="63"/>
      <c r="S105" s="63"/>
      <c r="T105" s="63"/>
      <c r="U105" s="63"/>
      <c r="V105" s="63"/>
      <c r="W105" s="63"/>
      <c r="X105" s="63"/>
      <c r="Y105" s="63"/>
      <c r="Z105" s="63"/>
      <c r="AA105" s="63"/>
    </row>
    <row r="106" spans="1:27" ht="105">
      <c r="A106" s="118">
        <v>100</v>
      </c>
      <c r="B106" s="177" t="s">
        <v>1837</v>
      </c>
      <c r="C106" s="977"/>
      <c r="D106" s="104" t="s">
        <v>1838</v>
      </c>
      <c r="E106" s="103" t="s">
        <v>1797</v>
      </c>
      <c r="F106" s="104" t="s">
        <v>1839</v>
      </c>
      <c r="G106" s="104" t="s">
        <v>1840</v>
      </c>
      <c r="H106" s="93" t="s">
        <v>133</v>
      </c>
      <c r="I106" s="299"/>
      <c r="J106" s="63"/>
      <c r="K106" s="63"/>
      <c r="L106" s="63"/>
      <c r="M106" s="63"/>
      <c r="N106" s="63"/>
      <c r="O106" s="63"/>
      <c r="P106" s="63"/>
      <c r="Q106" s="63"/>
      <c r="R106" s="63"/>
      <c r="S106" s="63"/>
      <c r="T106" s="63"/>
      <c r="U106" s="63"/>
      <c r="V106" s="63"/>
      <c r="W106" s="63"/>
      <c r="X106" s="63"/>
      <c r="Y106" s="63"/>
      <c r="Z106" s="63"/>
      <c r="AA106" s="63"/>
    </row>
    <row r="107" spans="1:27" ht="105">
      <c r="A107" s="118">
        <v>101</v>
      </c>
      <c r="B107" s="177" t="s">
        <v>1841</v>
      </c>
      <c r="C107" s="977"/>
      <c r="D107" s="104" t="s">
        <v>1842</v>
      </c>
      <c r="E107" s="103" t="s">
        <v>1797</v>
      </c>
      <c r="F107" s="104" t="s">
        <v>1843</v>
      </c>
      <c r="G107" s="104" t="s">
        <v>1844</v>
      </c>
      <c r="H107" s="300" t="s">
        <v>596</v>
      </c>
      <c r="I107" s="299"/>
      <c r="J107" s="63"/>
      <c r="K107" s="63"/>
      <c r="L107" s="63"/>
      <c r="M107" s="63"/>
      <c r="N107" s="63"/>
      <c r="O107" s="63"/>
      <c r="P107" s="63"/>
      <c r="Q107" s="63"/>
      <c r="R107" s="63"/>
      <c r="S107" s="63"/>
      <c r="T107" s="63"/>
      <c r="U107" s="63"/>
      <c r="V107" s="63"/>
      <c r="W107" s="63"/>
      <c r="X107" s="63"/>
      <c r="Y107" s="63"/>
      <c r="Z107" s="63"/>
      <c r="AA107" s="63"/>
    </row>
    <row r="108" spans="1:27" ht="105">
      <c r="A108" s="118">
        <v>102</v>
      </c>
      <c r="B108" s="177" t="s">
        <v>1845</v>
      </c>
      <c r="C108" s="977"/>
      <c r="D108" s="104" t="s">
        <v>1846</v>
      </c>
      <c r="E108" s="103" t="s">
        <v>1797</v>
      </c>
      <c r="F108" s="104" t="s">
        <v>1847</v>
      </c>
      <c r="G108" s="104" t="s">
        <v>1848</v>
      </c>
      <c r="H108" s="93" t="s">
        <v>133</v>
      </c>
      <c r="I108" s="299"/>
      <c r="J108" s="63"/>
      <c r="K108" s="63"/>
      <c r="L108" s="63"/>
      <c r="M108" s="63"/>
      <c r="N108" s="63"/>
      <c r="O108" s="63"/>
      <c r="P108" s="63"/>
      <c r="Q108" s="63"/>
      <c r="R108" s="63"/>
      <c r="S108" s="63"/>
      <c r="T108" s="63"/>
      <c r="U108" s="63"/>
      <c r="V108" s="63"/>
      <c r="W108" s="63"/>
      <c r="X108" s="63"/>
      <c r="Y108" s="63"/>
      <c r="Z108" s="63"/>
      <c r="AA108" s="63"/>
    </row>
    <row r="109" spans="1:27" ht="105">
      <c r="A109" s="118">
        <v>103</v>
      </c>
      <c r="B109" s="177" t="s">
        <v>1849</v>
      </c>
      <c r="C109" s="977"/>
      <c r="D109" s="104" t="s">
        <v>1850</v>
      </c>
      <c r="E109" s="103" t="s">
        <v>1797</v>
      </c>
      <c r="F109" s="104" t="s">
        <v>1851</v>
      </c>
      <c r="G109" s="104" t="s">
        <v>1852</v>
      </c>
      <c r="H109" s="300" t="s">
        <v>596</v>
      </c>
      <c r="I109" s="299"/>
      <c r="J109" s="63"/>
      <c r="K109" s="63"/>
      <c r="L109" s="63"/>
      <c r="M109" s="63"/>
      <c r="N109" s="63"/>
      <c r="O109" s="63"/>
      <c r="P109" s="63"/>
      <c r="Q109" s="63"/>
      <c r="R109" s="63"/>
      <c r="S109" s="63"/>
      <c r="T109" s="63"/>
      <c r="U109" s="63"/>
      <c r="V109" s="63"/>
      <c r="W109" s="63"/>
      <c r="X109" s="63"/>
      <c r="Y109" s="63"/>
      <c r="Z109" s="63"/>
      <c r="AA109" s="63"/>
    </row>
    <row r="110" spans="1:27" ht="105">
      <c r="A110" s="118">
        <v>104</v>
      </c>
      <c r="B110" s="177" t="s">
        <v>1853</v>
      </c>
      <c r="C110" s="977"/>
      <c r="D110" s="104" t="s">
        <v>1854</v>
      </c>
      <c r="E110" s="103" t="s">
        <v>1797</v>
      </c>
      <c r="F110" s="104" t="s">
        <v>1855</v>
      </c>
      <c r="G110" s="104" t="s">
        <v>1856</v>
      </c>
      <c r="H110" s="93" t="s">
        <v>133</v>
      </c>
      <c r="I110" s="93"/>
      <c r="J110" s="63"/>
      <c r="K110" s="63"/>
      <c r="L110" s="63"/>
      <c r="M110" s="63"/>
      <c r="N110" s="63"/>
      <c r="O110" s="63"/>
      <c r="P110" s="63"/>
      <c r="Q110" s="63"/>
      <c r="R110" s="63"/>
      <c r="S110" s="63"/>
      <c r="T110" s="63"/>
      <c r="U110" s="63"/>
      <c r="V110" s="63"/>
      <c r="W110" s="63"/>
      <c r="X110" s="63"/>
      <c r="Y110" s="63"/>
      <c r="Z110" s="63"/>
      <c r="AA110" s="63"/>
    </row>
    <row r="111" spans="1:27" ht="105">
      <c r="A111" s="118">
        <v>105</v>
      </c>
      <c r="B111" s="177" t="s">
        <v>1857</v>
      </c>
      <c r="C111" s="977"/>
      <c r="D111" s="104" t="s">
        <v>1858</v>
      </c>
      <c r="E111" s="103" t="s">
        <v>1797</v>
      </c>
      <c r="F111" s="104" t="s">
        <v>1859</v>
      </c>
      <c r="G111" s="104" t="s">
        <v>1860</v>
      </c>
      <c r="H111" s="300" t="s">
        <v>596</v>
      </c>
      <c r="I111" s="299"/>
      <c r="J111" s="63"/>
      <c r="K111" s="63"/>
      <c r="L111" s="63"/>
      <c r="M111" s="63"/>
      <c r="N111" s="63"/>
      <c r="O111" s="63"/>
      <c r="P111" s="63"/>
      <c r="Q111" s="63"/>
      <c r="R111" s="63"/>
      <c r="S111" s="63"/>
      <c r="T111" s="63"/>
      <c r="U111" s="63"/>
      <c r="V111" s="63"/>
      <c r="W111" s="63"/>
      <c r="X111" s="63"/>
      <c r="Y111" s="63"/>
      <c r="Z111" s="63"/>
      <c r="AA111" s="63"/>
    </row>
    <row r="112" spans="1:27" ht="105">
      <c r="A112" s="118">
        <v>106</v>
      </c>
      <c r="B112" s="177" t="s">
        <v>1861</v>
      </c>
      <c r="C112" s="977"/>
      <c r="D112" s="104" t="s">
        <v>1862</v>
      </c>
      <c r="E112" s="103" t="s">
        <v>1797</v>
      </c>
      <c r="F112" s="104" t="s">
        <v>1863</v>
      </c>
      <c r="G112" s="104" t="s">
        <v>1864</v>
      </c>
      <c r="H112" s="93" t="s">
        <v>133</v>
      </c>
      <c r="I112" s="299"/>
      <c r="J112" s="63"/>
      <c r="K112" s="63"/>
      <c r="L112" s="63"/>
      <c r="M112" s="63"/>
      <c r="N112" s="63"/>
      <c r="O112" s="63"/>
      <c r="P112" s="63"/>
      <c r="Q112" s="63"/>
      <c r="R112" s="63"/>
      <c r="S112" s="63"/>
      <c r="T112" s="63"/>
      <c r="U112" s="63"/>
      <c r="V112" s="63"/>
      <c r="W112" s="63"/>
      <c r="X112" s="63"/>
      <c r="Y112" s="63"/>
      <c r="Z112" s="63"/>
      <c r="AA112" s="63"/>
    </row>
    <row r="113" spans="1:27" ht="105">
      <c r="A113" s="118">
        <v>107</v>
      </c>
      <c r="B113" s="177" t="s">
        <v>1865</v>
      </c>
      <c r="C113" s="977"/>
      <c r="D113" s="104" t="s">
        <v>1866</v>
      </c>
      <c r="E113" s="103" t="s">
        <v>1797</v>
      </c>
      <c r="F113" s="104" t="s">
        <v>1867</v>
      </c>
      <c r="G113" s="104" t="s">
        <v>1868</v>
      </c>
      <c r="H113" s="93" t="s">
        <v>133</v>
      </c>
      <c r="I113" s="299"/>
      <c r="J113" s="63"/>
      <c r="K113" s="63"/>
      <c r="L113" s="63"/>
      <c r="M113" s="63"/>
      <c r="N113" s="63"/>
      <c r="O113" s="63"/>
      <c r="P113" s="63"/>
      <c r="Q113" s="63"/>
      <c r="R113" s="63"/>
      <c r="S113" s="63"/>
      <c r="T113" s="63"/>
      <c r="U113" s="63"/>
      <c r="V113" s="63"/>
      <c r="W113" s="63"/>
      <c r="X113" s="63"/>
      <c r="Y113" s="63"/>
      <c r="Z113" s="63"/>
      <c r="AA113" s="63"/>
    </row>
    <row r="114" spans="1:27" ht="105">
      <c r="A114" s="118">
        <v>108</v>
      </c>
      <c r="B114" s="177" t="s">
        <v>1869</v>
      </c>
      <c r="C114" s="977"/>
      <c r="D114" s="104" t="s">
        <v>1870</v>
      </c>
      <c r="E114" s="103" t="s">
        <v>1797</v>
      </c>
      <c r="F114" s="104" t="s">
        <v>1871</v>
      </c>
      <c r="G114" s="104" t="s">
        <v>1872</v>
      </c>
      <c r="H114" s="93" t="s">
        <v>133</v>
      </c>
      <c r="I114" s="299"/>
      <c r="J114" s="63"/>
      <c r="K114" s="63"/>
      <c r="L114" s="63"/>
      <c r="M114" s="63"/>
      <c r="N114" s="63"/>
      <c r="O114" s="63"/>
      <c r="P114" s="63"/>
      <c r="Q114" s="63"/>
      <c r="R114" s="63"/>
      <c r="S114" s="63"/>
      <c r="T114" s="63"/>
      <c r="U114" s="63"/>
      <c r="V114" s="63"/>
      <c r="W114" s="63"/>
      <c r="X114" s="63"/>
      <c r="Y114" s="63"/>
      <c r="Z114" s="63"/>
      <c r="AA114" s="63"/>
    </row>
    <row r="115" spans="1:27" ht="105">
      <c r="A115" s="118">
        <v>109</v>
      </c>
      <c r="B115" s="177" t="s">
        <v>1873</v>
      </c>
      <c r="C115" s="977"/>
      <c r="D115" s="104" t="s">
        <v>1874</v>
      </c>
      <c r="E115" s="103" t="s">
        <v>1875</v>
      </c>
      <c r="F115" s="104" t="s">
        <v>1876</v>
      </c>
      <c r="G115" s="104" t="s">
        <v>1877</v>
      </c>
      <c r="H115" s="93" t="s">
        <v>133</v>
      </c>
      <c r="I115" s="299"/>
      <c r="J115" s="63"/>
      <c r="K115" s="63"/>
      <c r="L115" s="63"/>
      <c r="M115" s="63"/>
      <c r="N115" s="63"/>
      <c r="O115" s="63"/>
      <c r="P115" s="63"/>
      <c r="Q115" s="63"/>
      <c r="R115" s="63"/>
      <c r="S115" s="63"/>
      <c r="T115" s="63"/>
      <c r="U115" s="63"/>
      <c r="V115" s="63"/>
      <c r="W115" s="63"/>
      <c r="X115" s="63"/>
      <c r="Y115" s="63"/>
      <c r="Z115" s="63"/>
      <c r="AA115" s="63"/>
    </row>
    <row r="116" spans="1:27" ht="120">
      <c r="A116" s="118">
        <v>110</v>
      </c>
      <c r="B116" s="177" t="s">
        <v>1878</v>
      </c>
      <c r="C116" s="977"/>
      <c r="D116" s="104" t="s">
        <v>1879</v>
      </c>
      <c r="E116" s="103" t="s">
        <v>1880</v>
      </c>
      <c r="F116" s="104" t="s">
        <v>1881</v>
      </c>
      <c r="G116" s="104" t="s">
        <v>1882</v>
      </c>
      <c r="H116" s="93" t="s">
        <v>133</v>
      </c>
      <c r="I116" s="299"/>
      <c r="J116" s="63"/>
      <c r="K116" s="63"/>
      <c r="L116" s="63"/>
      <c r="M116" s="63"/>
      <c r="N116" s="63"/>
      <c r="O116" s="63"/>
      <c r="P116" s="63"/>
      <c r="Q116" s="63"/>
      <c r="R116" s="63"/>
      <c r="S116" s="63"/>
      <c r="T116" s="63"/>
      <c r="U116" s="63"/>
      <c r="V116" s="63"/>
      <c r="W116" s="63"/>
      <c r="X116" s="63"/>
      <c r="Y116" s="63"/>
      <c r="Z116" s="63"/>
      <c r="AA116" s="63"/>
    </row>
    <row r="117" spans="1:27" ht="105">
      <c r="A117" s="118">
        <v>111</v>
      </c>
      <c r="B117" s="177" t="s">
        <v>1883</v>
      </c>
      <c r="C117" s="977"/>
      <c r="D117" s="104" t="s">
        <v>1884</v>
      </c>
      <c r="E117" s="103" t="s">
        <v>1797</v>
      </c>
      <c r="F117" s="104" t="s">
        <v>1885</v>
      </c>
      <c r="G117" s="104" t="s">
        <v>1886</v>
      </c>
      <c r="H117" s="93" t="s">
        <v>133</v>
      </c>
      <c r="I117" s="299"/>
      <c r="J117" s="63"/>
      <c r="K117" s="63"/>
      <c r="L117" s="63"/>
      <c r="M117" s="63"/>
      <c r="N117" s="63"/>
      <c r="O117" s="63"/>
      <c r="P117" s="63"/>
      <c r="Q117" s="63"/>
      <c r="R117" s="63"/>
      <c r="S117" s="63"/>
      <c r="T117" s="63"/>
      <c r="U117" s="63"/>
      <c r="V117" s="63"/>
      <c r="W117" s="63"/>
      <c r="X117" s="63"/>
      <c r="Y117" s="63"/>
      <c r="Z117" s="63"/>
      <c r="AA117" s="63"/>
    </row>
    <row r="118" spans="1:27" ht="105">
      <c r="A118" s="118">
        <v>112</v>
      </c>
      <c r="B118" s="177" t="s">
        <v>1887</v>
      </c>
      <c r="C118" s="977"/>
      <c r="D118" s="104" t="s">
        <v>1888</v>
      </c>
      <c r="E118" s="103" t="s">
        <v>1797</v>
      </c>
      <c r="F118" s="104" t="s">
        <v>1889</v>
      </c>
      <c r="G118" s="104" t="s">
        <v>1886</v>
      </c>
      <c r="H118" s="93" t="s">
        <v>133</v>
      </c>
      <c r="I118" s="93"/>
      <c r="J118" s="63"/>
      <c r="K118" s="63"/>
      <c r="L118" s="63"/>
      <c r="M118" s="63"/>
      <c r="N118" s="63"/>
      <c r="O118" s="63"/>
      <c r="P118" s="63"/>
      <c r="Q118" s="63"/>
      <c r="R118" s="63"/>
      <c r="S118" s="63"/>
      <c r="T118" s="63"/>
      <c r="U118" s="63"/>
      <c r="V118" s="63"/>
      <c r="W118" s="63"/>
      <c r="X118" s="63"/>
      <c r="Y118" s="63"/>
      <c r="Z118" s="63"/>
      <c r="AA118" s="63"/>
    </row>
    <row r="119" spans="1:27" ht="105">
      <c r="A119" s="118">
        <v>113</v>
      </c>
      <c r="B119" s="177" t="s">
        <v>1890</v>
      </c>
      <c r="C119" s="977"/>
      <c r="D119" s="104" t="s">
        <v>1891</v>
      </c>
      <c r="E119" s="103" t="s">
        <v>1797</v>
      </c>
      <c r="F119" s="104" t="s">
        <v>1892</v>
      </c>
      <c r="G119" s="104" t="s">
        <v>1893</v>
      </c>
      <c r="H119" s="93" t="s">
        <v>133</v>
      </c>
      <c r="I119" s="299"/>
      <c r="J119" s="63"/>
      <c r="K119" s="63"/>
      <c r="L119" s="63"/>
      <c r="M119" s="63"/>
      <c r="N119" s="63"/>
      <c r="O119" s="63"/>
      <c r="P119" s="63"/>
      <c r="Q119" s="63"/>
      <c r="R119" s="63"/>
      <c r="S119" s="63"/>
      <c r="T119" s="63"/>
      <c r="U119" s="63"/>
      <c r="V119" s="63"/>
      <c r="W119" s="63"/>
      <c r="X119" s="63"/>
      <c r="Y119" s="63"/>
      <c r="Z119" s="63"/>
      <c r="AA119" s="63"/>
    </row>
    <row r="120" spans="1:27" ht="105">
      <c r="A120" s="118">
        <v>114</v>
      </c>
      <c r="B120" s="177" t="s">
        <v>1894</v>
      </c>
      <c r="C120" s="977"/>
      <c r="D120" s="104" t="s">
        <v>1895</v>
      </c>
      <c r="E120" s="103" t="s">
        <v>1797</v>
      </c>
      <c r="F120" s="104" t="s">
        <v>1896</v>
      </c>
      <c r="G120" s="104" t="s">
        <v>1897</v>
      </c>
      <c r="H120" s="93" t="s">
        <v>133</v>
      </c>
      <c r="I120" s="299"/>
      <c r="J120" s="63"/>
      <c r="K120" s="63"/>
      <c r="L120" s="63"/>
      <c r="M120" s="63"/>
      <c r="N120" s="63"/>
      <c r="O120" s="63"/>
      <c r="P120" s="63"/>
      <c r="Q120" s="63"/>
      <c r="R120" s="63"/>
      <c r="S120" s="63"/>
      <c r="T120" s="63"/>
      <c r="U120" s="63"/>
      <c r="V120" s="63"/>
      <c r="W120" s="63"/>
      <c r="X120" s="63"/>
      <c r="Y120" s="63"/>
      <c r="Z120" s="63"/>
      <c r="AA120" s="63"/>
    </row>
    <row r="121" spans="1:27" ht="150">
      <c r="A121" s="118">
        <v>115</v>
      </c>
      <c r="B121" s="177" t="s">
        <v>1898</v>
      </c>
      <c r="C121" s="977"/>
      <c r="D121" s="158" t="s">
        <v>1899</v>
      </c>
      <c r="E121" s="243" t="s">
        <v>1900</v>
      </c>
      <c r="F121" s="158" t="s">
        <v>1901</v>
      </c>
      <c r="G121" s="158" t="s">
        <v>1902</v>
      </c>
      <c r="H121" s="302" t="s">
        <v>133</v>
      </c>
      <c r="I121" s="303"/>
      <c r="J121" s="63"/>
      <c r="K121" s="63"/>
      <c r="L121" s="63"/>
      <c r="M121" s="63"/>
      <c r="N121" s="63"/>
      <c r="O121" s="63"/>
      <c r="P121" s="63"/>
      <c r="Q121" s="63"/>
      <c r="R121" s="63"/>
      <c r="S121" s="63"/>
      <c r="T121" s="63"/>
      <c r="U121" s="63"/>
      <c r="V121" s="63"/>
      <c r="W121" s="63"/>
      <c r="X121" s="63"/>
      <c r="Y121" s="63"/>
      <c r="Z121" s="63"/>
      <c r="AA121" s="63"/>
    </row>
    <row r="122" spans="1:27" ht="135">
      <c r="A122" s="118">
        <v>116</v>
      </c>
      <c r="B122" s="177" t="s">
        <v>1903</v>
      </c>
      <c r="C122" s="977"/>
      <c r="D122" s="104" t="s">
        <v>1904</v>
      </c>
      <c r="E122" s="103" t="s">
        <v>1905</v>
      </c>
      <c r="F122" s="104" t="s">
        <v>1906</v>
      </c>
      <c r="G122" s="104" t="s">
        <v>1907</v>
      </c>
      <c r="H122" s="93" t="s">
        <v>133</v>
      </c>
      <c r="I122" s="299"/>
      <c r="J122" s="63"/>
      <c r="K122" s="63"/>
      <c r="L122" s="63"/>
      <c r="M122" s="63"/>
      <c r="N122" s="63"/>
      <c r="O122" s="63"/>
      <c r="P122" s="63"/>
      <c r="Q122" s="63"/>
      <c r="R122" s="63"/>
      <c r="S122" s="63"/>
      <c r="T122" s="63"/>
      <c r="U122" s="63"/>
      <c r="V122" s="63"/>
      <c r="W122" s="63"/>
      <c r="X122" s="63"/>
      <c r="Y122" s="63"/>
      <c r="Z122" s="63"/>
      <c r="AA122" s="63"/>
    </row>
    <row r="123" spans="1:27" ht="180">
      <c r="A123" s="118">
        <v>117</v>
      </c>
      <c r="B123" s="177" t="s">
        <v>1908</v>
      </c>
      <c r="C123" s="977"/>
      <c r="D123" s="306" t="s">
        <v>1909</v>
      </c>
      <c r="E123" s="307" t="s">
        <v>1910</v>
      </c>
      <c r="F123" s="306" t="s">
        <v>1911</v>
      </c>
      <c r="G123" s="308" t="s">
        <v>1912</v>
      </c>
      <c r="H123" s="93" t="s">
        <v>133</v>
      </c>
      <c r="I123" s="309"/>
      <c r="J123" s="63"/>
      <c r="K123" s="63"/>
      <c r="L123" s="63"/>
      <c r="M123" s="63"/>
      <c r="N123" s="63"/>
      <c r="O123" s="63"/>
      <c r="P123" s="63"/>
      <c r="Q123" s="63"/>
      <c r="R123" s="63"/>
      <c r="S123" s="63"/>
      <c r="T123" s="63"/>
      <c r="U123" s="63"/>
      <c r="V123" s="63"/>
      <c r="W123" s="63"/>
      <c r="X123" s="63"/>
      <c r="Y123" s="63"/>
      <c r="Z123" s="63"/>
      <c r="AA123" s="63"/>
    </row>
    <row r="124" spans="1:27" ht="180">
      <c r="A124" s="118">
        <v>118</v>
      </c>
      <c r="B124" s="177" t="s">
        <v>1913</v>
      </c>
      <c r="C124" s="978"/>
      <c r="D124" s="104" t="s">
        <v>1914</v>
      </c>
      <c r="E124" s="103" t="s">
        <v>1915</v>
      </c>
      <c r="F124" s="104" t="s">
        <v>1916</v>
      </c>
      <c r="G124" s="104" t="s">
        <v>1917</v>
      </c>
      <c r="H124" s="93" t="s">
        <v>133</v>
      </c>
      <c r="I124" s="299"/>
      <c r="J124" s="63"/>
      <c r="K124" s="63"/>
      <c r="L124" s="63"/>
      <c r="M124" s="63"/>
      <c r="N124" s="63"/>
      <c r="O124" s="63"/>
      <c r="P124" s="63"/>
      <c r="Q124" s="63"/>
      <c r="R124" s="63"/>
      <c r="S124" s="63"/>
      <c r="T124" s="63"/>
      <c r="U124" s="63"/>
      <c r="V124" s="63"/>
      <c r="W124" s="63"/>
      <c r="X124" s="63"/>
      <c r="Y124" s="63"/>
      <c r="Z124" s="63"/>
      <c r="AA124" s="63"/>
    </row>
    <row r="125" spans="1:27">
      <c r="A125" s="63"/>
      <c r="B125" s="63"/>
      <c r="C125" s="63"/>
      <c r="D125" s="63"/>
      <c r="E125" s="244"/>
      <c r="F125" s="152"/>
      <c r="G125" s="152"/>
      <c r="H125" s="63"/>
      <c r="I125" s="63"/>
      <c r="J125" s="63"/>
      <c r="K125" s="63"/>
      <c r="L125" s="63"/>
      <c r="M125" s="63"/>
      <c r="N125" s="63"/>
      <c r="O125" s="63"/>
      <c r="P125" s="63"/>
      <c r="Q125" s="63"/>
      <c r="R125" s="63"/>
      <c r="S125" s="63"/>
      <c r="T125" s="63"/>
      <c r="U125" s="63"/>
      <c r="V125" s="63"/>
      <c r="W125" s="63"/>
      <c r="X125" s="63"/>
      <c r="Y125" s="63"/>
      <c r="Z125" s="63"/>
      <c r="AA125" s="63"/>
    </row>
    <row r="126" spans="1:27">
      <c r="A126" s="63"/>
      <c r="B126" s="63"/>
      <c r="C126" s="63"/>
      <c r="D126" s="63"/>
      <c r="E126" s="244"/>
      <c r="F126" s="152"/>
      <c r="G126" s="152"/>
      <c r="H126" s="63"/>
      <c r="I126" s="63"/>
      <c r="J126" s="63"/>
      <c r="K126" s="63"/>
      <c r="L126" s="63"/>
      <c r="M126" s="63"/>
      <c r="N126" s="63"/>
      <c r="O126" s="63"/>
      <c r="P126" s="63"/>
      <c r="Q126" s="63"/>
      <c r="R126" s="63"/>
      <c r="S126" s="63"/>
      <c r="T126" s="63"/>
      <c r="U126" s="63"/>
      <c r="V126" s="63"/>
      <c r="W126" s="63"/>
      <c r="X126" s="63"/>
      <c r="Y126" s="63"/>
      <c r="Z126" s="63"/>
      <c r="AA126" s="63"/>
    </row>
    <row r="127" spans="1:27">
      <c r="A127" s="63"/>
      <c r="B127" s="63"/>
      <c r="C127" s="63"/>
      <c r="D127" s="63"/>
      <c r="E127" s="244"/>
      <c r="F127" s="152"/>
      <c r="G127" s="152"/>
      <c r="H127" s="63"/>
      <c r="I127" s="63"/>
      <c r="J127" s="63"/>
      <c r="K127" s="63"/>
      <c r="L127" s="63"/>
      <c r="M127" s="63"/>
      <c r="N127" s="63"/>
      <c r="O127" s="63"/>
      <c r="P127" s="63"/>
      <c r="Q127" s="63"/>
      <c r="R127" s="63"/>
      <c r="S127" s="63"/>
      <c r="T127" s="63"/>
      <c r="U127" s="63"/>
      <c r="V127" s="63"/>
      <c r="W127" s="63"/>
      <c r="X127" s="63"/>
      <c r="Y127" s="63"/>
      <c r="Z127" s="63"/>
      <c r="AA127" s="63"/>
    </row>
    <row r="128" spans="1:27">
      <c r="A128" s="63"/>
      <c r="B128" s="63"/>
      <c r="C128" s="63"/>
      <c r="D128" s="63"/>
      <c r="E128" s="244"/>
      <c r="F128" s="152"/>
      <c r="G128" s="152"/>
      <c r="H128" s="63"/>
      <c r="I128" s="63"/>
      <c r="J128" s="63"/>
      <c r="K128" s="63"/>
      <c r="L128" s="63"/>
      <c r="M128" s="63"/>
      <c r="N128" s="63"/>
      <c r="O128" s="63"/>
      <c r="P128" s="63"/>
      <c r="Q128" s="63"/>
      <c r="R128" s="63"/>
      <c r="S128" s="63"/>
      <c r="T128" s="63"/>
      <c r="U128" s="63"/>
      <c r="V128" s="63"/>
      <c r="W128" s="63"/>
      <c r="X128" s="63"/>
      <c r="Y128" s="63"/>
      <c r="Z128" s="63"/>
      <c r="AA128" s="63"/>
    </row>
    <row r="129" spans="1:27">
      <c r="A129" s="979" t="s">
        <v>42</v>
      </c>
      <c r="B129" s="980"/>
      <c r="C129" s="981"/>
      <c r="D129" s="982" t="s">
        <v>799</v>
      </c>
      <c r="E129" s="982"/>
      <c r="F129" s="986" t="s">
        <v>1352</v>
      </c>
      <c r="G129" s="987"/>
      <c r="H129" s="987"/>
      <c r="I129" s="987"/>
      <c r="J129" s="174"/>
      <c r="K129" s="63"/>
      <c r="L129" s="63"/>
      <c r="M129" s="63"/>
      <c r="N129" s="63"/>
      <c r="O129" s="63"/>
      <c r="P129" s="63"/>
      <c r="Q129" s="63"/>
      <c r="R129" s="63"/>
      <c r="S129" s="63"/>
      <c r="T129" s="63"/>
      <c r="U129" s="63"/>
      <c r="V129" s="63"/>
      <c r="W129" s="63"/>
      <c r="X129" s="63"/>
      <c r="Y129" s="63"/>
      <c r="Z129" s="63"/>
      <c r="AA129" s="63"/>
    </row>
    <row r="130" spans="1:27">
      <c r="A130" s="611" t="s">
        <v>1918</v>
      </c>
      <c r="B130" s="984">
        <v>45515</v>
      </c>
      <c r="C130" s="985"/>
      <c r="D130" s="983"/>
      <c r="E130" s="982"/>
      <c r="F130" s="986"/>
      <c r="G130" s="987"/>
      <c r="H130" s="987"/>
      <c r="I130" s="987"/>
      <c r="J130" s="174"/>
      <c r="K130" s="63"/>
      <c r="L130" s="63"/>
      <c r="M130" s="63"/>
      <c r="N130" s="63"/>
      <c r="O130" s="63"/>
      <c r="P130" s="63"/>
      <c r="Q130" s="63"/>
      <c r="R130" s="63"/>
      <c r="S130" s="63"/>
      <c r="T130" s="63"/>
      <c r="U130" s="63"/>
      <c r="V130" s="63"/>
      <c r="W130" s="63"/>
      <c r="X130" s="63"/>
      <c r="Y130" s="63"/>
      <c r="Z130" s="63"/>
      <c r="AA130" s="63"/>
    </row>
    <row r="131" spans="1:27">
      <c r="A131" s="63"/>
      <c r="B131" s="63"/>
      <c r="C131" s="63"/>
      <c r="D131" s="63"/>
      <c r="E131" s="244"/>
      <c r="F131" s="152"/>
      <c r="G131" s="152"/>
      <c r="H131" s="63"/>
      <c r="I131" s="63"/>
      <c r="J131" s="63"/>
      <c r="K131" s="63"/>
      <c r="L131" s="63"/>
      <c r="M131" s="63"/>
      <c r="N131" s="63"/>
      <c r="O131" s="63"/>
      <c r="P131" s="63"/>
      <c r="Q131" s="63"/>
      <c r="R131" s="63"/>
      <c r="S131" s="63"/>
      <c r="T131" s="63"/>
      <c r="U131" s="63"/>
      <c r="V131" s="63"/>
      <c r="W131" s="63"/>
      <c r="X131" s="63"/>
      <c r="Y131" s="63"/>
      <c r="Z131" s="63"/>
      <c r="AA131" s="63"/>
    </row>
    <row r="132" spans="1:27">
      <c r="A132" s="63"/>
      <c r="B132" s="63"/>
      <c r="C132" s="63"/>
      <c r="D132" s="63"/>
      <c r="E132" s="244"/>
      <c r="F132" s="152"/>
      <c r="G132" s="152"/>
      <c r="H132" s="63"/>
      <c r="I132" s="63"/>
      <c r="J132" s="63"/>
      <c r="K132" s="63"/>
      <c r="L132" s="63"/>
      <c r="M132" s="63"/>
      <c r="N132" s="63"/>
      <c r="O132" s="63"/>
      <c r="P132" s="63"/>
      <c r="Q132" s="63"/>
      <c r="R132" s="63"/>
      <c r="S132" s="63"/>
      <c r="T132" s="63"/>
      <c r="U132" s="63"/>
      <c r="V132" s="63"/>
      <c r="W132" s="63"/>
      <c r="X132" s="63"/>
      <c r="Y132" s="63"/>
      <c r="Z132" s="63"/>
      <c r="AA132" s="63"/>
    </row>
    <row r="133" spans="1:27">
      <c r="A133" s="63"/>
      <c r="B133" s="63"/>
      <c r="C133" s="63"/>
      <c r="D133" s="63"/>
      <c r="E133" s="244"/>
      <c r="F133" s="152"/>
      <c r="G133" s="152"/>
      <c r="H133" s="63"/>
      <c r="I133" s="63"/>
      <c r="J133" s="63"/>
      <c r="K133" s="63"/>
      <c r="L133" s="63"/>
      <c r="M133" s="63"/>
      <c r="N133" s="63"/>
      <c r="O133" s="63"/>
      <c r="P133" s="63"/>
      <c r="Q133" s="63"/>
      <c r="R133" s="63"/>
      <c r="S133" s="63"/>
      <c r="T133" s="63"/>
      <c r="U133" s="63"/>
      <c r="V133" s="63"/>
      <c r="W133" s="63"/>
      <c r="X133" s="63"/>
      <c r="Y133" s="63"/>
      <c r="Z133" s="63"/>
      <c r="AA133" s="63"/>
    </row>
    <row r="134" spans="1:27">
      <c r="A134" s="63"/>
      <c r="B134" s="63"/>
      <c r="C134" s="63"/>
      <c r="D134" s="63"/>
      <c r="E134" s="244"/>
      <c r="F134" s="152"/>
      <c r="G134" s="152"/>
      <c r="H134" s="63"/>
      <c r="I134" s="63"/>
      <c r="J134" s="63"/>
      <c r="K134" s="63"/>
      <c r="L134" s="63"/>
      <c r="M134" s="63"/>
      <c r="N134" s="63"/>
      <c r="O134" s="63"/>
      <c r="P134" s="63"/>
      <c r="Q134" s="63"/>
      <c r="R134" s="63"/>
      <c r="S134" s="63"/>
      <c r="T134" s="63"/>
      <c r="U134" s="63"/>
      <c r="V134" s="63"/>
      <c r="W134" s="63"/>
      <c r="X134" s="63"/>
      <c r="Y134" s="63"/>
      <c r="Z134" s="63"/>
      <c r="AA134" s="63"/>
    </row>
    <row r="135" spans="1:27">
      <c r="A135" s="63"/>
      <c r="B135" s="63"/>
      <c r="C135" s="63"/>
      <c r="D135" s="63"/>
      <c r="E135" s="244"/>
      <c r="F135" s="152"/>
      <c r="G135" s="152"/>
      <c r="H135" s="63"/>
      <c r="I135" s="63"/>
      <c r="J135" s="63"/>
      <c r="K135" s="63"/>
      <c r="L135" s="63"/>
      <c r="M135" s="63"/>
      <c r="N135" s="63"/>
      <c r="O135" s="63"/>
      <c r="P135" s="63"/>
      <c r="Q135" s="63"/>
      <c r="R135" s="63"/>
      <c r="S135" s="63"/>
      <c r="T135" s="63"/>
      <c r="U135" s="63"/>
      <c r="V135" s="63"/>
      <c r="W135" s="63"/>
      <c r="X135" s="63"/>
      <c r="Y135" s="63"/>
      <c r="Z135" s="63"/>
      <c r="AA135" s="63"/>
    </row>
    <row r="136" spans="1:27">
      <c r="A136" s="63"/>
      <c r="B136" s="63"/>
      <c r="C136" s="63"/>
      <c r="D136" s="63"/>
      <c r="E136" s="244"/>
      <c r="F136" s="152"/>
      <c r="G136" s="152"/>
      <c r="H136" s="63"/>
      <c r="I136" s="63"/>
      <c r="J136" s="63"/>
      <c r="K136" s="63"/>
      <c r="L136" s="63"/>
      <c r="M136" s="63"/>
      <c r="N136" s="63"/>
      <c r="O136" s="63"/>
      <c r="P136" s="63"/>
      <c r="Q136" s="63"/>
      <c r="R136" s="63"/>
      <c r="S136" s="63"/>
      <c r="T136" s="63"/>
      <c r="U136" s="63"/>
      <c r="V136" s="63"/>
      <c r="W136" s="63"/>
      <c r="X136" s="63"/>
      <c r="Y136" s="63"/>
      <c r="Z136" s="63"/>
      <c r="AA136" s="63"/>
    </row>
    <row r="137" spans="1:27">
      <c r="A137" s="63"/>
      <c r="B137" s="63"/>
      <c r="C137" s="63"/>
      <c r="D137" s="63"/>
      <c r="E137" s="244"/>
      <c r="F137" s="152"/>
      <c r="G137" s="152"/>
      <c r="H137" s="63"/>
      <c r="I137" s="63"/>
      <c r="J137" s="63"/>
      <c r="K137" s="63"/>
      <c r="L137" s="63"/>
      <c r="M137" s="63"/>
      <c r="N137" s="63"/>
      <c r="O137" s="63"/>
      <c r="P137" s="63"/>
      <c r="Q137" s="63"/>
      <c r="R137" s="63"/>
      <c r="S137" s="63"/>
      <c r="T137" s="63"/>
      <c r="U137" s="63"/>
      <c r="V137" s="63"/>
      <c r="W137" s="63"/>
      <c r="X137" s="63"/>
      <c r="Y137" s="63"/>
      <c r="Z137" s="63"/>
      <c r="AA137" s="63"/>
    </row>
    <row r="138" spans="1:27">
      <c r="A138" s="63"/>
      <c r="B138" s="63"/>
      <c r="C138" s="63"/>
      <c r="D138" s="63"/>
      <c r="E138" s="244"/>
      <c r="F138" s="152"/>
      <c r="G138" s="152"/>
      <c r="H138" s="63"/>
      <c r="I138" s="63"/>
      <c r="J138" s="63"/>
      <c r="K138" s="63"/>
      <c r="L138" s="63"/>
      <c r="M138" s="63"/>
      <c r="N138" s="63"/>
      <c r="O138" s="63"/>
      <c r="P138" s="63"/>
      <c r="Q138" s="63"/>
      <c r="R138" s="63"/>
      <c r="S138" s="63"/>
      <c r="T138" s="63"/>
      <c r="U138" s="63"/>
      <c r="V138" s="63"/>
      <c r="W138" s="63"/>
      <c r="X138" s="63"/>
      <c r="Y138" s="63"/>
      <c r="Z138" s="63"/>
      <c r="AA138" s="63"/>
    </row>
    <row r="139" spans="1:27">
      <c r="A139" s="63"/>
      <c r="B139" s="63"/>
      <c r="C139" s="63"/>
      <c r="D139" s="63"/>
      <c r="E139" s="244"/>
      <c r="F139" s="152"/>
      <c r="G139" s="152"/>
      <c r="H139" s="63"/>
      <c r="I139" s="63"/>
      <c r="J139" s="63"/>
      <c r="K139" s="63"/>
      <c r="L139" s="63"/>
      <c r="M139" s="63"/>
      <c r="N139" s="63"/>
      <c r="O139" s="63"/>
      <c r="P139" s="63"/>
      <c r="Q139" s="63"/>
      <c r="R139" s="63"/>
      <c r="S139" s="63"/>
      <c r="T139" s="63"/>
      <c r="U139" s="63"/>
      <c r="V139" s="63"/>
      <c r="W139" s="63"/>
      <c r="X139" s="63"/>
      <c r="Y139" s="63"/>
      <c r="Z139" s="63"/>
      <c r="AA139" s="63"/>
    </row>
    <row r="140" spans="1:27">
      <c r="A140" s="63"/>
      <c r="B140" s="63"/>
      <c r="C140" s="63"/>
      <c r="D140" s="63"/>
      <c r="E140" s="244"/>
      <c r="F140" s="152"/>
      <c r="G140" s="152"/>
      <c r="H140" s="63"/>
      <c r="I140" s="63"/>
      <c r="J140" s="63"/>
      <c r="K140" s="63"/>
      <c r="L140" s="63"/>
      <c r="M140" s="63"/>
      <c r="N140" s="63"/>
      <c r="O140" s="63"/>
      <c r="P140" s="63"/>
      <c r="Q140" s="63"/>
      <c r="R140" s="63"/>
      <c r="S140" s="63"/>
      <c r="T140" s="63"/>
      <c r="U140" s="63"/>
      <c r="V140" s="63"/>
      <c r="W140" s="63"/>
      <c r="X140" s="63"/>
      <c r="Y140" s="63"/>
      <c r="Z140" s="63"/>
      <c r="AA140" s="63"/>
    </row>
    <row r="141" spans="1:27">
      <c r="A141" s="63"/>
      <c r="B141" s="63"/>
      <c r="C141" s="63"/>
      <c r="D141" s="63"/>
      <c r="E141" s="244"/>
      <c r="F141" s="152"/>
      <c r="G141" s="152"/>
      <c r="H141" s="63"/>
      <c r="I141" s="63"/>
      <c r="J141" s="63"/>
      <c r="K141" s="63"/>
      <c r="L141" s="63"/>
      <c r="M141" s="63"/>
      <c r="N141" s="63"/>
      <c r="O141" s="63"/>
      <c r="P141" s="63"/>
      <c r="Q141" s="63"/>
      <c r="R141" s="63"/>
      <c r="S141" s="63"/>
      <c r="T141" s="63"/>
      <c r="U141" s="63"/>
      <c r="V141" s="63"/>
      <c r="W141" s="63"/>
      <c r="X141" s="63"/>
      <c r="Y141" s="63"/>
      <c r="Z141" s="63"/>
      <c r="AA141" s="63"/>
    </row>
    <row r="142" spans="1:27">
      <c r="A142" s="63"/>
      <c r="B142" s="63"/>
      <c r="C142" s="63"/>
      <c r="D142" s="63"/>
      <c r="E142" s="244"/>
      <c r="F142" s="152"/>
      <c r="G142" s="152"/>
      <c r="H142" s="63"/>
      <c r="I142" s="63"/>
      <c r="J142" s="63"/>
      <c r="K142" s="63"/>
      <c r="L142" s="63"/>
      <c r="M142" s="63"/>
      <c r="N142" s="63"/>
      <c r="O142" s="63"/>
      <c r="P142" s="63"/>
      <c r="Q142" s="63"/>
      <c r="R142" s="63"/>
      <c r="S142" s="63"/>
      <c r="T142" s="63"/>
      <c r="U142" s="63"/>
      <c r="V142" s="63"/>
      <c r="W142" s="63"/>
      <c r="X142" s="63"/>
      <c r="Y142" s="63"/>
      <c r="Z142" s="63"/>
      <c r="AA142" s="63"/>
    </row>
    <row r="143" spans="1:27">
      <c r="A143" s="63"/>
      <c r="B143" s="63"/>
      <c r="C143" s="63"/>
      <c r="D143" s="63"/>
      <c r="E143" s="244"/>
      <c r="F143" s="152"/>
      <c r="G143" s="152"/>
      <c r="H143" s="63"/>
      <c r="I143" s="63"/>
      <c r="J143" s="63"/>
      <c r="K143" s="63"/>
      <c r="L143" s="63"/>
      <c r="M143" s="63"/>
      <c r="N143" s="63"/>
      <c r="O143" s="63"/>
      <c r="P143" s="63"/>
      <c r="Q143" s="63"/>
      <c r="R143" s="63"/>
      <c r="S143" s="63"/>
      <c r="T143" s="63"/>
      <c r="U143" s="63"/>
      <c r="V143" s="63"/>
      <c r="W143" s="63"/>
      <c r="X143" s="63"/>
      <c r="Y143" s="63"/>
      <c r="Z143" s="63"/>
      <c r="AA143" s="63"/>
    </row>
    <row r="144" spans="1:27">
      <c r="A144" s="63"/>
      <c r="B144" s="63"/>
      <c r="C144" s="63"/>
      <c r="D144" s="63"/>
      <c r="E144" s="244"/>
      <c r="F144" s="152"/>
      <c r="G144" s="152"/>
      <c r="H144" s="63"/>
      <c r="I144" s="63"/>
      <c r="J144" s="63"/>
      <c r="K144" s="63"/>
      <c r="L144" s="63"/>
      <c r="M144" s="63"/>
      <c r="N144" s="63"/>
      <c r="O144" s="63"/>
      <c r="P144" s="63"/>
      <c r="Q144" s="63"/>
      <c r="R144" s="63"/>
      <c r="S144" s="63"/>
      <c r="T144" s="63"/>
      <c r="U144" s="63"/>
      <c r="V144" s="63"/>
      <c r="W144" s="63"/>
      <c r="X144" s="63"/>
      <c r="Y144" s="63"/>
      <c r="Z144" s="63"/>
      <c r="AA144" s="63"/>
    </row>
    <row r="145" spans="1:27">
      <c r="A145" s="63"/>
      <c r="B145" s="63"/>
      <c r="C145" s="63"/>
      <c r="D145" s="63"/>
      <c r="E145" s="244"/>
      <c r="F145" s="152"/>
      <c r="G145" s="152"/>
      <c r="H145" s="63"/>
      <c r="I145" s="63"/>
      <c r="J145" s="63"/>
      <c r="K145" s="63"/>
      <c r="L145" s="63"/>
      <c r="M145" s="63"/>
      <c r="N145" s="63"/>
      <c r="O145" s="63"/>
      <c r="P145" s="63"/>
      <c r="Q145" s="63"/>
      <c r="R145" s="63"/>
      <c r="S145" s="63"/>
      <c r="T145" s="63"/>
      <c r="U145" s="63"/>
      <c r="V145" s="63"/>
      <c r="W145" s="63"/>
      <c r="X145" s="63"/>
      <c r="Y145" s="63"/>
      <c r="Z145" s="63"/>
      <c r="AA145" s="63"/>
    </row>
    <row r="146" spans="1:27">
      <c r="A146" s="63"/>
      <c r="B146" s="63"/>
      <c r="C146" s="63"/>
      <c r="D146" s="63"/>
      <c r="E146" s="244"/>
      <c r="F146" s="152"/>
      <c r="G146" s="152"/>
      <c r="H146" s="63"/>
      <c r="I146" s="63"/>
      <c r="J146" s="63"/>
      <c r="K146" s="63"/>
      <c r="L146" s="63"/>
      <c r="M146" s="63"/>
      <c r="N146" s="63"/>
      <c r="O146" s="63"/>
      <c r="P146" s="63"/>
      <c r="Q146" s="63"/>
      <c r="R146" s="63"/>
      <c r="S146" s="63"/>
      <c r="T146" s="63"/>
      <c r="U146" s="63"/>
      <c r="V146" s="63"/>
      <c r="W146" s="63"/>
      <c r="X146" s="63"/>
      <c r="Y146" s="63"/>
      <c r="Z146" s="63"/>
      <c r="AA146" s="63"/>
    </row>
    <row r="147" spans="1:27">
      <c r="A147" s="63"/>
      <c r="B147" s="63"/>
      <c r="C147" s="63"/>
      <c r="D147" s="63"/>
      <c r="E147" s="244"/>
      <c r="F147" s="152"/>
      <c r="G147" s="152"/>
      <c r="H147" s="63"/>
      <c r="I147" s="63"/>
      <c r="J147" s="63"/>
      <c r="K147" s="63"/>
      <c r="L147" s="63"/>
      <c r="M147" s="63"/>
      <c r="N147" s="63"/>
      <c r="O147" s="63"/>
      <c r="P147" s="63"/>
      <c r="Q147" s="63"/>
      <c r="R147" s="63"/>
      <c r="S147" s="63"/>
      <c r="T147" s="63"/>
      <c r="U147" s="63"/>
      <c r="V147" s="63"/>
      <c r="W147" s="63"/>
      <c r="X147" s="63"/>
      <c r="Y147" s="63"/>
      <c r="Z147" s="63"/>
      <c r="AA147" s="63"/>
    </row>
    <row r="148" spans="1:27">
      <c r="A148" s="63"/>
      <c r="B148" s="63"/>
      <c r="C148" s="63"/>
      <c r="D148" s="63"/>
      <c r="E148" s="244"/>
      <c r="F148" s="152"/>
      <c r="G148" s="152"/>
      <c r="H148" s="63"/>
      <c r="I148" s="63"/>
      <c r="J148" s="63"/>
      <c r="K148" s="63"/>
      <c r="L148" s="63"/>
      <c r="M148" s="63"/>
      <c r="N148" s="63"/>
      <c r="O148" s="63"/>
      <c r="P148" s="63"/>
      <c r="Q148" s="63"/>
      <c r="R148" s="63"/>
      <c r="S148" s="63"/>
      <c r="T148" s="63"/>
      <c r="U148" s="63"/>
      <c r="V148" s="63"/>
      <c r="W148" s="63"/>
      <c r="X148" s="63"/>
      <c r="Y148" s="63"/>
      <c r="Z148" s="63"/>
      <c r="AA148" s="63"/>
    </row>
    <row r="149" spans="1:27">
      <c r="A149" s="63"/>
      <c r="B149" s="63"/>
      <c r="C149" s="63"/>
      <c r="D149" s="63"/>
      <c r="E149" s="244"/>
      <c r="F149" s="152"/>
      <c r="G149" s="152"/>
      <c r="H149" s="63"/>
      <c r="I149" s="63"/>
      <c r="J149" s="63"/>
      <c r="K149" s="63"/>
      <c r="L149" s="63"/>
      <c r="M149" s="63"/>
      <c r="N149" s="63"/>
      <c r="O149" s="63"/>
      <c r="P149" s="63"/>
      <c r="Q149" s="63"/>
      <c r="R149" s="63"/>
      <c r="S149" s="63"/>
      <c r="T149" s="63"/>
      <c r="U149" s="63"/>
      <c r="V149" s="63"/>
      <c r="W149" s="63"/>
      <c r="X149" s="63"/>
      <c r="Y149" s="63"/>
      <c r="Z149" s="63"/>
      <c r="AA149" s="63"/>
    </row>
    <row r="150" spans="1:27">
      <c r="A150" s="63"/>
      <c r="B150" s="63"/>
      <c r="C150" s="63"/>
      <c r="D150" s="63"/>
      <c r="E150" s="244"/>
      <c r="F150" s="152"/>
      <c r="G150" s="152"/>
      <c r="H150" s="63"/>
      <c r="I150" s="63"/>
      <c r="J150" s="63"/>
      <c r="K150" s="63"/>
      <c r="L150" s="63"/>
      <c r="M150" s="63"/>
      <c r="N150" s="63"/>
      <c r="O150" s="63"/>
      <c r="P150" s="63"/>
      <c r="Q150" s="63"/>
      <c r="R150" s="63"/>
      <c r="S150" s="63"/>
      <c r="T150" s="63"/>
      <c r="U150" s="63"/>
      <c r="V150" s="63"/>
      <c r="W150" s="63"/>
      <c r="X150" s="63"/>
      <c r="Y150" s="63"/>
      <c r="Z150" s="63"/>
      <c r="AA150" s="63"/>
    </row>
    <row r="151" spans="1:27">
      <c r="A151" s="63"/>
      <c r="B151" s="63"/>
      <c r="C151" s="63"/>
      <c r="D151" s="63"/>
      <c r="E151" s="244"/>
      <c r="F151" s="152"/>
      <c r="G151" s="152"/>
      <c r="H151" s="63"/>
      <c r="I151" s="63"/>
      <c r="J151" s="63"/>
      <c r="K151" s="63"/>
      <c r="L151" s="63"/>
      <c r="M151" s="63"/>
      <c r="N151" s="63"/>
      <c r="O151" s="63"/>
      <c r="P151" s="63"/>
      <c r="Q151" s="63"/>
      <c r="R151" s="63"/>
      <c r="S151" s="63"/>
      <c r="T151" s="63"/>
      <c r="U151" s="63"/>
      <c r="V151" s="63"/>
      <c r="W151" s="63"/>
      <c r="X151" s="63"/>
      <c r="Y151" s="63"/>
      <c r="Z151" s="63"/>
      <c r="AA151" s="63"/>
    </row>
    <row r="152" spans="1:27">
      <c r="A152" s="63"/>
      <c r="B152" s="63"/>
      <c r="C152" s="63"/>
      <c r="D152" s="63"/>
      <c r="E152" s="244"/>
      <c r="F152" s="152"/>
      <c r="G152" s="152"/>
      <c r="H152" s="63"/>
      <c r="I152" s="63"/>
      <c r="J152" s="63"/>
      <c r="K152" s="63"/>
      <c r="L152" s="63"/>
      <c r="M152" s="63"/>
      <c r="N152" s="63"/>
      <c r="O152" s="63"/>
      <c r="P152" s="63"/>
      <c r="Q152" s="63"/>
      <c r="R152" s="63"/>
      <c r="S152" s="63"/>
      <c r="T152" s="63"/>
      <c r="U152" s="63"/>
      <c r="V152" s="63"/>
      <c r="W152" s="63"/>
      <c r="X152" s="63"/>
      <c r="Y152" s="63"/>
      <c r="Z152" s="63"/>
      <c r="AA152" s="63"/>
    </row>
    <row r="153" spans="1:27">
      <c r="A153" s="63"/>
      <c r="B153" s="63"/>
      <c r="C153" s="63"/>
      <c r="D153" s="63"/>
      <c r="E153" s="244"/>
      <c r="F153" s="152"/>
      <c r="G153" s="152"/>
      <c r="H153" s="63"/>
      <c r="I153" s="63"/>
      <c r="J153" s="63"/>
      <c r="K153" s="63"/>
      <c r="L153" s="63"/>
      <c r="M153" s="63"/>
      <c r="N153" s="63"/>
      <c r="O153" s="63"/>
      <c r="P153" s="63"/>
      <c r="Q153" s="63"/>
      <c r="R153" s="63"/>
      <c r="S153" s="63"/>
      <c r="T153" s="63"/>
      <c r="U153" s="63"/>
      <c r="V153" s="63"/>
      <c r="W153" s="63"/>
      <c r="X153" s="63"/>
      <c r="Y153" s="63"/>
      <c r="Z153" s="63"/>
      <c r="AA153" s="63"/>
    </row>
    <row r="154" spans="1:27">
      <c r="A154" s="63"/>
      <c r="B154" s="63"/>
      <c r="C154" s="63"/>
      <c r="D154" s="63"/>
      <c r="E154" s="244"/>
      <c r="F154" s="152"/>
      <c r="G154" s="152"/>
      <c r="H154" s="63"/>
      <c r="I154" s="63"/>
      <c r="J154" s="63"/>
      <c r="K154" s="63"/>
      <c r="L154" s="63"/>
      <c r="M154" s="63"/>
      <c r="N154" s="63"/>
      <c r="O154" s="63"/>
      <c r="P154" s="63"/>
      <c r="Q154" s="63"/>
      <c r="R154" s="63"/>
      <c r="S154" s="63"/>
      <c r="T154" s="63"/>
      <c r="U154" s="63"/>
      <c r="V154" s="63"/>
      <c r="W154" s="63"/>
      <c r="X154" s="63"/>
      <c r="Y154" s="63"/>
      <c r="Z154" s="63"/>
      <c r="AA154" s="63"/>
    </row>
    <row r="155" spans="1:27">
      <c r="A155" s="63"/>
      <c r="B155" s="63"/>
      <c r="C155" s="63"/>
      <c r="D155" s="63"/>
      <c r="E155" s="244"/>
      <c r="F155" s="152"/>
      <c r="G155" s="152"/>
      <c r="H155" s="63"/>
      <c r="I155" s="63"/>
      <c r="J155" s="63"/>
      <c r="K155" s="63"/>
      <c r="L155" s="63"/>
      <c r="M155" s="63"/>
      <c r="N155" s="63"/>
      <c r="O155" s="63"/>
      <c r="P155" s="63"/>
      <c r="Q155" s="63"/>
      <c r="R155" s="63"/>
      <c r="S155" s="63"/>
      <c r="T155" s="63"/>
      <c r="U155" s="63"/>
      <c r="V155" s="63"/>
      <c r="W155" s="63"/>
      <c r="X155" s="63"/>
      <c r="Y155" s="63"/>
      <c r="Z155" s="63"/>
      <c r="AA155" s="63"/>
    </row>
    <row r="156" spans="1:27">
      <c r="A156" s="63"/>
      <c r="B156" s="63"/>
      <c r="C156" s="63"/>
      <c r="D156" s="63"/>
      <c r="E156" s="244"/>
      <c r="F156" s="152"/>
      <c r="G156" s="152"/>
      <c r="H156" s="63"/>
      <c r="I156" s="63"/>
      <c r="J156" s="63"/>
      <c r="K156" s="63"/>
      <c r="L156" s="63"/>
      <c r="M156" s="63"/>
      <c r="N156" s="63"/>
      <c r="O156" s="63"/>
      <c r="P156" s="63"/>
      <c r="Q156" s="63"/>
      <c r="R156" s="63"/>
      <c r="S156" s="63"/>
      <c r="T156" s="63"/>
      <c r="U156" s="63"/>
      <c r="V156" s="63"/>
      <c r="W156" s="63"/>
      <c r="X156" s="63"/>
      <c r="Y156" s="63"/>
      <c r="Z156" s="63"/>
      <c r="AA156" s="63"/>
    </row>
    <row r="157" spans="1:27">
      <c r="A157" s="63"/>
      <c r="B157" s="63"/>
      <c r="C157" s="63"/>
      <c r="D157" s="63"/>
      <c r="E157" s="244"/>
      <c r="F157" s="152"/>
      <c r="G157" s="152"/>
      <c r="H157" s="63"/>
      <c r="I157" s="63"/>
      <c r="J157" s="63"/>
      <c r="K157" s="63"/>
      <c r="L157" s="63"/>
      <c r="M157" s="63"/>
      <c r="N157" s="63"/>
      <c r="O157" s="63"/>
      <c r="P157" s="63"/>
      <c r="Q157" s="63"/>
      <c r="R157" s="63"/>
      <c r="S157" s="63"/>
      <c r="T157" s="63"/>
      <c r="U157" s="63"/>
      <c r="V157" s="63"/>
      <c r="W157" s="63"/>
      <c r="X157" s="63"/>
      <c r="Y157" s="63"/>
      <c r="Z157" s="63"/>
      <c r="AA157" s="63"/>
    </row>
    <row r="158" spans="1:27">
      <c r="A158" s="63"/>
      <c r="B158" s="63"/>
      <c r="C158" s="63"/>
      <c r="D158" s="63"/>
      <c r="E158" s="244"/>
      <c r="F158" s="152"/>
      <c r="G158" s="152"/>
      <c r="H158" s="63"/>
      <c r="I158" s="63"/>
      <c r="J158" s="63"/>
      <c r="K158" s="63"/>
      <c r="L158" s="63"/>
      <c r="M158" s="63"/>
      <c r="N158" s="63"/>
      <c r="O158" s="63"/>
      <c r="P158" s="63"/>
      <c r="Q158" s="63"/>
      <c r="R158" s="63"/>
      <c r="S158" s="63"/>
      <c r="T158" s="63"/>
      <c r="U158" s="63"/>
      <c r="V158" s="63"/>
      <c r="W158" s="63"/>
      <c r="X158" s="63"/>
      <c r="Y158" s="63"/>
      <c r="Z158" s="63"/>
      <c r="AA158" s="63"/>
    </row>
    <row r="159" spans="1:27">
      <c r="A159" s="63"/>
      <c r="B159" s="63"/>
      <c r="C159" s="63"/>
      <c r="D159" s="63"/>
      <c r="E159" s="244"/>
      <c r="F159" s="152"/>
      <c r="G159" s="152"/>
      <c r="H159" s="63"/>
      <c r="I159" s="63"/>
      <c r="J159" s="63"/>
      <c r="K159" s="63"/>
      <c r="L159" s="63"/>
      <c r="M159" s="63"/>
      <c r="N159" s="63"/>
      <c r="O159" s="63"/>
      <c r="P159" s="63"/>
      <c r="Q159" s="63"/>
      <c r="R159" s="63"/>
      <c r="S159" s="63"/>
      <c r="T159" s="63"/>
      <c r="U159" s="63"/>
      <c r="V159" s="63"/>
      <c r="W159" s="63"/>
      <c r="X159" s="63"/>
      <c r="Y159" s="63"/>
      <c r="Z159" s="63"/>
      <c r="AA159" s="63"/>
    </row>
    <row r="160" spans="1:27">
      <c r="A160" s="63"/>
      <c r="B160" s="63"/>
      <c r="C160" s="63"/>
      <c r="D160" s="63"/>
      <c r="E160" s="244"/>
      <c r="F160" s="152"/>
      <c r="G160" s="152"/>
      <c r="H160" s="63"/>
      <c r="I160" s="63"/>
      <c r="J160" s="63"/>
      <c r="K160" s="63"/>
      <c r="L160" s="63"/>
      <c r="M160" s="63"/>
      <c r="N160" s="63"/>
      <c r="O160" s="63"/>
      <c r="P160" s="63"/>
      <c r="Q160" s="63"/>
      <c r="R160" s="63"/>
      <c r="S160" s="63"/>
      <c r="T160" s="63"/>
      <c r="U160" s="63"/>
      <c r="V160" s="63"/>
      <c r="W160" s="63"/>
      <c r="X160" s="63"/>
      <c r="Y160" s="63"/>
      <c r="Z160" s="63"/>
      <c r="AA160" s="63"/>
    </row>
    <row r="161" spans="1:27">
      <c r="A161" s="63"/>
      <c r="B161" s="63"/>
      <c r="C161" s="63"/>
      <c r="D161" s="63"/>
      <c r="E161" s="244"/>
      <c r="F161" s="152"/>
      <c r="G161" s="152"/>
      <c r="H161" s="63"/>
      <c r="I161" s="63"/>
      <c r="J161" s="63"/>
      <c r="K161" s="63"/>
      <c r="L161" s="63"/>
      <c r="M161" s="63"/>
      <c r="N161" s="63"/>
      <c r="O161" s="63"/>
      <c r="P161" s="63"/>
      <c r="Q161" s="63"/>
      <c r="R161" s="63"/>
      <c r="S161" s="63"/>
      <c r="T161" s="63"/>
      <c r="U161" s="63"/>
      <c r="V161" s="63"/>
      <c r="W161" s="63"/>
      <c r="X161" s="63"/>
      <c r="Y161" s="63"/>
      <c r="Z161" s="63"/>
      <c r="AA161" s="63"/>
    </row>
    <row r="162" spans="1:27">
      <c r="A162" s="63"/>
      <c r="B162" s="63"/>
      <c r="C162" s="63"/>
      <c r="D162" s="63"/>
      <c r="E162" s="244"/>
      <c r="F162" s="152"/>
      <c r="G162" s="152"/>
      <c r="H162" s="63"/>
      <c r="I162" s="63"/>
      <c r="J162" s="63"/>
      <c r="K162" s="63"/>
      <c r="L162" s="63"/>
      <c r="M162" s="63"/>
      <c r="N162" s="63"/>
      <c r="O162" s="63"/>
      <c r="P162" s="63"/>
      <c r="Q162" s="63"/>
      <c r="R162" s="63"/>
      <c r="S162" s="63"/>
      <c r="T162" s="63"/>
      <c r="U162" s="63"/>
      <c r="V162" s="63"/>
      <c r="W162" s="63"/>
      <c r="X162" s="63"/>
      <c r="Y162" s="63"/>
      <c r="Z162" s="63"/>
      <c r="AA162" s="63"/>
    </row>
    <row r="163" spans="1:27">
      <c r="A163" s="63"/>
      <c r="B163" s="63"/>
      <c r="C163" s="63"/>
      <c r="D163" s="63"/>
      <c r="E163" s="244"/>
      <c r="F163" s="152"/>
      <c r="G163" s="152"/>
      <c r="H163" s="63"/>
      <c r="I163" s="63"/>
      <c r="J163" s="63"/>
      <c r="K163" s="63"/>
      <c r="L163" s="63"/>
      <c r="M163" s="63"/>
      <c r="N163" s="63"/>
      <c r="O163" s="63"/>
      <c r="P163" s="63"/>
      <c r="Q163" s="63"/>
      <c r="R163" s="63"/>
      <c r="S163" s="63"/>
      <c r="T163" s="63"/>
      <c r="U163" s="63"/>
      <c r="V163" s="63"/>
      <c r="W163" s="63"/>
      <c r="X163" s="63"/>
      <c r="Y163" s="63"/>
      <c r="Z163" s="63"/>
      <c r="AA163" s="63"/>
    </row>
    <row r="164" spans="1:27">
      <c r="A164" s="63"/>
      <c r="B164" s="63"/>
      <c r="C164" s="63"/>
      <c r="D164" s="63"/>
      <c r="E164" s="244"/>
      <c r="F164" s="152"/>
      <c r="G164" s="152"/>
      <c r="H164" s="63"/>
      <c r="I164" s="63"/>
      <c r="J164" s="63"/>
      <c r="K164" s="63"/>
      <c r="L164" s="63"/>
      <c r="M164" s="63"/>
      <c r="N164" s="63"/>
      <c r="O164" s="63"/>
      <c r="P164" s="63"/>
      <c r="Q164" s="63"/>
      <c r="R164" s="63"/>
      <c r="S164" s="63"/>
      <c r="T164" s="63"/>
      <c r="U164" s="63"/>
      <c r="V164" s="63"/>
      <c r="W164" s="63"/>
      <c r="X164" s="63"/>
      <c r="Y164" s="63"/>
      <c r="Z164" s="63"/>
      <c r="AA164" s="63"/>
    </row>
    <row r="165" spans="1:27">
      <c r="A165" s="63"/>
      <c r="B165" s="63"/>
      <c r="C165" s="63"/>
      <c r="D165" s="63"/>
      <c r="E165" s="244"/>
      <c r="F165" s="152"/>
      <c r="G165" s="152"/>
      <c r="H165" s="63"/>
      <c r="I165" s="63"/>
      <c r="J165" s="63"/>
      <c r="K165" s="63"/>
      <c r="L165" s="63"/>
      <c r="M165" s="63"/>
      <c r="N165" s="63"/>
      <c r="O165" s="63"/>
      <c r="P165" s="63"/>
      <c r="Q165" s="63"/>
      <c r="R165" s="63"/>
      <c r="S165" s="63"/>
      <c r="T165" s="63"/>
      <c r="U165" s="63"/>
      <c r="V165" s="63"/>
      <c r="W165" s="63"/>
      <c r="X165" s="63"/>
      <c r="Y165" s="63"/>
      <c r="Z165" s="63"/>
      <c r="AA165" s="63"/>
    </row>
    <row r="166" spans="1:27">
      <c r="A166" s="63"/>
      <c r="B166" s="63"/>
      <c r="C166" s="63"/>
      <c r="D166" s="63"/>
      <c r="E166" s="244"/>
      <c r="F166" s="152"/>
      <c r="G166" s="152"/>
      <c r="H166" s="63"/>
      <c r="I166" s="63"/>
      <c r="J166" s="63"/>
      <c r="K166" s="63"/>
      <c r="L166" s="63"/>
      <c r="M166" s="63"/>
      <c r="N166" s="63"/>
      <c r="O166" s="63"/>
      <c r="P166" s="63"/>
      <c r="Q166" s="63"/>
      <c r="R166" s="63"/>
      <c r="S166" s="63"/>
      <c r="T166" s="63"/>
      <c r="U166" s="63"/>
      <c r="V166" s="63"/>
      <c r="W166" s="63"/>
      <c r="X166" s="63"/>
      <c r="Y166" s="63"/>
      <c r="Z166" s="63"/>
      <c r="AA166" s="63"/>
    </row>
    <row r="167" spans="1:27">
      <c r="A167" s="63"/>
      <c r="B167" s="63"/>
      <c r="C167" s="63"/>
      <c r="D167" s="63"/>
      <c r="E167" s="244"/>
      <c r="F167" s="152"/>
      <c r="G167" s="152"/>
      <c r="H167" s="63"/>
      <c r="I167" s="63"/>
      <c r="J167" s="63"/>
      <c r="K167" s="63"/>
      <c r="L167" s="63"/>
      <c r="M167" s="63"/>
      <c r="N167" s="63"/>
      <c r="O167" s="63"/>
      <c r="P167" s="63"/>
      <c r="Q167" s="63"/>
      <c r="R167" s="63"/>
      <c r="S167" s="63"/>
      <c r="T167" s="63"/>
      <c r="U167" s="63"/>
      <c r="V167" s="63"/>
      <c r="W167" s="63"/>
      <c r="X167" s="63"/>
      <c r="Y167" s="63"/>
      <c r="Z167" s="63"/>
      <c r="AA167" s="63"/>
    </row>
    <row r="168" spans="1:27">
      <c r="A168" s="63"/>
      <c r="B168" s="63"/>
      <c r="C168" s="63"/>
      <c r="D168" s="63"/>
      <c r="E168" s="244"/>
      <c r="F168" s="152"/>
      <c r="G168" s="152"/>
      <c r="H168" s="63"/>
      <c r="I168" s="63"/>
      <c r="J168" s="63"/>
      <c r="K168" s="63"/>
      <c r="L168" s="63"/>
      <c r="M168" s="63"/>
      <c r="N168" s="63"/>
      <c r="O168" s="63"/>
      <c r="P168" s="63"/>
      <c r="Q168" s="63"/>
      <c r="R168" s="63"/>
      <c r="S168" s="63"/>
      <c r="T168" s="63"/>
      <c r="U168" s="63"/>
      <c r="V168" s="63"/>
      <c r="W168" s="63"/>
      <c r="X168" s="63"/>
      <c r="Y168" s="63"/>
      <c r="Z168" s="63"/>
      <c r="AA168" s="63"/>
    </row>
    <row r="169" spans="1:27">
      <c r="A169" s="63"/>
      <c r="B169" s="63"/>
      <c r="C169" s="63"/>
      <c r="D169" s="63"/>
      <c r="E169" s="244"/>
      <c r="F169" s="152"/>
      <c r="G169" s="152"/>
      <c r="H169" s="63"/>
      <c r="I169" s="63"/>
      <c r="J169" s="63"/>
      <c r="K169" s="63"/>
      <c r="L169" s="63"/>
      <c r="M169" s="63"/>
      <c r="N169" s="63"/>
      <c r="O169" s="63"/>
      <c r="P169" s="63"/>
      <c r="Q169" s="63"/>
      <c r="R169" s="63"/>
      <c r="S169" s="63"/>
      <c r="T169" s="63"/>
      <c r="U169" s="63"/>
      <c r="V169" s="63"/>
      <c r="W169" s="63"/>
      <c r="X169" s="63"/>
      <c r="Y169" s="63"/>
      <c r="Z169" s="63"/>
      <c r="AA169" s="63"/>
    </row>
    <row r="170" spans="1:27">
      <c r="A170" s="63"/>
      <c r="B170" s="63"/>
      <c r="C170" s="63"/>
      <c r="D170" s="63"/>
      <c r="E170" s="244"/>
      <c r="F170" s="152"/>
      <c r="G170" s="152"/>
      <c r="H170" s="63"/>
      <c r="I170" s="63"/>
      <c r="J170" s="63"/>
      <c r="K170" s="63"/>
      <c r="L170" s="63"/>
      <c r="M170" s="63"/>
      <c r="N170" s="63"/>
      <c r="O170" s="63"/>
      <c r="P170" s="63"/>
      <c r="Q170" s="63"/>
      <c r="R170" s="63"/>
      <c r="S170" s="63"/>
      <c r="T170" s="63"/>
      <c r="U170" s="63"/>
      <c r="V170" s="63"/>
      <c r="W170" s="63"/>
      <c r="X170" s="63"/>
      <c r="Y170" s="63"/>
      <c r="Z170" s="63"/>
      <c r="AA170" s="63"/>
    </row>
    <row r="171" spans="1:27">
      <c r="A171" s="63"/>
      <c r="B171" s="63"/>
      <c r="C171" s="63"/>
      <c r="D171" s="63"/>
      <c r="E171" s="244"/>
      <c r="F171" s="152"/>
      <c r="G171" s="152"/>
      <c r="H171" s="63"/>
      <c r="I171" s="63"/>
      <c r="J171" s="63"/>
      <c r="K171" s="63"/>
      <c r="L171" s="63"/>
      <c r="M171" s="63"/>
      <c r="N171" s="63"/>
      <c r="O171" s="63"/>
      <c r="P171" s="63"/>
      <c r="Q171" s="63"/>
      <c r="R171" s="63"/>
      <c r="S171" s="63"/>
      <c r="T171" s="63"/>
      <c r="U171" s="63"/>
      <c r="V171" s="63"/>
      <c r="W171" s="63"/>
      <c r="X171" s="63"/>
      <c r="Y171" s="63"/>
      <c r="Z171" s="63"/>
      <c r="AA171" s="63"/>
    </row>
    <row r="172" spans="1:27">
      <c r="A172" s="63"/>
      <c r="B172" s="63"/>
      <c r="C172" s="63"/>
      <c r="D172" s="63"/>
      <c r="E172" s="244"/>
      <c r="F172" s="152"/>
      <c r="G172" s="152"/>
      <c r="H172" s="63"/>
      <c r="I172" s="63"/>
      <c r="J172" s="63"/>
      <c r="K172" s="63"/>
      <c r="L172" s="63"/>
      <c r="M172" s="63"/>
      <c r="N172" s="63"/>
      <c r="O172" s="63"/>
      <c r="P172" s="63"/>
      <c r="Q172" s="63"/>
      <c r="R172" s="63"/>
      <c r="S172" s="63"/>
      <c r="T172" s="63"/>
      <c r="U172" s="63"/>
      <c r="V172" s="63"/>
      <c r="W172" s="63"/>
      <c r="X172" s="63"/>
      <c r="Y172" s="63"/>
      <c r="Z172" s="63"/>
      <c r="AA172" s="63"/>
    </row>
    <row r="173" spans="1:27">
      <c r="A173" s="63"/>
      <c r="B173" s="63"/>
      <c r="C173" s="63"/>
      <c r="D173" s="63"/>
      <c r="E173" s="244"/>
      <c r="F173" s="152"/>
      <c r="G173" s="152"/>
      <c r="H173" s="63"/>
      <c r="I173" s="63"/>
      <c r="J173" s="63"/>
      <c r="K173" s="63"/>
      <c r="L173" s="63"/>
      <c r="M173" s="63"/>
      <c r="N173" s="63"/>
      <c r="O173" s="63"/>
      <c r="P173" s="63"/>
      <c r="Q173" s="63"/>
      <c r="R173" s="63"/>
      <c r="S173" s="63"/>
      <c r="T173" s="63"/>
      <c r="U173" s="63"/>
      <c r="V173" s="63"/>
      <c r="W173" s="63"/>
      <c r="X173" s="63"/>
      <c r="Y173" s="63"/>
      <c r="Z173" s="63"/>
      <c r="AA173" s="63"/>
    </row>
    <row r="174" spans="1:27">
      <c r="A174" s="63"/>
      <c r="B174" s="63"/>
      <c r="C174" s="63"/>
      <c r="D174" s="63"/>
      <c r="E174" s="244"/>
      <c r="F174" s="152"/>
      <c r="G174" s="152"/>
      <c r="H174" s="63"/>
      <c r="I174" s="63"/>
      <c r="J174" s="63"/>
      <c r="K174" s="63"/>
      <c r="L174" s="63"/>
      <c r="M174" s="63"/>
      <c r="N174" s="63"/>
      <c r="O174" s="63"/>
      <c r="P174" s="63"/>
      <c r="Q174" s="63"/>
      <c r="R174" s="63"/>
      <c r="S174" s="63"/>
      <c r="T174" s="63"/>
      <c r="U174" s="63"/>
      <c r="V174" s="63"/>
      <c r="W174" s="63"/>
      <c r="X174" s="63"/>
      <c r="Y174" s="63"/>
      <c r="Z174" s="63"/>
      <c r="AA174" s="63"/>
    </row>
    <row r="175" spans="1:27">
      <c r="A175" s="63"/>
      <c r="B175" s="63"/>
      <c r="C175" s="63"/>
      <c r="D175" s="63"/>
      <c r="E175" s="244"/>
      <c r="F175" s="152"/>
      <c r="G175" s="152"/>
      <c r="H175" s="63"/>
      <c r="I175" s="63"/>
      <c r="J175" s="63"/>
      <c r="K175" s="63"/>
      <c r="L175" s="63"/>
      <c r="M175" s="63"/>
      <c r="N175" s="63"/>
      <c r="O175" s="63"/>
      <c r="P175" s="63"/>
      <c r="Q175" s="63"/>
      <c r="R175" s="63"/>
      <c r="S175" s="63"/>
      <c r="T175" s="63"/>
      <c r="U175" s="63"/>
      <c r="V175" s="63"/>
      <c r="W175" s="63"/>
      <c r="X175" s="63"/>
      <c r="Y175" s="63"/>
      <c r="Z175" s="63"/>
      <c r="AA175" s="63"/>
    </row>
    <row r="176" spans="1:27">
      <c r="A176" s="63"/>
      <c r="B176" s="63"/>
      <c r="C176" s="63"/>
      <c r="D176" s="63"/>
      <c r="E176" s="244"/>
      <c r="F176" s="152"/>
      <c r="G176" s="152"/>
      <c r="H176" s="63"/>
      <c r="I176" s="63"/>
      <c r="J176" s="63"/>
      <c r="K176" s="63"/>
      <c r="L176" s="63"/>
      <c r="M176" s="63"/>
      <c r="N176" s="63"/>
      <c r="O176" s="63"/>
      <c r="P176" s="63"/>
      <c r="Q176" s="63"/>
      <c r="R176" s="63"/>
      <c r="S176" s="63"/>
      <c r="T176" s="63"/>
      <c r="U176" s="63"/>
      <c r="V176" s="63"/>
      <c r="W176" s="63"/>
      <c r="X176" s="63"/>
      <c r="Y176" s="63"/>
      <c r="Z176" s="63"/>
      <c r="AA176" s="63"/>
    </row>
    <row r="177" spans="1:27">
      <c r="A177" s="63"/>
      <c r="B177" s="63"/>
      <c r="C177" s="63"/>
      <c r="D177" s="63"/>
      <c r="E177" s="244"/>
      <c r="F177" s="152"/>
      <c r="G177" s="152"/>
      <c r="H177" s="63"/>
      <c r="I177" s="63"/>
      <c r="J177" s="63"/>
      <c r="K177" s="63"/>
      <c r="L177" s="63"/>
      <c r="M177" s="63"/>
      <c r="N177" s="63"/>
      <c r="O177" s="63"/>
      <c r="P177" s="63"/>
      <c r="Q177" s="63"/>
      <c r="R177" s="63"/>
      <c r="S177" s="63"/>
      <c r="T177" s="63"/>
      <c r="U177" s="63"/>
      <c r="V177" s="63"/>
      <c r="W177" s="63"/>
      <c r="X177" s="63"/>
      <c r="Y177" s="63"/>
      <c r="Z177" s="63"/>
      <c r="AA177" s="63"/>
    </row>
    <row r="178" spans="1:27">
      <c r="A178" s="63"/>
      <c r="B178" s="63"/>
      <c r="C178" s="63"/>
      <c r="D178" s="63"/>
      <c r="E178" s="244"/>
      <c r="F178" s="152"/>
      <c r="G178" s="152"/>
      <c r="H178" s="63"/>
      <c r="I178" s="63"/>
      <c r="J178" s="63"/>
      <c r="K178" s="63"/>
      <c r="L178" s="63"/>
      <c r="M178" s="63"/>
      <c r="N178" s="63"/>
      <c r="O178" s="63"/>
      <c r="P178" s="63"/>
      <c r="Q178" s="63"/>
      <c r="R178" s="63"/>
      <c r="S178" s="63"/>
      <c r="T178" s="63"/>
      <c r="U178" s="63"/>
      <c r="V178" s="63"/>
      <c r="W178" s="63"/>
      <c r="X178" s="63"/>
      <c r="Y178" s="63"/>
      <c r="Z178" s="63"/>
      <c r="AA178" s="63"/>
    </row>
    <row r="179" spans="1:27">
      <c r="A179" s="63"/>
      <c r="B179" s="63"/>
      <c r="C179" s="63"/>
      <c r="D179" s="63"/>
      <c r="E179" s="244"/>
      <c r="F179" s="152"/>
      <c r="G179" s="152"/>
      <c r="H179" s="63"/>
      <c r="I179" s="63"/>
      <c r="J179" s="63"/>
      <c r="K179" s="63"/>
      <c r="L179" s="63"/>
      <c r="M179" s="63"/>
      <c r="N179" s="63"/>
      <c r="O179" s="63"/>
      <c r="P179" s="63"/>
      <c r="Q179" s="63"/>
      <c r="R179" s="63"/>
      <c r="S179" s="63"/>
      <c r="T179" s="63"/>
      <c r="U179" s="63"/>
      <c r="V179" s="63"/>
      <c r="W179" s="63"/>
      <c r="X179" s="63"/>
      <c r="Y179" s="63"/>
      <c r="Z179" s="63"/>
      <c r="AA179" s="63"/>
    </row>
    <row r="180" spans="1:27">
      <c r="A180" s="63"/>
      <c r="B180" s="63"/>
      <c r="C180" s="63"/>
      <c r="D180" s="63"/>
      <c r="E180" s="244"/>
      <c r="F180" s="152"/>
      <c r="G180" s="152"/>
      <c r="H180" s="63"/>
      <c r="I180" s="63"/>
      <c r="J180" s="63"/>
      <c r="K180" s="63"/>
      <c r="L180" s="63"/>
      <c r="M180" s="63"/>
      <c r="N180" s="63"/>
      <c r="O180" s="63"/>
      <c r="P180" s="63"/>
      <c r="Q180" s="63"/>
      <c r="R180" s="63"/>
      <c r="S180" s="63"/>
      <c r="T180" s="63"/>
      <c r="U180" s="63"/>
      <c r="V180" s="63"/>
      <c r="W180" s="63"/>
      <c r="X180" s="63"/>
      <c r="Y180" s="63"/>
      <c r="Z180" s="63"/>
      <c r="AA180" s="63"/>
    </row>
    <row r="181" spans="1:27">
      <c r="A181" s="63"/>
      <c r="B181" s="63"/>
      <c r="C181" s="63"/>
      <c r="D181" s="63"/>
      <c r="E181" s="244"/>
      <c r="F181" s="152"/>
      <c r="G181" s="152"/>
      <c r="H181" s="63"/>
      <c r="I181" s="63"/>
      <c r="J181" s="63"/>
      <c r="K181" s="63"/>
      <c r="L181" s="63"/>
      <c r="M181" s="63"/>
      <c r="N181" s="63"/>
      <c r="O181" s="63"/>
      <c r="P181" s="63"/>
      <c r="Q181" s="63"/>
      <c r="R181" s="63"/>
      <c r="S181" s="63"/>
      <c r="T181" s="63"/>
      <c r="U181" s="63"/>
      <c r="V181" s="63"/>
      <c r="W181" s="63"/>
      <c r="X181" s="63"/>
      <c r="Y181" s="63"/>
      <c r="Z181" s="63"/>
      <c r="AA181" s="63"/>
    </row>
    <row r="182" spans="1:27">
      <c r="A182" s="63"/>
      <c r="B182" s="63"/>
      <c r="C182" s="63"/>
      <c r="D182" s="63"/>
      <c r="E182" s="244"/>
      <c r="F182" s="152"/>
      <c r="G182" s="152"/>
      <c r="H182" s="63"/>
      <c r="I182" s="63"/>
      <c r="J182" s="63"/>
      <c r="K182" s="63"/>
      <c r="L182" s="63"/>
      <c r="M182" s="63"/>
      <c r="N182" s="63"/>
      <c r="O182" s="63"/>
      <c r="P182" s="63"/>
      <c r="Q182" s="63"/>
      <c r="R182" s="63"/>
      <c r="S182" s="63"/>
      <c r="T182" s="63"/>
      <c r="U182" s="63"/>
      <c r="V182" s="63"/>
      <c r="W182" s="63"/>
      <c r="X182" s="63"/>
      <c r="Y182" s="63"/>
      <c r="Z182" s="63"/>
      <c r="AA182" s="63"/>
    </row>
    <row r="183" spans="1:27">
      <c r="A183" s="63"/>
      <c r="B183" s="63"/>
      <c r="C183" s="63"/>
      <c r="D183" s="63"/>
      <c r="E183" s="244"/>
      <c r="F183" s="152"/>
      <c r="G183" s="152"/>
      <c r="H183" s="63"/>
      <c r="I183" s="63"/>
      <c r="J183" s="63"/>
      <c r="K183" s="63"/>
      <c r="L183" s="63"/>
      <c r="M183" s="63"/>
      <c r="N183" s="63"/>
      <c r="O183" s="63"/>
      <c r="P183" s="63"/>
      <c r="Q183" s="63"/>
      <c r="R183" s="63"/>
      <c r="S183" s="63"/>
      <c r="T183" s="63"/>
      <c r="U183" s="63"/>
      <c r="V183" s="63"/>
      <c r="W183" s="63"/>
      <c r="X183" s="63"/>
      <c r="Y183" s="63"/>
      <c r="Z183" s="63"/>
      <c r="AA183" s="63"/>
    </row>
    <row r="184" spans="1:27">
      <c r="A184" s="63"/>
      <c r="B184" s="63"/>
      <c r="C184" s="63"/>
      <c r="D184" s="63"/>
      <c r="E184" s="244"/>
      <c r="F184" s="152"/>
      <c r="G184" s="152"/>
      <c r="H184" s="63"/>
      <c r="I184" s="63"/>
      <c r="J184" s="63"/>
      <c r="K184" s="63"/>
      <c r="L184" s="63"/>
      <c r="M184" s="63"/>
      <c r="N184" s="63"/>
      <c r="O184" s="63"/>
      <c r="P184" s="63"/>
      <c r="Q184" s="63"/>
      <c r="R184" s="63"/>
      <c r="S184" s="63"/>
      <c r="T184" s="63"/>
      <c r="U184" s="63"/>
      <c r="V184" s="63"/>
      <c r="W184" s="63"/>
      <c r="X184" s="63"/>
      <c r="Y184" s="63"/>
      <c r="Z184" s="63"/>
      <c r="AA184" s="63"/>
    </row>
    <row r="185" spans="1:27">
      <c r="A185" s="63"/>
      <c r="B185" s="63"/>
      <c r="C185" s="63"/>
      <c r="D185" s="63"/>
      <c r="E185" s="244"/>
      <c r="F185" s="152"/>
      <c r="G185" s="152"/>
      <c r="H185" s="63"/>
      <c r="I185" s="63"/>
      <c r="J185" s="63"/>
      <c r="K185" s="63"/>
      <c r="L185" s="63"/>
      <c r="M185" s="63"/>
      <c r="N185" s="63"/>
      <c r="O185" s="63"/>
      <c r="P185" s="63"/>
      <c r="Q185" s="63"/>
      <c r="R185" s="63"/>
      <c r="S185" s="63"/>
      <c r="T185" s="63"/>
      <c r="U185" s="63"/>
      <c r="V185" s="63"/>
      <c r="W185" s="63"/>
      <c r="X185" s="63"/>
      <c r="Y185" s="63"/>
      <c r="Z185" s="63"/>
      <c r="AA185" s="63"/>
    </row>
    <row r="186" spans="1:27">
      <c r="A186" s="63"/>
      <c r="B186" s="63"/>
      <c r="C186" s="63"/>
      <c r="D186" s="63"/>
      <c r="E186" s="244"/>
      <c r="F186" s="152"/>
      <c r="G186" s="152"/>
      <c r="H186" s="63"/>
      <c r="I186" s="63"/>
      <c r="J186" s="63"/>
      <c r="K186" s="63"/>
      <c r="L186" s="63"/>
      <c r="M186" s="63"/>
      <c r="N186" s="63"/>
      <c r="O186" s="63"/>
      <c r="P186" s="63"/>
      <c r="Q186" s="63"/>
      <c r="R186" s="63"/>
      <c r="S186" s="63"/>
      <c r="T186" s="63"/>
      <c r="U186" s="63"/>
      <c r="V186" s="63"/>
      <c r="W186" s="63"/>
      <c r="X186" s="63"/>
      <c r="Y186" s="63"/>
      <c r="Z186" s="63"/>
      <c r="AA186" s="63"/>
    </row>
    <row r="187" spans="1:27">
      <c r="A187" s="63"/>
      <c r="B187" s="63"/>
      <c r="C187" s="63"/>
      <c r="D187" s="63"/>
      <c r="E187" s="244"/>
      <c r="F187" s="152"/>
      <c r="G187" s="152"/>
      <c r="H187" s="63"/>
      <c r="I187" s="63"/>
      <c r="J187" s="63"/>
      <c r="K187" s="63"/>
      <c r="L187" s="63"/>
      <c r="M187" s="63"/>
      <c r="N187" s="63"/>
      <c r="O187" s="63"/>
      <c r="P187" s="63"/>
      <c r="Q187" s="63"/>
      <c r="R187" s="63"/>
      <c r="S187" s="63"/>
      <c r="T187" s="63"/>
      <c r="U187" s="63"/>
      <c r="V187" s="63"/>
      <c r="W187" s="63"/>
      <c r="X187" s="63"/>
      <c r="Y187" s="63"/>
      <c r="Z187" s="63"/>
      <c r="AA187" s="63"/>
    </row>
    <row r="188" spans="1:27">
      <c r="A188" s="63"/>
      <c r="B188" s="63"/>
      <c r="C188" s="63"/>
      <c r="D188" s="63"/>
      <c r="E188" s="244"/>
      <c r="F188" s="152"/>
      <c r="G188" s="152"/>
      <c r="H188" s="63"/>
      <c r="I188" s="63"/>
      <c r="J188" s="63"/>
      <c r="K188" s="63"/>
      <c r="L188" s="63"/>
      <c r="M188" s="63"/>
      <c r="N188" s="63"/>
      <c r="O188" s="63"/>
      <c r="P188" s="63"/>
      <c r="Q188" s="63"/>
      <c r="R188" s="63"/>
      <c r="S188" s="63"/>
      <c r="T188" s="63"/>
      <c r="U188" s="63"/>
      <c r="V188" s="63"/>
      <c r="W188" s="63"/>
      <c r="X188" s="63"/>
      <c r="Y188" s="63"/>
      <c r="Z188" s="63"/>
      <c r="AA188" s="63"/>
    </row>
    <row r="189" spans="1:27">
      <c r="A189" s="63"/>
      <c r="B189" s="63"/>
      <c r="C189" s="63"/>
      <c r="D189" s="63"/>
      <c r="E189" s="244"/>
      <c r="F189" s="152"/>
      <c r="G189" s="152"/>
      <c r="H189" s="63"/>
      <c r="I189" s="63"/>
      <c r="J189" s="63"/>
      <c r="K189" s="63"/>
      <c r="L189" s="63"/>
      <c r="M189" s="63"/>
      <c r="N189" s="63"/>
      <c r="O189" s="63"/>
      <c r="P189" s="63"/>
      <c r="Q189" s="63"/>
      <c r="R189" s="63"/>
      <c r="S189" s="63"/>
      <c r="T189" s="63"/>
      <c r="U189" s="63"/>
      <c r="V189" s="63"/>
      <c r="W189" s="63"/>
      <c r="X189" s="63"/>
      <c r="Y189" s="63"/>
      <c r="Z189" s="63"/>
      <c r="AA189" s="63"/>
    </row>
    <row r="190" spans="1:27">
      <c r="A190" s="63"/>
      <c r="B190" s="63"/>
      <c r="C190" s="63"/>
      <c r="D190" s="63"/>
      <c r="E190" s="244"/>
      <c r="F190" s="152"/>
      <c r="G190" s="152"/>
      <c r="H190" s="63"/>
      <c r="I190" s="63"/>
      <c r="J190" s="63"/>
      <c r="K190" s="63"/>
      <c r="L190" s="63"/>
      <c r="M190" s="63"/>
      <c r="N190" s="63"/>
      <c r="O190" s="63"/>
      <c r="P190" s="63"/>
      <c r="Q190" s="63"/>
      <c r="R190" s="63"/>
      <c r="S190" s="63"/>
      <c r="T190" s="63"/>
      <c r="U190" s="63"/>
      <c r="V190" s="63"/>
      <c r="W190" s="63"/>
      <c r="X190" s="63"/>
      <c r="Y190" s="63"/>
      <c r="Z190" s="63"/>
      <c r="AA190" s="63"/>
    </row>
    <row r="191" spans="1:27">
      <c r="A191" s="63"/>
      <c r="B191" s="63"/>
      <c r="C191" s="63"/>
      <c r="D191" s="63"/>
      <c r="E191" s="244"/>
      <c r="F191" s="152"/>
      <c r="G191" s="152"/>
      <c r="H191" s="63"/>
      <c r="I191" s="63"/>
      <c r="J191" s="63"/>
      <c r="K191" s="63"/>
      <c r="L191" s="63"/>
      <c r="M191" s="63"/>
      <c r="N191" s="63"/>
      <c r="O191" s="63"/>
      <c r="P191" s="63"/>
      <c r="Q191" s="63"/>
      <c r="R191" s="63"/>
      <c r="S191" s="63"/>
      <c r="T191" s="63"/>
      <c r="U191" s="63"/>
      <c r="V191" s="63"/>
      <c r="W191" s="63"/>
      <c r="X191" s="63"/>
      <c r="Y191" s="63"/>
      <c r="Z191" s="63"/>
      <c r="AA191" s="63"/>
    </row>
    <row r="192" spans="1:27">
      <c r="A192" s="63"/>
      <c r="B192" s="63"/>
      <c r="C192" s="63"/>
      <c r="D192" s="63"/>
      <c r="E192" s="244"/>
      <c r="F192" s="152"/>
      <c r="G192" s="152"/>
      <c r="H192" s="63"/>
      <c r="I192" s="63"/>
      <c r="J192" s="63"/>
      <c r="K192" s="63"/>
      <c r="L192" s="63"/>
      <c r="M192" s="63"/>
      <c r="N192" s="63"/>
      <c r="O192" s="63"/>
      <c r="P192" s="63"/>
      <c r="Q192" s="63"/>
      <c r="R192" s="63"/>
      <c r="S192" s="63"/>
      <c r="T192" s="63"/>
      <c r="U192" s="63"/>
      <c r="V192" s="63"/>
      <c r="W192" s="63"/>
      <c r="X192" s="63"/>
      <c r="Y192" s="63"/>
      <c r="Z192" s="63"/>
      <c r="AA192" s="63"/>
    </row>
    <row r="193" spans="1:27">
      <c r="A193" s="63"/>
      <c r="B193" s="63"/>
      <c r="C193" s="63"/>
      <c r="D193" s="63"/>
      <c r="E193" s="244"/>
      <c r="F193" s="152"/>
      <c r="G193" s="152"/>
      <c r="H193" s="63"/>
      <c r="I193" s="63"/>
      <c r="J193" s="63"/>
      <c r="K193" s="63"/>
      <c r="L193" s="63"/>
      <c r="M193" s="63"/>
      <c r="N193" s="63"/>
      <c r="O193" s="63"/>
      <c r="P193" s="63"/>
      <c r="Q193" s="63"/>
      <c r="R193" s="63"/>
      <c r="S193" s="63"/>
      <c r="T193" s="63"/>
      <c r="U193" s="63"/>
      <c r="V193" s="63"/>
      <c r="W193" s="63"/>
      <c r="X193" s="63"/>
      <c r="Y193" s="63"/>
      <c r="Z193" s="63"/>
      <c r="AA193" s="63"/>
    </row>
    <row r="194" spans="1:27">
      <c r="A194" s="63"/>
      <c r="B194" s="63"/>
      <c r="C194" s="63"/>
      <c r="D194" s="63"/>
      <c r="E194" s="244"/>
      <c r="F194" s="152"/>
      <c r="G194" s="152"/>
      <c r="H194" s="63"/>
      <c r="I194" s="63"/>
      <c r="J194" s="63"/>
      <c r="K194" s="63"/>
      <c r="L194" s="63"/>
      <c r="M194" s="63"/>
      <c r="N194" s="63"/>
      <c r="O194" s="63"/>
      <c r="P194" s="63"/>
      <c r="Q194" s="63"/>
      <c r="R194" s="63"/>
      <c r="S194" s="63"/>
      <c r="T194" s="63"/>
      <c r="U194" s="63"/>
      <c r="V194" s="63"/>
      <c r="W194" s="63"/>
      <c r="X194" s="63"/>
      <c r="Y194" s="63"/>
      <c r="Z194" s="63"/>
      <c r="AA194" s="63"/>
    </row>
    <row r="195" spans="1:27">
      <c r="A195" s="63"/>
      <c r="B195" s="63"/>
      <c r="C195" s="63"/>
      <c r="D195" s="63"/>
      <c r="E195" s="244"/>
      <c r="F195" s="152"/>
      <c r="G195" s="152"/>
      <c r="H195" s="63"/>
      <c r="I195" s="63"/>
      <c r="J195" s="63"/>
      <c r="K195" s="63"/>
      <c r="L195" s="63"/>
      <c r="M195" s="63"/>
      <c r="N195" s="63"/>
      <c r="O195" s="63"/>
      <c r="P195" s="63"/>
      <c r="Q195" s="63"/>
      <c r="R195" s="63"/>
      <c r="S195" s="63"/>
      <c r="T195" s="63"/>
      <c r="U195" s="63"/>
      <c r="V195" s="63"/>
      <c r="W195" s="63"/>
      <c r="X195" s="63"/>
      <c r="Y195" s="63"/>
      <c r="Z195" s="63"/>
      <c r="AA195" s="63"/>
    </row>
    <row r="196" spans="1:27">
      <c r="A196" s="63"/>
      <c r="B196" s="63"/>
      <c r="C196" s="63"/>
      <c r="D196" s="63"/>
      <c r="E196" s="244"/>
      <c r="F196" s="152"/>
      <c r="G196" s="152"/>
      <c r="H196" s="63"/>
      <c r="I196" s="63"/>
      <c r="J196" s="63"/>
      <c r="K196" s="63"/>
      <c r="L196" s="63"/>
      <c r="M196" s="63"/>
      <c r="N196" s="63"/>
      <c r="O196" s="63"/>
      <c r="P196" s="63"/>
      <c r="Q196" s="63"/>
      <c r="R196" s="63"/>
      <c r="S196" s="63"/>
      <c r="T196" s="63"/>
      <c r="U196" s="63"/>
      <c r="V196" s="63"/>
      <c r="W196" s="63"/>
      <c r="X196" s="63"/>
      <c r="Y196" s="63"/>
      <c r="Z196" s="63"/>
      <c r="AA196" s="63"/>
    </row>
    <row r="197" spans="1:27">
      <c r="A197" s="63"/>
      <c r="B197" s="63"/>
      <c r="C197" s="63"/>
      <c r="D197" s="63"/>
      <c r="E197" s="244"/>
      <c r="F197" s="152"/>
      <c r="G197" s="152"/>
      <c r="H197" s="63"/>
      <c r="I197" s="63"/>
      <c r="J197" s="63"/>
      <c r="K197" s="63"/>
      <c r="L197" s="63"/>
      <c r="M197" s="63"/>
      <c r="N197" s="63"/>
      <c r="O197" s="63"/>
      <c r="P197" s="63"/>
      <c r="Q197" s="63"/>
      <c r="R197" s="63"/>
      <c r="S197" s="63"/>
      <c r="T197" s="63"/>
      <c r="U197" s="63"/>
      <c r="V197" s="63"/>
      <c r="W197" s="63"/>
      <c r="X197" s="63"/>
      <c r="Y197" s="63"/>
      <c r="Z197" s="63"/>
      <c r="AA197" s="63"/>
    </row>
    <row r="198" spans="1:27">
      <c r="A198" s="63"/>
      <c r="B198" s="63"/>
      <c r="C198" s="63"/>
      <c r="D198" s="63"/>
      <c r="E198" s="244"/>
      <c r="F198" s="152"/>
      <c r="G198" s="152"/>
      <c r="H198" s="63"/>
      <c r="I198" s="63"/>
      <c r="J198" s="63"/>
      <c r="K198" s="63"/>
      <c r="L198" s="63"/>
      <c r="M198" s="63"/>
      <c r="N198" s="63"/>
      <c r="O198" s="63"/>
      <c r="P198" s="63"/>
      <c r="Q198" s="63"/>
      <c r="R198" s="63"/>
      <c r="S198" s="63"/>
      <c r="T198" s="63"/>
      <c r="U198" s="63"/>
      <c r="V198" s="63"/>
      <c r="W198" s="63"/>
      <c r="X198" s="63"/>
      <c r="Y198" s="63"/>
      <c r="Z198" s="63"/>
      <c r="AA198" s="63"/>
    </row>
    <row r="199" spans="1:27">
      <c r="A199" s="63"/>
      <c r="B199" s="63"/>
      <c r="C199" s="63"/>
      <c r="D199" s="63"/>
      <c r="E199" s="244"/>
      <c r="F199" s="152"/>
      <c r="G199" s="152"/>
      <c r="H199" s="63"/>
      <c r="I199" s="63"/>
      <c r="J199" s="63"/>
      <c r="K199" s="63"/>
      <c r="L199" s="63"/>
      <c r="M199" s="63"/>
      <c r="N199" s="63"/>
      <c r="O199" s="63"/>
      <c r="P199" s="63"/>
      <c r="Q199" s="63"/>
      <c r="R199" s="63"/>
      <c r="S199" s="63"/>
      <c r="T199" s="63"/>
      <c r="U199" s="63"/>
      <c r="V199" s="63"/>
      <c r="W199" s="63"/>
      <c r="X199" s="63"/>
      <c r="Y199" s="63"/>
      <c r="Z199" s="63"/>
      <c r="AA199" s="63"/>
    </row>
    <row r="200" spans="1:27">
      <c r="A200" s="63"/>
      <c r="B200" s="63"/>
      <c r="C200" s="63"/>
      <c r="D200" s="63"/>
      <c r="E200" s="244"/>
      <c r="F200" s="152"/>
      <c r="G200" s="152"/>
      <c r="H200" s="63"/>
      <c r="I200" s="63"/>
      <c r="J200" s="63"/>
      <c r="K200" s="63"/>
      <c r="L200" s="63"/>
      <c r="M200" s="63"/>
      <c r="N200" s="63"/>
      <c r="O200" s="63"/>
      <c r="P200" s="63"/>
      <c r="Q200" s="63"/>
      <c r="R200" s="63"/>
      <c r="S200" s="63"/>
      <c r="T200" s="63"/>
      <c r="U200" s="63"/>
      <c r="V200" s="63"/>
      <c r="W200" s="63"/>
      <c r="X200" s="63"/>
      <c r="Y200" s="63"/>
      <c r="Z200" s="63"/>
      <c r="AA200" s="63"/>
    </row>
    <row r="201" spans="1:27">
      <c r="A201" s="63"/>
      <c r="B201" s="63"/>
      <c r="C201" s="63"/>
      <c r="D201" s="63"/>
      <c r="E201" s="244"/>
      <c r="F201" s="152"/>
      <c r="G201" s="152"/>
      <c r="H201" s="63"/>
      <c r="I201" s="63"/>
      <c r="J201" s="63"/>
      <c r="K201" s="63"/>
      <c r="L201" s="63"/>
      <c r="M201" s="63"/>
      <c r="N201" s="63"/>
      <c r="O201" s="63"/>
      <c r="P201" s="63"/>
      <c r="Q201" s="63"/>
      <c r="R201" s="63"/>
      <c r="S201" s="63"/>
      <c r="T201" s="63"/>
      <c r="U201" s="63"/>
      <c r="V201" s="63"/>
      <c r="W201" s="63"/>
      <c r="X201" s="63"/>
      <c r="Y201" s="63"/>
      <c r="Z201" s="63"/>
      <c r="AA201" s="63"/>
    </row>
    <row r="202" spans="1:27">
      <c r="A202" s="63"/>
      <c r="B202" s="63"/>
      <c r="C202" s="63"/>
      <c r="D202" s="63"/>
      <c r="E202" s="244"/>
      <c r="F202" s="152"/>
      <c r="G202" s="152"/>
      <c r="H202" s="63"/>
      <c r="I202" s="63"/>
      <c r="J202" s="63"/>
      <c r="K202" s="63"/>
      <c r="L202" s="63"/>
      <c r="M202" s="63"/>
      <c r="N202" s="63"/>
      <c r="O202" s="63"/>
      <c r="P202" s="63"/>
      <c r="Q202" s="63"/>
      <c r="R202" s="63"/>
      <c r="S202" s="63"/>
      <c r="T202" s="63"/>
      <c r="U202" s="63"/>
      <c r="V202" s="63"/>
      <c r="W202" s="63"/>
      <c r="X202" s="63"/>
      <c r="Y202" s="63"/>
      <c r="Z202" s="63"/>
      <c r="AA202" s="63"/>
    </row>
    <row r="203" spans="1:27">
      <c r="A203" s="63"/>
      <c r="B203" s="63"/>
      <c r="C203" s="63"/>
      <c r="D203" s="63"/>
      <c r="E203" s="244"/>
      <c r="F203" s="152"/>
      <c r="G203" s="152"/>
      <c r="H203" s="63"/>
      <c r="I203" s="63"/>
      <c r="J203" s="63"/>
      <c r="K203" s="63"/>
      <c r="L203" s="63"/>
      <c r="M203" s="63"/>
      <c r="N203" s="63"/>
      <c r="O203" s="63"/>
      <c r="P203" s="63"/>
      <c r="Q203" s="63"/>
      <c r="R203" s="63"/>
      <c r="S203" s="63"/>
      <c r="T203" s="63"/>
      <c r="U203" s="63"/>
      <c r="V203" s="63"/>
      <c r="W203" s="63"/>
      <c r="X203" s="63"/>
      <c r="Y203" s="63"/>
      <c r="Z203" s="63"/>
      <c r="AA203" s="63"/>
    </row>
    <row r="204" spans="1:27">
      <c r="A204" s="63"/>
      <c r="B204" s="63"/>
      <c r="C204" s="63"/>
      <c r="D204" s="63"/>
      <c r="E204" s="244"/>
      <c r="F204" s="152"/>
      <c r="G204" s="152"/>
      <c r="H204" s="63"/>
      <c r="I204" s="63"/>
      <c r="J204" s="63"/>
      <c r="K204" s="63"/>
      <c r="L204" s="63"/>
      <c r="M204" s="63"/>
      <c r="N204" s="63"/>
      <c r="O204" s="63"/>
      <c r="P204" s="63"/>
      <c r="Q204" s="63"/>
      <c r="R204" s="63"/>
      <c r="S204" s="63"/>
      <c r="T204" s="63"/>
      <c r="U204" s="63"/>
      <c r="V204" s="63"/>
      <c r="W204" s="63"/>
      <c r="X204" s="63"/>
      <c r="Y204" s="63"/>
      <c r="Z204" s="63"/>
      <c r="AA204" s="63"/>
    </row>
    <row r="205" spans="1:27">
      <c r="A205" s="63"/>
      <c r="B205" s="63"/>
      <c r="C205" s="63"/>
      <c r="D205" s="63"/>
      <c r="E205" s="244"/>
      <c r="F205" s="152"/>
      <c r="G205" s="152"/>
      <c r="H205" s="63"/>
      <c r="I205" s="63"/>
      <c r="J205" s="63"/>
      <c r="K205" s="63"/>
      <c r="L205" s="63"/>
      <c r="M205" s="63"/>
      <c r="N205" s="63"/>
      <c r="O205" s="63"/>
      <c r="P205" s="63"/>
      <c r="Q205" s="63"/>
      <c r="R205" s="63"/>
      <c r="S205" s="63"/>
      <c r="T205" s="63"/>
      <c r="U205" s="63"/>
      <c r="V205" s="63"/>
      <c r="W205" s="63"/>
      <c r="X205" s="63"/>
      <c r="Y205" s="63"/>
      <c r="Z205" s="63"/>
      <c r="AA205" s="63"/>
    </row>
    <row r="206" spans="1:27">
      <c r="A206" s="63"/>
      <c r="B206" s="63"/>
      <c r="C206" s="63"/>
      <c r="D206" s="63"/>
      <c r="E206" s="244"/>
      <c r="F206" s="152"/>
      <c r="G206" s="152"/>
      <c r="H206" s="63"/>
      <c r="I206" s="63"/>
      <c r="J206" s="63"/>
      <c r="K206" s="63"/>
      <c r="L206" s="63"/>
      <c r="M206" s="63"/>
      <c r="N206" s="63"/>
      <c r="O206" s="63"/>
      <c r="P206" s="63"/>
      <c r="Q206" s="63"/>
      <c r="R206" s="63"/>
      <c r="S206" s="63"/>
      <c r="T206" s="63"/>
      <c r="U206" s="63"/>
      <c r="V206" s="63"/>
      <c r="W206" s="63"/>
      <c r="X206" s="63"/>
      <c r="Y206" s="63"/>
      <c r="Z206" s="63"/>
      <c r="AA206" s="63"/>
    </row>
    <row r="207" spans="1:27">
      <c r="A207" s="63"/>
      <c r="B207" s="63"/>
      <c r="C207" s="63"/>
      <c r="D207" s="63"/>
      <c r="E207" s="244"/>
      <c r="F207" s="152"/>
      <c r="G207" s="152"/>
      <c r="H207" s="63"/>
      <c r="I207" s="63"/>
      <c r="J207" s="63"/>
      <c r="K207" s="63"/>
      <c r="L207" s="63"/>
      <c r="M207" s="63"/>
      <c r="N207" s="63"/>
      <c r="O207" s="63"/>
      <c r="P207" s="63"/>
      <c r="Q207" s="63"/>
      <c r="R207" s="63"/>
      <c r="S207" s="63"/>
      <c r="T207" s="63"/>
      <c r="U207" s="63"/>
      <c r="V207" s="63"/>
      <c r="W207" s="63"/>
      <c r="X207" s="63"/>
      <c r="Y207" s="63"/>
      <c r="Z207" s="63"/>
      <c r="AA207" s="63"/>
    </row>
    <row r="208" spans="1:27">
      <c r="A208" s="63"/>
      <c r="B208" s="63"/>
      <c r="C208" s="63"/>
      <c r="D208" s="63"/>
      <c r="E208" s="244"/>
      <c r="F208" s="152"/>
      <c r="G208" s="152"/>
      <c r="H208" s="63"/>
      <c r="I208" s="63"/>
      <c r="J208" s="63"/>
      <c r="K208" s="63"/>
      <c r="L208" s="63"/>
      <c r="M208" s="63"/>
      <c r="N208" s="63"/>
      <c r="O208" s="63"/>
      <c r="P208" s="63"/>
      <c r="Q208" s="63"/>
      <c r="R208" s="63"/>
      <c r="S208" s="63"/>
      <c r="T208" s="63"/>
      <c r="U208" s="63"/>
      <c r="V208" s="63"/>
      <c r="W208" s="63"/>
      <c r="X208" s="63"/>
      <c r="Y208" s="63"/>
      <c r="Z208" s="63"/>
      <c r="AA208" s="63"/>
    </row>
    <row r="209" spans="1:27">
      <c r="A209" s="63"/>
      <c r="B209" s="63"/>
      <c r="C209" s="63"/>
      <c r="D209" s="63"/>
      <c r="E209" s="244"/>
      <c r="F209" s="152"/>
      <c r="G209" s="152"/>
      <c r="H209" s="63"/>
      <c r="I209" s="63"/>
      <c r="J209" s="63"/>
      <c r="K209" s="63"/>
      <c r="L209" s="63"/>
      <c r="M209" s="63"/>
      <c r="N209" s="63"/>
      <c r="O209" s="63"/>
      <c r="P209" s="63"/>
      <c r="Q209" s="63"/>
      <c r="R209" s="63"/>
      <c r="S209" s="63"/>
      <c r="T209" s="63"/>
      <c r="U209" s="63"/>
      <c r="V209" s="63"/>
      <c r="W209" s="63"/>
      <c r="X209" s="63"/>
      <c r="Y209" s="63"/>
      <c r="Z209" s="63"/>
      <c r="AA209" s="63"/>
    </row>
    <row r="210" spans="1:27">
      <c r="A210" s="63"/>
      <c r="B210" s="63"/>
      <c r="C210" s="63"/>
      <c r="D210" s="63"/>
      <c r="E210" s="244"/>
      <c r="F210" s="152"/>
      <c r="G210" s="152"/>
      <c r="H210" s="63"/>
      <c r="I210" s="63"/>
      <c r="J210" s="63"/>
      <c r="K210" s="63"/>
      <c r="L210" s="63"/>
      <c r="M210" s="63"/>
      <c r="N210" s="63"/>
      <c r="O210" s="63"/>
      <c r="P210" s="63"/>
      <c r="Q210" s="63"/>
      <c r="R210" s="63"/>
      <c r="S210" s="63"/>
      <c r="T210" s="63"/>
      <c r="U210" s="63"/>
      <c r="V210" s="63"/>
      <c r="W210" s="63"/>
      <c r="X210" s="63"/>
      <c r="Y210" s="63"/>
      <c r="Z210" s="63"/>
      <c r="AA210" s="63"/>
    </row>
    <row r="211" spans="1:27">
      <c r="A211" s="63"/>
      <c r="B211" s="63"/>
      <c r="C211" s="63"/>
      <c r="D211" s="63"/>
      <c r="E211" s="244"/>
      <c r="F211" s="152"/>
      <c r="G211" s="152"/>
      <c r="H211" s="63"/>
      <c r="I211" s="63"/>
      <c r="J211" s="63"/>
      <c r="K211" s="63"/>
      <c r="L211" s="63"/>
      <c r="M211" s="63"/>
      <c r="N211" s="63"/>
      <c r="O211" s="63"/>
      <c r="P211" s="63"/>
      <c r="Q211" s="63"/>
      <c r="R211" s="63"/>
      <c r="S211" s="63"/>
      <c r="T211" s="63"/>
      <c r="U211" s="63"/>
      <c r="V211" s="63"/>
      <c r="W211" s="63"/>
      <c r="X211" s="63"/>
      <c r="Y211" s="63"/>
      <c r="Z211" s="63"/>
      <c r="AA211" s="63"/>
    </row>
    <row r="212" spans="1:27">
      <c r="A212" s="63"/>
      <c r="B212" s="63"/>
      <c r="C212" s="63"/>
      <c r="D212" s="63"/>
      <c r="E212" s="244"/>
      <c r="F212" s="152"/>
      <c r="G212" s="152"/>
      <c r="H212" s="63"/>
      <c r="I212" s="63"/>
      <c r="J212" s="63"/>
      <c r="K212" s="63"/>
      <c r="L212" s="63"/>
      <c r="M212" s="63"/>
      <c r="N212" s="63"/>
      <c r="O212" s="63"/>
      <c r="P212" s="63"/>
      <c r="Q212" s="63"/>
      <c r="R212" s="63"/>
      <c r="S212" s="63"/>
      <c r="T212" s="63"/>
      <c r="U212" s="63"/>
      <c r="V212" s="63"/>
      <c r="W212" s="63"/>
      <c r="X212" s="63"/>
      <c r="Y212" s="63"/>
      <c r="Z212" s="63"/>
      <c r="AA212" s="63"/>
    </row>
    <row r="213" spans="1:27">
      <c r="A213" s="63"/>
      <c r="B213" s="63"/>
      <c r="C213" s="63"/>
      <c r="D213" s="63"/>
      <c r="E213" s="244"/>
      <c r="F213" s="152"/>
      <c r="G213" s="152"/>
      <c r="H213" s="63"/>
      <c r="I213" s="63"/>
      <c r="J213" s="63"/>
      <c r="K213" s="63"/>
      <c r="L213" s="63"/>
      <c r="M213" s="63"/>
      <c r="N213" s="63"/>
      <c r="O213" s="63"/>
      <c r="P213" s="63"/>
      <c r="Q213" s="63"/>
      <c r="R213" s="63"/>
      <c r="S213" s="63"/>
      <c r="T213" s="63"/>
      <c r="U213" s="63"/>
      <c r="V213" s="63"/>
      <c r="W213" s="63"/>
      <c r="X213" s="63"/>
      <c r="Y213" s="63"/>
      <c r="Z213" s="63"/>
      <c r="AA213" s="63"/>
    </row>
    <row r="214" spans="1:27">
      <c r="A214" s="63"/>
      <c r="B214" s="63"/>
      <c r="C214" s="63"/>
      <c r="D214" s="63"/>
      <c r="E214" s="244"/>
      <c r="F214" s="152"/>
      <c r="G214" s="152"/>
      <c r="H214" s="63"/>
      <c r="I214" s="63"/>
      <c r="J214" s="63"/>
      <c r="K214" s="63"/>
      <c r="L214" s="63"/>
      <c r="M214" s="63"/>
      <c r="N214" s="63"/>
      <c r="O214" s="63"/>
      <c r="P214" s="63"/>
      <c r="Q214" s="63"/>
      <c r="R214" s="63"/>
      <c r="S214" s="63"/>
      <c r="T214" s="63"/>
      <c r="U214" s="63"/>
      <c r="V214" s="63"/>
      <c r="W214" s="63"/>
      <c r="X214" s="63"/>
      <c r="Y214" s="63"/>
      <c r="Z214" s="63"/>
      <c r="AA214" s="63"/>
    </row>
    <row r="215" spans="1:27">
      <c r="A215" s="63"/>
      <c r="B215" s="63"/>
      <c r="C215" s="63"/>
      <c r="D215" s="63"/>
      <c r="E215" s="244"/>
      <c r="F215" s="152"/>
      <c r="G215" s="152"/>
      <c r="H215" s="63"/>
      <c r="I215" s="63"/>
      <c r="J215" s="63"/>
      <c r="K215" s="63"/>
      <c r="L215" s="63"/>
      <c r="M215" s="63"/>
      <c r="N215" s="63"/>
      <c r="O215" s="63"/>
      <c r="P215" s="63"/>
      <c r="Q215" s="63"/>
      <c r="R215" s="63"/>
      <c r="S215" s="63"/>
      <c r="T215" s="63"/>
      <c r="U215" s="63"/>
      <c r="V215" s="63"/>
      <c r="W215" s="63"/>
      <c r="X215" s="63"/>
      <c r="Y215" s="63"/>
      <c r="Z215" s="63"/>
      <c r="AA215" s="63"/>
    </row>
    <row r="216" spans="1:27">
      <c r="A216" s="63"/>
      <c r="B216" s="63"/>
      <c r="C216" s="63"/>
      <c r="D216" s="63"/>
      <c r="E216" s="244"/>
      <c r="F216" s="152"/>
      <c r="G216" s="152"/>
      <c r="H216" s="63"/>
      <c r="I216" s="63"/>
      <c r="J216" s="63"/>
      <c r="K216" s="63"/>
      <c r="L216" s="63"/>
      <c r="M216" s="63"/>
      <c r="N216" s="63"/>
      <c r="O216" s="63"/>
      <c r="P216" s="63"/>
      <c r="Q216" s="63"/>
      <c r="R216" s="63"/>
      <c r="S216" s="63"/>
      <c r="T216" s="63"/>
      <c r="U216" s="63"/>
      <c r="V216" s="63"/>
      <c r="W216" s="63"/>
      <c r="X216" s="63"/>
      <c r="Y216" s="63"/>
      <c r="Z216" s="63"/>
      <c r="AA216" s="63"/>
    </row>
    <row r="217" spans="1:27">
      <c r="A217" s="63"/>
      <c r="B217" s="63"/>
      <c r="C217" s="63"/>
      <c r="D217" s="63"/>
      <c r="E217" s="244"/>
      <c r="F217" s="152"/>
      <c r="G217" s="152"/>
      <c r="H217" s="63"/>
      <c r="I217" s="63"/>
      <c r="J217" s="63"/>
      <c r="K217" s="63"/>
      <c r="L217" s="63"/>
      <c r="M217" s="63"/>
      <c r="N217" s="63"/>
      <c r="O217" s="63"/>
      <c r="P217" s="63"/>
      <c r="Q217" s="63"/>
      <c r="R217" s="63"/>
      <c r="S217" s="63"/>
      <c r="T217" s="63"/>
      <c r="U217" s="63"/>
      <c r="V217" s="63"/>
      <c r="W217" s="63"/>
      <c r="X217" s="63"/>
      <c r="Y217" s="63"/>
      <c r="Z217" s="63"/>
      <c r="AA217" s="63"/>
    </row>
    <row r="218" spans="1:27">
      <c r="A218" s="63"/>
      <c r="B218" s="63"/>
      <c r="C218" s="63"/>
      <c r="D218" s="63"/>
      <c r="E218" s="244"/>
      <c r="F218" s="152"/>
      <c r="G218" s="152"/>
      <c r="H218" s="63"/>
      <c r="I218" s="63"/>
      <c r="J218" s="63"/>
      <c r="K218" s="63"/>
      <c r="L218" s="63"/>
      <c r="M218" s="63"/>
      <c r="N218" s="63"/>
      <c r="O218" s="63"/>
      <c r="P218" s="63"/>
      <c r="Q218" s="63"/>
      <c r="R218" s="63"/>
      <c r="S218" s="63"/>
      <c r="T218" s="63"/>
      <c r="U218" s="63"/>
      <c r="V218" s="63"/>
      <c r="W218" s="63"/>
      <c r="X218" s="63"/>
      <c r="Y218" s="63"/>
      <c r="Z218" s="63"/>
      <c r="AA218" s="63"/>
    </row>
    <row r="219" spans="1:27">
      <c r="A219" s="63"/>
      <c r="B219" s="63"/>
      <c r="C219" s="63"/>
      <c r="D219" s="63"/>
      <c r="E219" s="244"/>
      <c r="F219" s="152"/>
      <c r="G219" s="152"/>
      <c r="H219" s="63"/>
      <c r="I219" s="63"/>
      <c r="J219" s="63"/>
      <c r="K219" s="63"/>
      <c r="L219" s="63"/>
      <c r="M219" s="63"/>
      <c r="N219" s="63"/>
      <c r="O219" s="63"/>
      <c r="P219" s="63"/>
      <c r="Q219" s="63"/>
      <c r="R219" s="63"/>
      <c r="S219" s="63"/>
      <c r="T219" s="63"/>
      <c r="U219" s="63"/>
      <c r="V219" s="63"/>
      <c r="W219" s="63"/>
      <c r="X219" s="63"/>
      <c r="Y219" s="63"/>
      <c r="Z219" s="63"/>
      <c r="AA219" s="63"/>
    </row>
    <row r="220" spans="1:27">
      <c r="A220" s="63"/>
      <c r="B220" s="63"/>
      <c r="C220" s="63"/>
      <c r="D220" s="63"/>
      <c r="E220" s="244"/>
      <c r="F220" s="152"/>
      <c r="G220" s="152"/>
      <c r="H220" s="63"/>
      <c r="I220" s="63"/>
      <c r="J220" s="63"/>
      <c r="K220" s="63"/>
      <c r="L220" s="63"/>
      <c r="M220" s="63"/>
      <c r="N220" s="63"/>
      <c r="O220" s="63"/>
      <c r="P220" s="63"/>
      <c r="Q220" s="63"/>
      <c r="R220" s="63"/>
      <c r="S220" s="63"/>
      <c r="T220" s="63"/>
      <c r="U220" s="63"/>
      <c r="V220" s="63"/>
      <c r="W220" s="63"/>
      <c r="X220" s="63"/>
      <c r="Y220" s="63"/>
      <c r="Z220" s="63"/>
      <c r="AA220" s="63"/>
    </row>
    <row r="221" spans="1:27">
      <c r="A221" s="63"/>
      <c r="B221" s="63"/>
      <c r="C221" s="63"/>
      <c r="D221" s="63"/>
      <c r="E221" s="244"/>
      <c r="F221" s="152"/>
      <c r="G221" s="152"/>
      <c r="H221" s="63"/>
      <c r="I221" s="63"/>
      <c r="J221" s="63"/>
      <c r="K221" s="63"/>
      <c r="L221" s="63"/>
      <c r="M221" s="63"/>
      <c r="N221" s="63"/>
      <c r="O221" s="63"/>
      <c r="P221" s="63"/>
      <c r="Q221" s="63"/>
      <c r="R221" s="63"/>
      <c r="S221" s="63"/>
      <c r="T221" s="63"/>
      <c r="U221" s="63"/>
      <c r="V221" s="63"/>
      <c r="W221" s="63"/>
      <c r="X221" s="63"/>
      <c r="Y221" s="63"/>
      <c r="Z221" s="63"/>
      <c r="AA221" s="63"/>
    </row>
    <row r="222" spans="1:27">
      <c r="A222" s="63"/>
      <c r="B222" s="63"/>
      <c r="C222" s="63"/>
      <c r="D222" s="63"/>
      <c r="E222" s="244"/>
      <c r="F222" s="152"/>
      <c r="G222" s="152"/>
      <c r="H222" s="63"/>
      <c r="I222" s="63"/>
      <c r="J222" s="63"/>
      <c r="K222" s="63"/>
      <c r="L222" s="63"/>
      <c r="M222" s="63"/>
      <c r="N222" s="63"/>
      <c r="O222" s="63"/>
      <c r="P222" s="63"/>
      <c r="Q222" s="63"/>
      <c r="R222" s="63"/>
      <c r="S222" s="63"/>
      <c r="T222" s="63"/>
      <c r="U222" s="63"/>
      <c r="V222" s="63"/>
      <c r="W222" s="63"/>
      <c r="X222" s="63"/>
      <c r="Y222" s="63"/>
      <c r="Z222" s="63"/>
      <c r="AA222" s="63"/>
    </row>
    <row r="223" spans="1:27">
      <c r="A223" s="63"/>
      <c r="B223" s="63"/>
      <c r="C223" s="63"/>
      <c r="D223" s="63"/>
      <c r="E223" s="244"/>
      <c r="F223" s="152"/>
      <c r="G223" s="152"/>
      <c r="H223" s="63"/>
      <c r="I223" s="63"/>
      <c r="J223" s="63"/>
      <c r="K223" s="63"/>
      <c r="L223" s="63"/>
      <c r="M223" s="63"/>
      <c r="N223" s="63"/>
      <c r="O223" s="63"/>
      <c r="P223" s="63"/>
      <c r="Q223" s="63"/>
      <c r="R223" s="63"/>
      <c r="S223" s="63"/>
      <c r="T223" s="63"/>
      <c r="U223" s="63"/>
      <c r="V223" s="63"/>
      <c r="W223" s="63"/>
      <c r="X223" s="63"/>
      <c r="Y223" s="63"/>
      <c r="Z223" s="63"/>
      <c r="AA223" s="63"/>
    </row>
    <row r="224" spans="1:27">
      <c r="A224" s="63"/>
      <c r="B224" s="63"/>
      <c r="C224" s="63"/>
      <c r="D224" s="63"/>
      <c r="E224" s="244"/>
      <c r="F224" s="152"/>
      <c r="G224" s="152"/>
      <c r="H224" s="63"/>
      <c r="I224" s="63"/>
      <c r="J224" s="63"/>
      <c r="K224" s="63"/>
      <c r="L224" s="63"/>
      <c r="M224" s="63"/>
      <c r="N224" s="63"/>
      <c r="O224" s="63"/>
      <c r="P224" s="63"/>
      <c r="Q224" s="63"/>
      <c r="R224" s="63"/>
      <c r="S224" s="63"/>
      <c r="T224" s="63"/>
      <c r="U224" s="63"/>
      <c r="V224" s="63"/>
      <c r="W224" s="63"/>
      <c r="X224" s="63"/>
      <c r="Y224" s="63"/>
      <c r="Z224" s="63"/>
      <c r="AA224" s="63"/>
    </row>
    <row r="225" spans="1:27">
      <c r="A225" s="63"/>
      <c r="B225" s="63"/>
      <c r="C225" s="63"/>
      <c r="D225" s="63"/>
      <c r="E225" s="244"/>
      <c r="F225" s="152"/>
      <c r="G225" s="152"/>
      <c r="H225" s="63"/>
      <c r="I225" s="63"/>
      <c r="J225" s="63"/>
      <c r="K225" s="63"/>
      <c r="L225" s="63"/>
      <c r="M225" s="63"/>
      <c r="N225" s="63"/>
      <c r="O225" s="63"/>
      <c r="P225" s="63"/>
      <c r="Q225" s="63"/>
      <c r="R225" s="63"/>
      <c r="S225" s="63"/>
      <c r="T225" s="63"/>
      <c r="U225" s="63"/>
      <c r="V225" s="63"/>
      <c r="W225" s="63"/>
      <c r="X225" s="63"/>
      <c r="Y225" s="63"/>
      <c r="Z225" s="63"/>
      <c r="AA225" s="63"/>
    </row>
    <row r="226" spans="1:27">
      <c r="A226" s="63"/>
      <c r="B226" s="63"/>
      <c r="C226" s="63"/>
      <c r="D226" s="63"/>
      <c r="E226" s="244"/>
      <c r="F226" s="152"/>
      <c r="G226" s="152"/>
      <c r="H226" s="63"/>
      <c r="I226" s="63"/>
      <c r="J226" s="63"/>
      <c r="K226" s="63"/>
      <c r="L226" s="63"/>
      <c r="M226" s="63"/>
      <c r="N226" s="63"/>
      <c r="O226" s="63"/>
      <c r="P226" s="63"/>
      <c r="Q226" s="63"/>
      <c r="R226" s="63"/>
      <c r="S226" s="63"/>
      <c r="T226" s="63"/>
      <c r="U226" s="63"/>
      <c r="V226" s="63"/>
      <c r="W226" s="63"/>
      <c r="X226" s="63"/>
      <c r="Y226" s="63"/>
      <c r="Z226" s="63"/>
      <c r="AA226" s="63"/>
    </row>
    <row r="227" spans="1:27">
      <c r="A227" s="63"/>
      <c r="B227" s="63"/>
      <c r="C227" s="63"/>
      <c r="D227" s="63"/>
      <c r="E227" s="244"/>
      <c r="F227" s="152"/>
      <c r="G227" s="152"/>
      <c r="H227" s="63"/>
      <c r="I227" s="63"/>
      <c r="J227" s="63"/>
      <c r="K227" s="63"/>
      <c r="L227" s="63"/>
      <c r="M227" s="63"/>
      <c r="N227" s="63"/>
      <c r="O227" s="63"/>
      <c r="P227" s="63"/>
      <c r="Q227" s="63"/>
      <c r="R227" s="63"/>
      <c r="S227" s="63"/>
      <c r="T227" s="63"/>
      <c r="U227" s="63"/>
      <c r="V227" s="63"/>
      <c r="W227" s="63"/>
      <c r="X227" s="63"/>
      <c r="Y227" s="63"/>
      <c r="Z227" s="63"/>
      <c r="AA227" s="63"/>
    </row>
    <row r="228" spans="1:27">
      <c r="A228" s="63"/>
      <c r="B228" s="63"/>
      <c r="C228" s="63"/>
      <c r="D228" s="63"/>
      <c r="E228" s="244"/>
      <c r="F228" s="152"/>
      <c r="G228" s="152"/>
      <c r="H228" s="63"/>
      <c r="I228" s="63"/>
      <c r="J228" s="63"/>
      <c r="K228" s="63"/>
      <c r="L228" s="63"/>
      <c r="M228" s="63"/>
      <c r="N228" s="63"/>
      <c r="O228" s="63"/>
      <c r="P228" s="63"/>
      <c r="Q228" s="63"/>
      <c r="R228" s="63"/>
      <c r="S228" s="63"/>
      <c r="T228" s="63"/>
      <c r="U228" s="63"/>
      <c r="V228" s="63"/>
      <c r="W228" s="63"/>
      <c r="X228" s="63"/>
      <c r="Y228" s="63"/>
      <c r="Z228" s="63"/>
      <c r="AA228" s="63"/>
    </row>
    <row r="229" spans="1:27">
      <c r="A229" s="63"/>
      <c r="B229" s="63"/>
      <c r="C229" s="63"/>
      <c r="D229" s="63"/>
      <c r="E229" s="244"/>
      <c r="F229" s="152"/>
      <c r="G229" s="152"/>
      <c r="H229" s="63"/>
      <c r="I229" s="63"/>
      <c r="J229" s="63"/>
      <c r="K229" s="63"/>
      <c r="L229" s="63"/>
      <c r="M229" s="63"/>
      <c r="N229" s="63"/>
      <c r="O229" s="63"/>
      <c r="P229" s="63"/>
      <c r="Q229" s="63"/>
      <c r="R229" s="63"/>
      <c r="S229" s="63"/>
      <c r="T229" s="63"/>
      <c r="U229" s="63"/>
      <c r="V229" s="63"/>
      <c r="W229" s="63"/>
      <c r="X229" s="63"/>
      <c r="Y229" s="63"/>
      <c r="Z229" s="63"/>
      <c r="AA229" s="63"/>
    </row>
    <row r="230" spans="1:27">
      <c r="A230" s="63"/>
      <c r="B230" s="63"/>
      <c r="C230" s="63"/>
      <c r="D230" s="63"/>
      <c r="E230" s="244"/>
      <c r="F230" s="152"/>
      <c r="G230" s="152"/>
      <c r="H230" s="63"/>
      <c r="I230" s="63"/>
      <c r="J230" s="63"/>
      <c r="K230" s="63"/>
      <c r="L230" s="63"/>
      <c r="M230" s="63"/>
      <c r="N230" s="63"/>
      <c r="O230" s="63"/>
      <c r="P230" s="63"/>
      <c r="Q230" s="63"/>
      <c r="R230" s="63"/>
      <c r="S230" s="63"/>
      <c r="T230" s="63"/>
      <c r="U230" s="63"/>
      <c r="V230" s="63"/>
      <c r="W230" s="63"/>
      <c r="X230" s="63"/>
      <c r="Y230" s="63"/>
      <c r="Z230" s="63"/>
      <c r="AA230" s="63"/>
    </row>
    <row r="231" spans="1:27">
      <c r="A231" s="63"/>
      <c r="B231" s="63"/>
      <c r="C231" s="63"/>
      <c r="D231" s="63"/>
      <c r="E231" s="244"/>
      <c r="F231" s="152"/>
      <c r="G231" s="152"/>
      <c r="H231" s="63"/>
      <c r="I231" s="63"/>
      <c r="J231" s="63"/>
      <c r="K231" s="63"/>
      <c r="L231" s="63"/>
      <c r="M231" s="63"/>
      <c r="N231" s="63"/>
      <c r="O231" s="63"/>
      <c r="P231" s="63"/>
      <c r="Q231" s="63"/>
      <c r="R231" s="63"/>
      <c r="S231" s="63"/>
      <c r="T231" s="63"/>
      <c r="U231" s="63"/>
      <c r="V231" s="63"/>
      <c r="W231" s="63"/>
      <c r="X231" s="63"/>
      <c r="Y231" s="63"/>
      <c r="Z231" s="63"/>
      <c r="AA231" s="63"/>
    </row>
    <row r="232" spans="1:27">
      <c r="A232" s="63"/>
      <c r="B232" s="63"/>
      <c r="C232" s="63"/>
      <c r="D232" s="63"/>
      <c r="E232" s="244"/>
      <c r="F232" s="152"/>
      <c r="G232" s="152"/>
      <c r="H232" s="63"/>
      <c r="I232" s="63"/>
      <c r="J232" s="63"/>
      <c r="K232" s="63"/>
      <c r="L232" s="63"/>
      <c r="M232" s="63"/>
      <c r="N232" s="63"/>
      <c r="O232" s="63"/>
      <c r="P232" s="63"/>
      <c r="Q232" s="63"/>
      <c r="R232" s="63"/>
      <c r="S232" s="63"/>
      <c r="T232" s="63"/>
      <c r="U232" s="63"/>
      <c r="V232" s="63"/>
      <c r="W232" s="63"/>
      <c r="X232" s="63"/>
      <c r="Y232" s="63"/>
      <c r="Z232" s="63"/>
      <c r="AA232" s="63"/>
    </row>
    <row r="233" spans="1:27">
      <c r="A233" s="63"/>
      <c r="B233" s="63"/>
      <c r="C233" s="63"/>
      <c r="D233" s="63"/>
      <c r="E233" s="244"/>
      <c r="F233" s="152"/>
      <c r="G233" s="152"/>
      <c r="H233" s="63"/>
      <c r="I233" s="63"/>
      <c r="J233" s="63"/>
      <c r="K233" s="63"/>
      <c r="L233" s="63"/>
      <c r="M233" s="63"/>
      <c r="N233" s="63"/>
      <c r="O233" s="63"/>
      <c r="P233" s="63"/>
      <c r="Q233" s="63"/>
      <c r="R233" s="63"/>
      <c r="S233" s="63"/>
      <c r="T233" s="63"/>
      <c r="U233" s="63"/>
      <c r="V233" s="63"/>
      <c r="W233" s="63"/>
      <c r="X233" s="63"/>
      <c r="Y233" s="63"/>
      <c r="Z233" s="63"/>
      <c r="AA233" s="63"/>
    </row>
    <row r="234" spans="1:27">
      <c r="A234" s="63"/>
      <c r="B234" s="63"/>
      <c r="C234" s="63"/>
      <c r="D234" s="63"/>
      <c r="E234" s="244"/>
      <c r="F234" s="152"/>
      <c r="G234" s="152"/>
      <c r="H234" s="63"/>
      <c r="I234" s="63"/>
      <c r="J234" s="63"/>
      <c r="K234" s="63"/>
      <c r="L234" s="63"/>
      <c r="M234" s="63"/>
      <c r="N234" s="63"/>
      <c r="O234" s="63"/>
      <c r="P234" s="63"/>
      <c r="Q234" s="63"/>
      <c r="R234" s="63"/>
      <c r="S234" s="63"/>
      <c r="T234" s="63"/>
      <c r="U234" s="63"/>
      <c r="V234" s="63"/>
      <c r="W234" s="63"/>
      <c r="X234" s="63"/>
      <c r="Y234" s="63"/>
      <c r="Z234" s="63"/>
      <c r="AA234" s="63"/>
    </row>
    <row r="235" spans="1:27">
      <c r="A235" s="63"/>
      <c r="B235" s="63"/>
      <c r="C235" s="63"/>
      <c r="D235" s="63"/>
      <c r="E235" s="244"/>
      <c r="F235" s="152"/>
      <c r="G235" s="152"/>
      <c r="H235" s="63"/>
      <c r="I235" s="63"/>
      <c r="J235" s="63"/>
      <c r="K235" s="63"/>
      <c r="L235" s="63"/>
      <c r="M235" s="63"/>
      <c r="N235" s="63"/>
      <c r="O235" s="63"/>
      <c r="P235" s="63"/>
      <c r="Q235" s="63"/>
      <c r="R235" s="63"/>
      <c r="S235" s="63"/>
      <c r="T235" s="63"/>
      <c r="U235" s="63"/>
      <c r="V235" s="63"/>
      <c r="W235" s="63"/>
      <c r="X235" s="63"/>
      <c r="Y235" s="63"/>
      <c r="Z235" s="63"/>
      <c r="AA235" s="63"/>
    </row>
    <row r="236" spans="1:27">
      <c r="A236" s="63"/>
      <c r="B236" s="63"/>
      <c r="C236" s="63"/>
      <c r="D236" s="63"/>
      <c r="E236" s="244"/>
      <c r="F236" s="152"/>
      <c r="G236" s="152"/>
      <c r="H236" s="63"/>
      <c r="I236" s="63"/>
      <c r="J236" s="63"/>
      <c r="K236" s="63"/>
      <c r="L236" s="63"/>
      <c r="M236" s="63"/>
      <c r="N236" s="63"/>
      <c r="O236" s="63"/>
      <c r="P236" s="63"/>
      <c r="Q236" s="63"/>
      <c r="R236" s="63"/>
      <c r="S236" s="63"/>
      <c r="T236" s="63"/>
      <c r="U236" s="63"/>
      <c r="V236" s="63"/>
      <c r="W236" s="63"/>
      <c r="X236" s="63"/>
      <c r="Y236" s="63"/>
      <c r="Z236" s="63"/>
      <c r="AA236" s="63"/>
    </row>
    <row r="237" spans="1:27">
      <c r="A237" s="63"/>
      <c r="B237" s="63"/>
      <c r="C237" s="63"/>
      <c r="D237" s="63"/>
      <c r="E237" s="244"/>
      <c r="F237" s="152"/>
      <c r="G237" s="152"/>
      <c r="H237" s="63"/>
      <c r="I237" s="63"/>
      <c r="J237" s="63"/>
      <c r="K237" s="63"/>
      <c r="L237" s="63"/>
      <c r="M237" s="63"/>
      <c r="N237" s="63"/>
      <c r="O237" s="63"/>
      <c r="P237" s="63"/>
      <c r="Q237" s="63"/>
      <c r="R237" s="63"/>
      <c r="S237" s="63"/>
      <c r="T237" s="63"/>
      <c r="U237" s="63"/>
      <c r="V237" s="63"/>
      <c r="W237" s="63"/>
      <c r="X237" s="63"/>
      <c r="Y237" s="63"/>
      <c r="Z237" s="63"/>
      <c r="AA237" s="63"/>
    </row>
    <row r="238" spans="1:27">
      <c r="A238" s="63"/>
      <c r="B238" s="63"/>
      <c r="C238" s="63"/>
      <c r="D238" s="63"/>
      <c r="E238" s="244"/>
      <c r="F238" s="152"/>
      <c r="G238" s="152"/>
      <c r="H238" s="63"/>
      <c r="I238" s="63"/>
      <c r="J238" s="63"/>
      <c r="K238" s="63"/>
      <c r="L238" s="63"/>
      <c r="M238" s="63"/>
      <c r="N238" s="63"/>
      <c r="O238" s="63"/>
      <c r="P238" s="63"/>
      <c r="Q238" s="63"/>
      <c r="R238" s="63"/>
      <c r="S238" s="63"/>
      <c r="T238" s="63"/>
      <c r="U238" s="63"/>
      <c r="V238" s="63"/>
      <c r="W238" s="63"/>
      <c r="X238" s="63"/>
      <c r="Y238" s="63"/>
      <c r="Z238" s="63"/>
      <c r="AA238" s="63"/>
    </row>
    <row r="239" spans="1:27">
      <c r="A239" s="63"/>
      <c r="B239" s="63"/>
      <c r="C239" s="63"/>
      <c r="D239" s="63"/>
      <c r="E239" s="244"/>
      <c r="F239" s="152"/>
      <c r="G239" s="152"/>
      <c r="H239" s="63"/>
      <c r="I239" s="63"/>
      <c r="J239" s="63"/>
      <c r="K239" s="63"/>
      <c r="L239" s="63"/>
      <c r="M239" s="63"/>
      <c r="N239" s="63"/>
      <c r="O239" s="63"/>
      <c r="P239" s="63"/>
      <c r="Q239" s="63"/>
      <c r="R239" s="63"/>
      <c r="S239" s="63"/>
      <c r="T239" s="63"/>
      <c r="U239" s="63"/>
      <c r="V239" s="63"/>
      <c r="W239" s="63"/>
      <c r="X239" s="63"/>
      <c r="Y239" s="63"/>
      <c r="Z239" s="63"/>
      <c r="AA239" s="63"/>
    </row>
    <row r="240" spans="1:27">
      <c r="A240" s="63"/>
      <c r="B240" s="63"/>
      <c r="C240" s="63"/>
      <c r="D240" s="63"/>
      <c r="E240" s="244"/>
      <c r="F240" s="152"/>
      <c r="G240" s="152"/>
      <c r="H240" s="63"/>
      <c r="I240" s="63"/>
      <c r="J240" s="63"/>
      <c r="K240" s="63"/>
      <c r="L240" s="63"/>
      <c r="M240" s="63"/>
      <c r="N240" s="63"/>
      <c r="O240" s="63"/>
      <c r="P240" s="63"/>
      <c r="Q240" s="63"/>
      <c r="R240" s="63"/>
      <c r="S240" s="63"/>
      <c r="T240" s="63"/>
      <c r="U240" s="63"/>
      <c r="V240" s="63"/>
      <c r="W240" s="63"/>
      <c r="X240" s="63"/>
      <c r="Y240" s="63"/>
      <c r="Z240" s="63"/>
      <c r="AA240" s="63"/>
    </row>
    <row r="241" spans="1:27">
      <c r="A241" s="63"/>
      <c r="B241" s="63"/>
      <c r="C241" s="63"/>
      <c r="D241" s="63"/>
      <c r="E241" s="244"/>
      <c r="F241" s="152"/>
      <c r="G241" s="152"/>
      <c r="H241" s="63"/>
      <c r="I241" s="63"/>
      <c r="J241" s="63"/>
      <c r="K241" s="63"/>
      <c r="L241" s="63"/>
      <c r="M241" s="63"/>
      <c r="N241" s="63"/>
      <c r="O241" s="63"/>
      <c r="P241" s="63"/>
      <c r="Q241" s="63"/>
      <c r="R241" s="63"/>
      <c r="S241" s="63"/>
      <c r="T241" s="63"/>
      <c r="U241" s="63"/>
      <c r="V241" s="63"/>
      <c r="W241" s="63"/>
      <c r="X241" s="63"/>
      <c r="Y241" s="63"/>
      <c r="Z241" s="63"/>
      <c r="AA241" s="63"/>
    </row>
    <row r="242" spans="1:27">
      <c r="A242" s="63"/>
      <c r="B242" s="63"/>
      <c r="C242" s="63"/>
      <c r="D242" s="63"/>
      <c r="E242" s="244"/>
      <c r="F242" s="152"/>
      <c r="G242" s="152"/>
      <c r="H242" s="63"/>
      <c r="I242" s="63"/>
      <c r="J242" s="63"/>
      <c r="K242" s="63"/>
      <c r="L242" s="63"/>
      <c r="M242" s="63"/>
      <c r="N242" s="63"/>
      <c r="O242" s="63"/>
      <c r="P242" s="63"/>
      <c r="Q242" s="63"/>
      <c r="R242" s="63"/>
      <c r="S242" s="63"/>
      <c r="T242" s="63"/>
      <c r="U242" s="63"/>
      <c r="V242" s="63"/>
      <c r="W242" s="63"/>
      <c r="X242" s="63"/>
      <c r="Y242" s="63"/>
      <c r="Z242" s="63"/>
      <c r="AA242" s="63"/>
    </row>
    <row r="243" spans="1:27">
      <c r="A243" s="63"/>
      <c r="B243" s="63"/>
      <c r="C243" s="63"/>
      <c r="D243" s="63"/>
      <c r="E243" s="244"/>
      <c r="F243" s="152"/>
      <c r="G243" s="152"/>
      <c r="H243" s="63"/>
      <c r="I243" s="63"/>
      <c r="J243" s="63"/>
      <c r="K243" s="63"/>
      <c r="L243" s="63"/>
      <c r="M243" s="63"/>
      <c r="N243" s="63"/>
      <c r="O243" s="63"/>
      <c r="P243" s="63"/>
      <c r="Q243" s="63"/>
      <c r="R243" s="63"/>
      <c r="S243" s="63"/>
      <c r="T243" s="63"/>
      <c r="U243" s="63"/>
      <c r="V243" s="63"/>
      <c r="W243" s="63"/>
      <c r="X243" s="63"/>
      <c r="Y243" s="63"/>
      <c r="Z243" s="63"/>
      <c r="AA243" s="63"/>
    </row>
    <row r="244" spans="1:27">
      <c r="A244" s="63"/>
      <c r="B244" s="63"/>
      <c r="C244" s="63"/>
      <c r="D244" s="63"/>
      <c r="E244" s="244"/>
      <c r="F244" s="152"/>
      <c r="G244" s="152"/>
      <c r="H244" s="63"/>
      <c r="I244" s="63"/>
      <c r="J244" s="63"/>
      <c r="K244" s="63"/>
      <c r="L244" s="63"/>
      <c r="M244" s="63"/>
      <c r="N244" s="63"/>
      <c r="O244" s="63"/>
      <c r="P244" s="63"/>
      <c r="Q244" s="63"/>
      <c r="R244" s="63"/>
      <c r="S244" s="63"/>
      <c r="T244" s="63"/>
      <c r="U244" s="63"/>
      <c r="V244" s="63"/>
      <c r="W244" s="63"/>
      <c r="X244" s="63"/>
      <c r="Y244" s="63"/>
      <c r="Z244" s="63"/>
      <c r="AA244" s="63"/>
    </row>
    <row r="245" spans="1:27">
      <c r="A245" s="63"/>
      <c r="B245" s="63"/>
      <c r="C245" s="63"/>
      <c r="D245" s="63"/>
      <c r="E245" s="244"/>
      <c r="F245" s="152"/>
      <c r="G245" s="152"/>
      <c r="H245" s="63"/>
      <c r="I245" s="63"/>
      <c r="J245" s="63"/>
      <c r="K245" s="63"/>
      <c r="L245" s="63"/>
      <c r="M245" s="63"/>
      <c r="N245" s="63"/>
      <c r="O245" s="63"/>
      <c r="P245" s="63"/>
      <c r="Q245" s="63"/>
      <c r="R245" s="63"/>
      <c r="S245" s="63"/>
      <c r="T245" s="63"/>
      <c r="U245" s="63"/>
      <c r="V245" s="63"/>
      <c r="W245" s="63"/>
      <c r="X245" s="63"/>
      <c r="Y245" s="63"/>
      <c r="Z245" s="63"/>
      <c r="AA245" s="63"/>
    </row>
    <row r="246" spans="1:27">
      <c r="A246" s="63"/>
      <c r="B246" s="63"/>
      <c r="C246" s="63"/>
      <c r="D246" s="63"/>
      <c r="E246" s="244"/>
      <c r="F246" s="152"/>
      <c r="G246" s="152"/>
      <c r="H246" s="63"/>
      <c r="I246" s="63"/>
      <c r="J246" s="63"/>
      <c r="K246" s="63"/>
      <c r="L246" s="63"/>
      <c r="M246" s="63"/>
      <c r="N246" s="63"/>
      <c r="O246" s="63"/>
      <c r="P246" s="63"/>
      <c r="Q246" s="63"/>
      <c r="R246" s="63"/>
      <c r="S246" s="63"/>
      <c r="T246" s="63"/>
      <c r="U246" s="63"/>
      <c r="V246" s="63"/>
      <c r="W246" s="63"/>
      <c r="X246" s="63"/>
      <c r="Y246" s="63"/>
      <c r="Z246" s="63"/>
      <c r="AA246" s="63"/>
    </row>
    <row r="247" spans="1:27">
      <c r="A247" s="63"/>
      <c r="B247" s="63"/>
      <c r="C247" s="63"/>
      <c r="D247" s="63"/>
      <c r="E247" s="244"/>
      <c r="F247" s="152"/>
      <c r="G247" s="152"/>
      <c r="H247" s="63"/>
      <c r="I247" s="63"/>
      <c r="J247" s="63"/>
      <c r="K247" s="63"/>
      <c r="L247" s="63"/>
      <c r="M247" s="63"/>
      <c r="N247" s="63"/>
      <c r="O247" s="63"/>
      <c r="P247" s="63"/>
      <c r="Q247" s="63"/>
      <c r="R247" s="63"/>
      <c r="S247" s="63"/>
      <c r="T247" s="63"/>
      <c r="U247" s="63"/>
      <c r="V247" s="63"/>
      <c r="W247" s="63"/>
      <c r="X247" s="63"/>
      <c r="Y247" s="63"/>
      <c r="Z247" s="63"/>
      <c r="AA247" s="63"/>
    </row>
    <row r="248" spans="1:27">
      <c r="A248" s="63"/>
      <c r="B248" s="63"/>
      <c r="C248" s="63"/>
      <c r="D248" s="63"/>
      <c r="E248" s="244"/>
      <c r="F248" s="152"/>
      <c r="G248" s="152"/>
      <c r="H248" s="63"/>
      <c r="I248" s="63"/>
      <c r="J248" s="63"/>
      <c r="K248" s="63"/>
      <c r="L248" s="63"/>
      <c r="M248" s="63"/>
      <c r="N248" s="63"/>
      <c r="O248" s="63"/>
      <c r="P248" s="63"/>
      <c r="Q248" s="63"/>
      <c r="R248" s="63"/>
      <c r="S248" s="63"/>
      <c r="T248" s="63"/>
      <c r="U248" s="63"/>
      <c r="V248" s="63"/>
      <c r="W248" s="63"/>
      <c r="X248" s="63"/>
      <c r="Y248" s="63"/>
      <c r="Z248" s="63"/>
      <c r="AA248" s="63"/>
    </row>
    <row r="249" spans="1:27">
      <c r="A249" s="63"/>
      <c r="B249" s="63"/>
      <c r="C249" s="63"/>
      <c r="D249" s="63"/>
      <c r="E249" s="244"/>
      <c r="F249" s="152"/>
      <c r="G249" s="152"/>
      <c r="H249" s="63"/>
      <c r="I249" s="63"/>
      <c r="J249" s="63"/>
      <c r="K249" s="63"/>
      <c r="L249" s="63"/>
      <c r="M249" s="63"/>
      <c r="N249" s="63"/>
      <c r="O249" s="63"/>
      <c r="P249" s="63"/>
      <c r="Q249" s="63"/>
      <c r="R249" s="63"/>
      <c r="S249" s="63"/>
      <c r="T249" s="63"/>
      <c r="U249" s="63"/>
      <c r="V249" s="63"/>
      <c r="W249" s="63"/>
      <c r="X249" s="63"/>
      <c r="Y249" s="63"/>
      <c r="Z249" s="63"/>
      <c r="AA249" s="63"/>
    </row>
    <row r="250" spans="1:27">
      <c r="A250" s="63"/>
      <c r="B250" s="63"/>
      <c r="C250" s="63"/>
      <c r="D250" s="63"/>
      <c r="E250" s="244"/>
      <c r="F250" s="152"/>
      <c r="G250" s="152"/>
      <c r="H250" s="63"/>
      <c r="I250" s="63"/>
      <c r="J250" s="63"/>
      <c r="K250" s="63"/>
      <c r="L250" s="63"/>
      <c r="M250" s="63"/>
      <c r="N250" s="63"/>
      <c r="O250" s="63"/>
      <c r="P250" s="63"/>
      <c r="Q250" s="63"/>
      <c r="R250" s="63"/>
      <c r="S250" s="63"/>
      <c r="T250" s="63"/>
      <c r="U250" s="63"/>
      <c r="V250" s="63"/>
      <c r="W250" s="63"/>
      <c r="X250" s="63"/>
      <c r="Y250" s="63"/>
      <c r="Z250" s="63"/>
      <c r="AA250" s="63"/>
    </row>
    <row r="251" spans="1:27">
      <c r="A251" s="63"/>
      <c r="B251" s="63"/>
      <c r="C251" s="63"/>
      <c r="D251" s="63"/>
      <c r="E251" s="244"/>
      <c r="F251" s="152"/>
      <c r="G251" s="152"/>
      <c r="H251" s="63"/>
      <c r="I251" s="63"/>
      <c r="J251" s="63"/>
      <c r="K251" s="63"/>
      <c r="L251" s="63"/>
      <c r="M251" s="63"/>
      <c r="N251" s="63"/>
      <c r="O251" s="63"/>
      <c r="P251" s="63"/>
      <c r="Q251" s="63"/>
      <c r="R251" s="63"/>
      <c r="S251" s="63"/>
      <c r="T251" s="63"/>
      <c r="U251" s="63"/>
      <c r="V251" s="63"/>
      <c r="W251" s="63"/>
      <c r="X251" s="63"/>
      <c r="Y251" s="63"/>
      <c r="Z251" s="63"/>
      <c r="AA251" s="63"/>
    </row>
    <row r="252" spans="1:27">
      <c r="A252" s="63"/>
      <c r="B252" s="63"/>
      <c r="C252" s="63"/>
      <c r="D252" s="63"/>
      <c r="E252" s="244"/>
      <c r="F252" s="152"/>
      <c r="G252" s="152"/>
      <c r="H252" s="63"/>
      <c r="I252" s="63"/>
      <c r="J252" s="63"/>
      <c r="K252" s="63"/>
      <c r="L252" s="63"/>
      <c r="M252" s="63"/>
      <c r="N252" s="63"/>
      <c r="O252" s="63"/>
      <c r="P252" s="63"/>
      <c r="Q252" s="63"/>
      <c r="R252" s="63"/>
      <c r="S252" s="63"/>
      <c r="T252" s="63"/>
      <c r="U252" s="63"/>
      <c r="V252" s="63"/>
      <c r="W252" s="63"/>
      <c r="X252" s="63"/>
      <c r="Y252" s="63"/>
      <c r="Z252" s="63"/>
      <c r="AA252" s="63"/>
    </row>
    <row r="253" spans="1:27">
      <c r="A253" s="63"/>
      <c r="B253" s="63"/>
      <c r="C253" s="63"/>
      <c r="D253" s="63"/>
      <c r="E253" s="244"/>
      <c r="F253" s="152"/>
      <c r="G253" s="152"/>
      <c r="H253" s="63"/>
      <c r="I253" s="63"/>
      <c r="J253" s="63"/>
      <c r="K253" s="63"/>
      <c r="L253" s="63"/>
      <c r="M253" s="63"/>
      <c r="N253" s="63"/>
      <c r="O253" s="63"/>
      <c r="P253" s="63"/>
      <c r="Q253" s="63"/>
      <c r="R253" s="63"/>
      <c r="S253" s="63"/>
      <c r="T253" s="63"/>
      <c r="U253" s="63"/>
      <c r="V253" s="63"/>
      <c r="W253" s="63"/>
      <c r="X253" s="63"/>
      <c r="Y253" s="63"/>
      <c r="Z253" s="63"/>
      <c r="AA253" s="63"/>
    </row>
    <row r="254" spans="1:27">
      <c r="A254" s="63"/>
      <c r="B254" s="63"/>
      <c r="C254" s="63"/>
      <c r="D254" s="63"/>
      <c r="E254" s="244"/>
      <c r="F254" s="152"/>
      <c r="G254" s="152"/>
      <c r="H254" s="63"/>
      <c r="I254" s="63"/>
      <c r="J254" s="63"/>
      <c r="K254" s="63"/>
      <c r="L254" s="63"/>
      <c r="M254" s="63"/>
      <c r="N254" s="63"/>
      <c r="O254" s="63"/>
      <c r="P254" s="63"/>
      <c r="Q254" s="63"/>
      <c r="R254" s="63"/>
      <c r="S254" s="63"/>
      <c r="T254" s="63"/>
      <c r="U254" s="63"/>
      <c r="V254" s="63"/>
      <c r="W254" s="63"/>
      <c r="X254" s="63"/>
      <c r="Y254" s="63"/>
      <c r="Z254" s="63"/>
      <c r="AA254" s="63"/>
    </row>
    <row r="255" spans="1:27">
      <c r="A255" s="63"/>
      <c r="B255" s="63"/>
      <c r="C255" s="63"/>
      <c r="D255" s="63"/>
      <c r="E255" s="244"/>
      <c r="F255" s="152"/>
      <c r="G255" s="152"/>
      <c r="H255" s="63"/>
      <c r="I255" s="63"/>
      <c r="J255" s="63"/>
      <c r="K255" s="63"/>
      <c r="L255" s="63"/>
      <c r="M255" s="63"/>
      <c r="N255" s="63"/>
      <c r="O255" s="63"/>
      <c r="P255" s="63"/>
      <c r="Q255" s="63"/>
      <c r="R255" s="63"/>
      <c r="S255" s="63"/>
      <c r="T255" s="63"/>
      <c r="U255" s="63"/>
      <c r="V255" s="63"/>
      <c r="W255" s="63"/>
      <c r="X255" s="63"/>
      <c r="Y255" s="63"/>
      <c r="Z255" s="63"/>
      <c r="AA255" s="63"/>
    </row>
    <row r="256" spans="1:27">
      <c r="A256" s="63"/>
      <c r="B256" s="63"/>
      <c r="C256" s="63"/>
      <c r="D256" s="63"/>
      <c r="E256" s="244"/>
      <c r="F256" s="152"/>
      <c r="G256" s="152"/>
      <c r="H256" s="63"/>
      <c r="I256" s="63"/>
      <c r="J256" s="63"/>
      <c r="K256" s="63"/>
      <c r="L256" s="63"/>
      <c r="M256" s="63"/>
      <c r="N256" s="63"/>
      <c r="O256" s="63"/>
      <c r="P256" s="63"/>
      <c r="Q256" s="63"/>
      <c r="R256" s="63"/>
      <c r="S256" s="63"/>
      <c r="T256" s="63"/>
      <c r="U256" s="63"/>
      <c r="V256" s="63"/>
      <c r="W256" s="63"/>
      <c r="X256" s="63"/>
      <c r="Y256" s="63"/>
      <c r="Z256" s="63"/>
      <c r="AA256" s="63"/>
    </row>
    <row r="257" spans="1:27">
      <c r="A257" s="63"/>
      <c r="B257" s="63"/>
      <c r="C257" s="63"/>
      <c r="D257" s="63"/>
      <c r="E257" s="244"/>
      <c r="F257" s="152"/>
      <c r="G257" s="152"/>
      <c r="H257" s="63"/>
      <c r="I257" s="63"/>
      <c r="J257" s="63"/>
      <c r="K257" s="63"/>
      <c r="L257" s="63"/>
      <c r="M257" s="63"/>
      <c r="N257" s="63"/>
      <c r="O257" s="63"/>
      <c r="P257" s="63"/>
      <c r="Q257" s="63"/>
      <c r="R257" s="63"/>
      <c r="S257" s="63"/>
      <c r="T257" s="63"/>
      <c r="U257" s="63"/>
      <c r="V257" s="63"/>
      <c r="W257" s="63"/>
      <c r="X257" s="63"/>
      <c r="Y257" s="63"/>
      <c r="Z257" s="63"/>
      <c r="AA257" s="63"/>
    </row>
    <row r="258" spans="1:27">
      <c r="A258" s="63"/>
      <c r="B258" s="63"/>
      <c r="C258" s="63"/>
      <c r="D258" s="63"/>
      <c r="E258" s="244"/>
      <c r="F258" s="152"/>
      <c r="G258" s="152"/>
      <c r="H258" s="63"/>
      <c r="I258" s="63"/>
      <c r="J258" s="63"/>
      <c r="K258" s="63"/>
      <c r="L258" s="63"/>
      <c r="M258" s="63"/>
      <c r="N258" s="63"/>
      <c r="O258" s="63"/>
      <c r="P258" s="63"/>
      <c r="Q258" s="63"/>
      <c r="R258" s="63"/>
      <c r="S258" s="63"/>
      <c r="T258" s="63"/>
      <c r="U258" s="63"/>
      <c r="V258" s="63"/>
      <c r="W258" s="63"/>
      <c r="X258" s="63"/>
      <c r="Y258" s="63"/>
      <c r="Z258" s="63"/>
      <c r="AA258" s="63"/>
    </row>
    <row r="259" spans="1:27">
      <c r="A259" s="63"/>
      <c r="B259" s="63"/>
      <c r="C259" s="63"/>
      <c r="D259" s="63"/>
      <c r="E259" s="244"/>
      <c r="F259" s="152"/>
      <c r="G259" s="152"/>
      <c r="H259" s="63"/>
      <c r="I259" s="63"/>
      <c r="J259" s="63"/>
      <c r="K259" s="63"/>
      <c r="L259" s="63"/>
      <c r="M259" s="63"/>
      <c r="N259" s="63"/>
      <c r="O259" s="63"/>
      <c r="P259" s="63"/>
      <c r="Q259" s="63"/>
      <c r="R259" s="63"/>
      <c r="S259" s="63"/>
      <c r="T259" s="63"/>
      <c r="U259" s="63"/>
      <c r="V259" s="63"/>
      <c r="W259" s="63"/>
      <c r="X259" s="63"/>
      <c r="Y259" s="63"/>
      <c r="Z259" s="63"/>
      <c r="AA259" s="63"/>
    </row>
    <row r="260" spans="1:27">
      <c r="A260" s="63"/>
      <c r="B260" s="63"/>
      <c r="C260" s="63"/>
      <c r="D260" s="63"/>
      <c r="E260" s="244"/>
      <c r="F260" s="152"/>
      <c r="G260" s="152"/>
      <c r="H260" s="63"/>
      <c r="I260" s="63"/>
      <c r="J260" s="63"/>
      <c r="K260" s="63"/>
      <c r="L260" s="63"/>
      <c r="M260" s="63"/>
      <c r="N260" s="63"/>
      <c r="O260" s="63"/>
      <c r="P260" s="63"/>
      <c r="Q260" s="63"/>
      <c r="R260" s="63"/>
      <c r="S260" s="63"/>
      <c r="T260" s="63"/>
      <c r="U260" s="63"/>
      <c r="V260" s="63"/>
      <c r="W260" s="63"/>
      <c r="X260" s="63"/>
      <c r="Y260" s="63"/>
      <c r="Z260" s="63"/>
      <c r="AA260" s="63"/>
    </row>
    <row r="261" spans="1:27">
      <c r="A261" s="63"/>
      <c r="B261" s="63"/>
      <c r="C261" s="63"/>
      <c r="D261" s="63"/>
      <c r="E261" s="244"/>
      <c r="F261" s="152"/>
      <c r="G261" s="152"/>
      <c r="H261" s="63"/>
      <c r="I261" s="63"/>
      <c r="J261" s="63"/>
      <c r="K261" s="63"/>
      <c r="L261" s="63"/>
      <c r="M261" s="63"/>
      <c r="N261" s="63"/>
      <c r="O261" s="63"/>
      <c r="P261" s="63"/>
      <c r="Q261" s="63"/>
      <c r="R261" s="63"/>
      <c r="S261" s="63"/>
      <c r="T261" s="63"/>
      <c r="U261" s="63"/>
      <c r="V261" s="63"/>
      <c r="W261" s="63"/>
      <c r="X261" s="63"/>
      <c r="Y261" s="63"/>
      <c r="Z261" s="63"/>
      <c r="AA261" s="63"/>
    </row>
    <row r="262" spans="1:27">
      <c r="A262" s="63"/>
      <c r="B262" s="63"/>
      <c r="C262" s="63"/>
      <c r="D262" s="63"/>
      <c r="E262" s="244"/>
      <c r="F262" s="152"/>
      <c r="G262" s="152"/>
      <c r="H262" s="63"/>
      <c r="I262" s="63"/>
      <c r="J262" s="63"/>
      <c r="K262" s="63"/>
      <c r="L262" s="63"/>
      <c r="M262" s="63"/>
      <c r="N262" s="63"/>
      <c r="O262" s="63"/>
      <c r="P262" s="63"/>
      <c r="Q262" s="63"/>
      <c r="R262" s="63"/>
      <c r="S262" s="63"/>
      <c r="T262" s="63"/>
      <c r="U262" s="63"/>
      <c r="V262" s="63"/>
      <c r="W262" s="63"/>
      <c r="X262" s="63"/>
      <c r="Y262" s="63"/>
      <c r="Z262" s="63"/>
      <c r="AA262" s="63"/>
    </row>
    <row r="263" spans="1:27">
      <c r="A263" s="63"/>
      <c r="B263" s="63"/>
      <c r="C263" s="63"/>
      <c r="D263" s="63"/>
      <c r="E263" s="244"/>
      <c r="F263" s="152"/>
      <c r="G263" s="152"/>
      <c r="H263" s="63"/>
      <c r="I263" s="63"/>
      <c r="J263" s="63"/>
      <c r="K263" s="63"/>
      <c r="L263" s="63"/>
      <c r="M263" s="63"/>
      <c r="N263" s="63"/>
      <c r="O263" s="63"/>
      <c r="P263" s="63"/>
      <c r="Q263" s="63"/>
      <c r="R263" s="63"/>
      <c r="S263" s="63"/>
      <c r="T263" s="63"/>
      <c r="U263" s="63"/>
      <c r="V263" s="63"/>
      <c r="W263" s="63"/>
      <c r="X263" s="63"/>
      <c r="Y263" s="63"/>
      <c r="Z263" s="63"/>
      <c r="AA263" s="63"/>
    </row>
    <row r="264" spans="1:27">
      <c r="A264" s="63"/>
      <c r="B264" s="63"/>
      <c r="C264" s="63"/>
      <c r="D264" s="63"/>
      <c r="E264" s="244"/>
      <c r="F264" s="152"/>
      <c r="G264" s="152"/>
      <c r="H264" s="63"/>
      <c r="I264" s="63"/>
      <c r="J264" s="63"/>
      <c r="K264" s="63"/>
      <c r="L264" s="63"/>
      <c r="M264" s="63"/>
      <c r="N264" s="63"/>
      <c r="O264" s="63"/>
      <c r="P264" s="63"/>
      <c r="Q264" s="63"/>
      <c r="R264" s="63"/>
      <c r="S264" s="63"/>
      <c r="T264" s="63"/>
      <c r="U264" s="63"/>
      <c r="V264" s="63"/>
      <c r="W264" s="63"/>
      <c r="X264" s="63"/>
      <c r="Y264" s="63"/>
      <c r="Z264" s="63"/>
      <c r="AA264" s="63"/>
    </row>
    <row r="265" spans="1:27">
      <c r="A265" s="63"/>
      <c r="B265" s="63"/>
      <c r="C265" s="63"/>
      <c r="D265" s="63"/>
      <c r="E265" s="244"/>
      <c r="F265" s="152"/>
      <c r="G265" s="152"/>
      <c r="H265" s="63"/>
      <c r="I265" s="63"/>
      <c r="J265" s="63"/>
      <c r="K265" s="63"/>
      <c r="L265" s="63"/>
      <c r="M265" s="63"/>
      <c r="N265" s="63"/>
      <c r="O265" s="63"/>
      <c r="P265" s="63"/>
      <c r="Q265" s="63"/>
      <c r="R265" s="63"/>
      <c r="S265" s="63"/>
      <c r="T265" s="63"/>
      <c r="U265" s="63"/>
      <c r="V265" s="63"/>
      <c r="W265" s="63"/>
      <c r="X265" s="63"/>
      <c r="Y265" s="63"/>
      <c r="Z265" s="63"/>
      <c r="AA265" s="63"/>
    </row>
    <row r="266" spans="1:27">
      <c r="A266" s="63"/>
      <c r="B266" s="63"/>
      <c r="C266" s="63"/>
      <c r="D266" s="63"/>
      <c r="E266" s="244"/>
      <c r="F266" s="152"/>
      <c r="G266" s="152"/>
      <c r="H266" s="63"/>
      <c r="I266" s="63"/>
      <c r="J266" s="63"/>
      <c r="K266" s="63"/>
      <c r="L266" s="63"/>
      <c r="M266" s="63"/>
      <c r="N266" s="63"/>
      <c r="O266" s="63"/>
      <c r="P266" s="63"/>
      <c r="Q266" s="63"/>
      <c r="R266" s="63"/>
      <c r="S266" s="63"/>
      <c r="T266" s="63"/>
      <c r="U266" s="63"/>
      <c r="V266" s="63"/>
      <c r="W266" s="63"/>
      <c r="X266" s="63"/>
      <c r="Y266" s="63"/>
      <c r="Z266" s="63"/>
      <c r="AA266" s="63"/>
    </row>
    <row r="267" spans="1:27">
      <c r="A267" s="63"/>
      <c r="B267" s="63"/>
      <c r="C267" s="63"/>
      <c r="D267" s="63"/>
      <c r="E267" s="244"/>
      <c r="F267" s="152"/>
      <c r="G267" s="152"/>
      <c r="H267" s="63"/>
      <c r="I267" s="63"/>
      <c r="J267" s="63"/>
      <c r="K267" s="63"/>
      <c r="L267" s="63"/>
      <c r="M267" s="63"/>
      <c r="N267" s="63"/>
      <c r="O267" s="63"/>
      <c r="P267" s="63"/>
      <c r="Q267" s="63"/>
      <c r="R267" s="63"/>
      <c r="S267" s="63"/>
      <c r="T267" s="63"/>
      <c r="U267" s="63"/>
      <c r="V267" s="63"/>
      <c r="W267" s="63"/>
      <c r="X267" s="63"/>
      <c r="Y267" s="63"/>
      <c r="Z267" s="63"/>
      <c r="AA267" s="63"/>
    </row>
    <row r="268" spans="1:27">
      <c r="A268" s="63"/>
      <c r="B268" s="63"/>
      <c r="C268" s="63"/>
      <c r="D268" s="63"/>
      <c r="E268" s="244"/>
      <c r="F268" s="152"/>
      <c r="G268" s="152"/>
      <c r="H268" s="63"/>
      <c r="I268" s="63"/>
      <c r="J268" s="63"/>
      <c r="K268" s="63"/>
      <c r="L268" s="63"/>
      <c r="M268" s="63"/>
      <c r="N268" s="63"/>
      <c r="O268" s="63"/>
      <c r="P268" s="63"/>
      <c r="Q268" s="63"/>
      <c r="R268" s="63"/>
      <c r="S268" s="63"/>
      <c r="T268" s="63"/>
      <c r="U268" s="63"/>
      <c r="V268" s="63"/>
      <c r="W268" s="63"/>
      <c r="X268" s="63"/>
      <c r="Y268" s="63"/>
      <c r="Z268" s="63"/>
      <c r="AA268" s="63"/>
    </row>
    <row r="269" spans="1:27">
      <c r="A269" s="63"/>
      <c r="B269" s="63"/>
      <c r="C269" s="63"/>
      <c r="D269" s="63"/>
      <c r="E269" s="244"/>
      <c r="F269" s="152"/>
      <c r="G269" s="152"/>
      <c r="H269" s="63"/>
      <c r="I269" s="63"/>
      <c r="J269" s="63"/>
      <c r="K269" s="63"/>
      <c r="L269" s="63"/>
      <c r="M269" s="63"/>
      <c r="N269" s="63"/>
      <c r="O269" s="63"/>
      <c r="P269" s="63"/>
      <c r="Q269" s="63"/>
      <c r="R269" s="63"/>
      <c r="S269" s="63"/>
      <c r="T269" s="63"/>
      <c r="U269" s="63"/>
      <c r="V269" s="63"/>
      <c r="W269" s="63"/>
      <c r="X269" s="63"/>
      <c r="Y269" s="63"/>
      <c r="Z269" s="63"/>
      <c r="AA269" s="63"/>
    </row>
    <row r="270" spans="1:27">
      <c r="A270" s="63"/>
      <c r="B270" s="63"/>
      <c r="C270" s="63"/>
      <c r="D270" s="63"/>
      <c r="E270" s="244"/>
      <c r="F270" s="152"/>
      <c r="G270" s="152"/>
      <c r="H270" s="63"/>
      <c r="I270" s="63"/>
      <c r="J270" s="63"/>
      <c r="K270" s="63"/>
      <c r="L270" s="63"/>
      <c r="M270" s="63"/>
      <c r="N270" s="63"/>
      <c r="O270" s="63"/>
      <c r="P270" s="63"/>
      <c r="Q270" s="63"/>
      <c r="R270" s="63"/>
      <c r="S270" s="63"/>
      <c r="T270" s="63"/>
      <c r="U270" s="63"/>
      <c r="V270" s="63"/>
      <c r="W270" s="63"/>
      <c r="X270" s="63"/>
      <c r="Y270" s="63"/>
      <c r="Z270" s="63"/>
      <c r="AA270" s="63"/>
    </row>
    <row r="271" spans="1:27">
      <c r="A271" s="63"/>
      <c r="B271" s="63"/>
      <c r="C271" s="63"/>
      <c r="D271" s="63"/>
      <c r="E271" s="244"/>
      <c r="F271" s="152"/>
      <c r="G271" s="152"/>
      <c r="H271" s="63"/>
      <c r="I271" s="63"/>
      <c r="J271" s="63"/>
      <c r="K271" s="63"/>
      <c r="L271" s="63"/>
      <c r="M271" s="63"/>
      <c r="N271" s="63"/>
      <c r="O271" s="63"/>
      <c r="P271" s="63"/>
      <c r="Q271" s="63"/>
      <c r="R271" s="63"/>
      <c r="S271" s="63"/>
      <c r="T271" s="63"/>
      <c r="U271" s="63"/>
      <c r="V271" s="63"/>
      <c r="W271" s="63"/>
      <c r="X271" s="63"/>
      <c r="Y271" s="63"/>
      <c r="Z271" s="63"/>
      <c r="AA271" s="63"/>
    </row>
    <row r="272" spans="1:27">
      <c r="A272" s="63"/>
      <c r="B272" s="63"/>
      <c r="C272" s="63"/>
      <c r="D272" s="63"/>
      <c r="E272" s="244"/>
      <c r="F272" s="152"/>
      <c r="G272" s="152"/>
      <c r="H272" s="63"/>
      <c r="I272" s="63"/>
      <c r="J272" s="63"/>
      <c r="K272" s="63"/>
      <c r="L272" s="63"/>
      <c r="M272" s="63"/>
      <c r="N272" s="63"/>
      <c r="O272" s="63"/>
      <c r="P272" s="63"/>
      <c r="Q272" s="63"/>
      <c r="R272" s="63"/>
      <c r="S272" s="63"/>
      <c r="T272" s="63"/>
      <c r="U272" s="63"/>
      <c r="V272" s="63"/>
      <c r="W272" s="63"/>
      <c r="X272" s="63"/>
      <c r="Y272" s="63"/>
      <c r="Z272" s="63"/>
      <c r="AA272" s="63"/>
    </row>
    <row r="273" spans="1:27">
      <c r="A273" s="63"/>
      <c r="B273" s="63"/>
      <c r="C273" s="63"/>
      <c r="D273" s="63"/>
      <c r="E273" s="244"/>
      <c r="F273" s="152"/>
      <c r="G273" s="152"/>
      <c r="H273" s="63"/>
      <c r="I273" s="63"/>
      <c r="J273" s="63"/>
      <c r="K273" s="63"/>
      <c r="L273" s="63"/>
      <c r="M273" s="63"/>
      <c r="N273" s="63"/>
      <c r="O273" s="63"/>
      <c r="P273" s="63"/>
      <c r="Q273" s="63"/>
      <c r="R273" s="63"/>
      <c r="S273" s="63"/>
      <c r="T273" s="63"/>
      <c r="U273" s="63"/>
      <c r="V273" s="63"/>
      <c r="W273" s="63"/>
      <c r="X273" s="63"/>
      <c r="Y273" s="63"/>
      <c r="Z273" s="63"/>
      <c r="AA273" s="63"/>
    </row>
    <row r="274" spans="1:27">
      <c r="A274" s="63"/>
      <c r="B274" s="63"/>
      <c r="C274" s="63"/>
      <c r="D274" s="63"/>
      <c r="E274" s="244"/>
      <c r="F274" s="152"/>
      <c r="G274" s="152"/>
      <c r="H274" s="63"/>
      <c r="I274" s="63"/>
      <c r="J274" s="63"/>
      <c r="K274" s="63"/>
      <c r="L274" s="63"/>
      <c r="M274" s="63"/>
      <c r="N274" s="63"/>
      <c r="O274" s="63"/>
      <c r="P274" s="63"/>
      <c r="Q274" s="63"/>
      <c r="R274" s="63"/>
      <c r="S274" s="63"/>
      <c r="T274" s="63"/>
      <c r="U274" s="63"/>
      <c r="V274" s="63"/>
      <c r="W274" s="63"/>
      <c r="X274" s="63"/>
      <c r="Y274" s="63"/>
      <c r="Z274" s="63"/>
      <c r="AA274" s="63"/>
    </row>
    <row r="275" spans="1:27">
      <c r="A275" s="63"/>
      <c r="B275" s="63"/>
      <c r="C275" s="63"/>
      <c r="D275" s="63"/>
      <c r="E275" s="244"/>
      <c r="F275" s="152"/>
      <c r="G275" s="152"/>
      <c r="H275" s="63"/>
      <c r="I275" s="63"/>
      <c r="J275" s="63"/>
      <c r="K275" s="63"/>
      <c r="L275" s="63"/>
      <c r="M275" s="63"/>
      <c r="N275" s="63"/>
      <c r="O275" s="63"/>
      <c r="P275" s="63"/>
      <c r="Q275" s="63"/>
      <c r="R275" s="63"/>
      <c r="S275" s="63"/>
      <c r="T275" s="63"/>
      <c r="U275" s="63"/>
      <c r="V275" s="63"/>
      <c r="W275" s="63"/>
      <c r="X275" s="63"/>
      <c r="Y275" s="63"/>
      <c r="Z275" s="63"/>
      <c r="AA275" s="63"/>
    </row>
    <row r="276" spans="1:27">
      <c r="A276" s="63"/>
      <c r="B276" s="63"/>
      <c r="C276" s="63"/>
      <c r="D276" s="63"/>
      <c r="E276" s="244"/>
      <c r="F276" s="152"/>
      <c r="G276" s="152"/>
      <c r="H276" s="63"/>
      <c r="I276" s="63"/>
      <c r="J276" s="63"/>
      <c r="K276" s="63"/>
      <c r="L276" s="63"/>
      <c r="M276" s="63"/>
      <c r="N276" s="63"/>
      <c r="O276" s="63"/>
      <c r="P276" s="63"/>
      <c r="Q276" s="63"/>
      <c r="R276" s="63"/>
      <c r="S276" s="63"/>
      <c r="T276" s="63"/>
      <c r="U276" s="63"/>
      <c r="V276" s="63"/>
      <c r="W276" s="63"/>
      <c r="X276" s="63"/>
      <c r="Y276" s="63"/>
      <c r="Z276" s="63"/>
      <c r="AA276" s="63"/>
    </row>
    <row r="277" spans="1:27">
      <c r="A277" s="63"/>
      <c r="B277" s="63"/>
      <c r="C277" s="63"/>
      <c r="D277" s="63"/>
      <c r="E277" s="244"/>
      <c r="F277" s="152"/>
      <c r="G277" s="152"/>
      <c r="H277" s="63"/>
      <c r="I277" s="63"/>
      <c r="J277" s="63"/>
      <c r="K277" s="63"/>
      <c r="L277" s="63"/>
      <c r="M277" s="63"/>
      <c r="N277" s="63"/>
      <c r="O277" s="63"/>
      <c r="P277" s="63"/>
      <c r="Q277" s="63"/>
      <c r="R277" s="63"/>
      <c r="S277" s="63"/>
      <c r="T277" s="63"/>
      <c r="U277" s="63"/>
      <c r="V277" s="63"/>
      <c r="W277" s="63"/>
      <c r="X277" s="63"/>
      <c r="Y277" s="63"/>
      <c r="Z277" s="63"/>
      <c r="AA277" s="63"/>
    </row>
    <row r="278" spans="1:27">
      <c r="A278" s="63"/>
      <c r="B278" s="63"/>
      <c r="C278" s="63"/>
      <c r="D278" s="63"/>
      <c r="E278" s="244"/>
      <c r="F278" s="152"/>
      <c r="G278" s="152"/>
      <c r="H278" s="63"/>
      <c r="I278" s="63"/>
      <c r="J278" s="63"/>
      <c r="K278" s="63"/>
      <c r="L278" s="63"/>
      <c r="M278" s="63"/>
      <c r="N278" s="63"/>
      <c r="O278" s="63"/>
      <c r="P278" s="63"/>
      <c r="Q278" s="63"/>
      <c r="R278" s="63"/>
      <c r="S278" s="63"/>
      <c r="T278" s="63"/>
      <c r="U278" s="63"/>
      <c r="V278" s="63"/>
      <c r="W278" s="63"/>
      <c r="X278" s="63"/>
      <c r="Y278" s="63"/>
      <c r="Z278" s="63"/>
      <c r="AA278" s="63"/>
    </row>
    <row r="279" spans="1:27">
      <c r="A279" s="63"/>
      <c r="B279" s="63"/>
      <c r="C279" s="63"/>
      <c r="D279" s="63"/>
      <c r="E279" s="244"/>
      <c r="F279" s="152"/>
      <c r="G279" s="152"/>
      <c r="H279" s="63"/>
      <c r="I279" s="63"/>
      <c r="J279" s="63"/>
      <c r="K279" s="63"/>
      <c r="L279" s="63"/>
      <c r="M279" s="63"/>
      <c r="N279" s="63"/>
      <c r="O279" s="63"/>
      <c r="P279" s="63"/>
      <c r="Q279" s="63"/>
      <c r="R279" s="63"/>
      <c r="S279" s="63"/>
      <c r="T279" s="63"/>
      <c r="U279" s="63"/>
      <c r="V279" s="63"/>
      <c r="W279" s="63"/>
      <c r="X279" s="63"/>
      <c r="Y279" s="63"/>
      <c r="Z279" s="63"/>
      <c r="AA279" s="63"/>
    </row>
    <row r="280" spans="1:27">
      <c r="A280" s="63"/>
      <c r="B280" s="63"/>
      <c r="C280" s="63"/>
      <c r="D280" s="63"/>
      <c r="E280" s="244"/>
      <c r="F280" s="152"/>
      <c r="G280" s="152"/>
      <c r="H280" s="63"/>
      <c r="I280" s="63"/>
      <c r="J280" s="63"/>
      <c r="K280" s="63"/>
      <c r="L280" s="63"/>
      <c r="M280" s="63"/>
      <c r="N280" s="63"/>
      <c r="O280" s="63"/>
      <c r="P280" s="63"/>
      <c r="Q280" s="63"/>
      <c r="R280" s="63"/>
      <c r="S280" s="63"/>
      <c r="T280" s="63"/>
      <c r="U280" s="63"/>
      <c r="V280" s="63"/>
      <c r="W280" s="63"/>
      <c r="X280" s="63"/>
      <c r="Y280" s="63"/>
      <c r="Z280" s="63"/>
      <c r="AA280" s="63"/>
    </row>
    <row r="281" spans="1:27">
      <c r="A281" s="63"/>
      <c r="B281" s="63"/>
      <c r="C281" s="63"/>
      <c r="D281" s="63"/>
      <c r="E281" s="244"/>
      <c r="F281" s="152"/>
      <c r="G281" s="152"/>
      <c r="H281" s="63"/>
      <c r="I281" s="63"/>
      <c r="J281" s="63"/>
      <c r="K281" s="63"/>
      <c r="L281" s="63"/>
      <c r="M281" s="63"/>
      <c r="N281" s="63"/>
      <c r="O281" s="63"/>
      <c r="P281" s="63"/>
      <c r="Q281" s="63"/>
      <c r="R281" s="63"/>
      <c r="S281" s="63"/>
      <c r="T281" s="63"/>
      <c r="U281" s="63"/>
      <c r="V281" s="63"/>
      <c r="W281" s="63"/>
      <c r="X281" s="63"/>
      <c r="Y281" s="63"/>
      <c r="Z281" s="63"/>
      <c r="AA281" s="63"/>
    </row>
    <row r="282" spans="1:27">
      <c r="A282" s="63"/>
      <c r="B282" s="63"/>
      <c r="C282" s="63"/>
      <c r="D282" s="63"/>
      <c r="E282" s="244"/>
      <c r="F282" s="152"/>
      <c r="G282" s="152"/>
      <c r="H282" s="63"/>
      <c r="I282" s="63"/>
      <c r="J282" s="63"/>
      <c r="K282" s="63"/>
      <c r="L282" s="63"/>
      <c r="M282" s="63"/>
      <c r="N282" s="63"/>
      <c r="O282" s="63"/>
      <c r="P282" s="63"/>
      <c r="Q282" s="63"/>
      <c r="R282" s="63"/>
      <c r="S282" s="63"/>
      <c r="T282" s="63"/>
      <c r="U282" s="63"/>
      <c r="V282" s="63"/>
      <c r="W282" s="63"/>
      <c r="X282" s="63"/>
      <c r="Y282" s="63"/>
      <c r="Z282" s="63"/>
      <c r="AA282" s="63"/>
    </row>
    <row r="283" spans="1:27">
      <c r="A283" s="63"/>
      <c r="B283" s="63"/>
      <c r="C283" s="63"/>
      <c r="D283" s="63"/>
      <c r="E283" s="244"/>
      <c r="F283" s="152"/>
      <c r="G283" s="152"/>
      <c r="H283" s="63"/>
      <c r="I283" s="63"/>
      <c r="J283" s="63"/>
      <c r="K283" s="63"/>
      <c r="L283" s="63"/>
      <c r="M283" s="63"/>
      <c r="N283" s="63"/>
      <c r="O283" s="63"/>
      <c r="P283" s="63"/>
      <c r="Q283" s="63"/>
      <c r="R283" s="63"/>
      <c r="S283" s="63"/>
      <c r="T283" s="63"/>
      <c r="U283" s="63"/>
      <c r="V283" s="63"/>
      <c r="W283" s="63"/>
      <c r="X283" s="63"/>
      <c r="Y283" s="63"/>
      <c r="Z283" s="63"/>
      <c r="AA283" s="63"/>
    </row>
    <row r="284" spans="1:27">
      <c r="A284" s="63"/>
      <c r="B284" s="63"/>
      <c r="C284" s="63"/>
      <c r="D284" s="63"/>
      <c r="E284" s="244"/>
      <c r="F284" s="152"/>
      <c r="G284" s="152"/>
      <c r="H284" s="63"/>
      <c r="I284" s="63"/>
      <c r="J284" s="63"/>
      <c r="K284" s="63"/>
      <c r="L284" s="63"/>
      <c r="M284" s="63"/>
      <c r="N284" s="63"/>
      <c r="O284" s="63"/>
      <c r="P284" s="63"/>
      <c r="Q284" s="63"/>
      <c r="R284" s="63"/>
      <c r="S284" s="63"/>
      <c r="T284" s="63"/>
      <c r="U284" s="63"/>
      <c r="V284" s="63"/>
      <c r="W284" s="63"/>
      <c r="X284" s="63"/>
      <c r="Y284" s="63"/>
      <c r="Z284" s="63"/>
      <c r="AA284" s="63"/>
    </row>
    <row r="285" spans="1:27">
      <c r="A285" s="63"/>
      <c r="B285" s="63"/>
      <c r="C285" s="63"/>
      <c r="D285" s="63"/>
      <c r="E285" s="244"/>
      <c r="F285" s="152"/>
      <c r="G285" s="152"/>
      <c r="H285" s="63"/>
      <c r="I285" s="63"/>
      <c r="J285" s="63"/>
      <c r="K285" s="63"/>
      <c r="L285" s="63"/>
      <c r="M285" s="63"/>
      <c r="N285" s="63"/>
      <c r="O285" s="63"/>
      <c r="P285" s="63"/>
      <c r="Q285" s="63"/>
      <c r="R285" s="63"/>
      <c r="S285" s="63"/>
      <c r="T285" s="63"/>
      <c r="U285" s="63"/>
      <c r="V285" s="63"/>
      <c r="W285" s="63"/>
      <c r="X285" s="63"/>
      <c r="Y285" s="63"/>
      <c r="Z285" s="63"/>
      <c r="AA285" s="63"/>
    </row>
    <row r="286" spans="1:27">
      <c r="A286" s="63"/>
      <c r="B286" s="63"/>
      <c r="C286" s="63"/>
      <c r="D286" s="63"/>
      <c r="E286" s="244"/>
      <c r="F286" s="152"/>
      <c r="G286" s="152"/>
      <c r="H286" s="63"/>
      <c r="I286" s="63"/>
      <c r="J286" s="63"/>
      <c r="K286" s="63"/>
      <c r="L286" s="63"/>
      <c r="M286" s="63"/>
      <c r="N286" s="63"/>
      <c r="O286" s="63"/>
      <c r="P286" s="63"/>
      <c r="Q286" s="63"/>
      <c r="R286" s="63"/>
      <c r="S286" s="63"/>
      <c r="T286" s="63"/>
      <c r="U286" s="63"/>
      <c r="V286" s="63"/>
      <c r="W286" s="63"/>
      <c r="X286" s="63"/>
      <c r="Y286" s="63"/>
      <c r="Z286" s="63"/>
      <c r="AA286" s="63"/>
    </row>
    <row r="287" spans="1:27">
      <c r="A287" s="63"/>
      <c r="B287" s="63"/>
      <c r="C287" s="63"/>
      <c r="D287" s="63"/>
      <c r="E287" s="244"/>
      <c r="F287" s="152"/>
      <c r="G287" s="152"/>
      <c r="H287" s="63"/>
      <c r="I287" s="63"/>
      <c r="J287" s="63"/>
      <c r="K287" s="63"/>
      <c r="L287" s="63"/>
      <c r="M287" s="63"/>
      <c r="N287" s="63"/>
      <c r="O287" s="63"/>
      <c r="P287" s="63"/>
      <c r="Q287" s="63"/>
      <c r="R287" s="63"/>
      <c r="S287" s="63"/>
      <c r="T287" s="63"/>
      <c r="U287" s="63"/>
      <c r="V287" s="63"/>
      <c r="W287" s="63"/>
      <c r="X287" s="63"/>
      <c r="Y287" s="63"/>
      <c r="Z287" s="63"/>
      <c r="AA287" s="63"/>
    </row>
    <row r="288" spans="1:27">
      <c r="A288" s="63"/>
      <c r="B288" s="63"/>
      <c r="C288" s="63"/>
      <c r="D288" s="63"/>
      <c r="E288" s="244"/>
      <c r="F288" s="152"/>
      <c r="G288" s="152"/>
      <c r="H288" s="63"/>
      <c r="I288" s="63"/>
      <c r="J288" s="63"/>
      <c r="K288" s="63"/>
      <c r="L288" s="63"/>
      <c r="M288" s="63"/>
      <c r="N288" s="63"/>
      <c r="O288" s="63"/>
      <c r="P288" s="63"/>
      <c r="Q288" s="63"/>
      <c r="R288" s="63"/>
      <c r="S288" s="63"/>
      <c r="T288" s="63"/>
      <c r="U288" s="63"/>
      <c r="V288" s="63"/>
      <c r="W288" s="63"/>
      <c r="X288" s="63"/>
      <c r="Y288" s="63"/>
      <c r="Z288" s="63"/>
      <c r="AA288" s="63"/>
    </row>
    <row r="289" spans="1:27">
      <c r="A289" s="63"/>
      <c r="B289" s="63"/>
      <c r="C289" s="63"/>
      <c r="D289" s="63"/>
      <c r="E289" s="244"/>
      <c r="F289" s="152"/>
      <c r="G289" s="152"/>
      <c r="H289" s="63"/>
      <c r="I289" s="63"/>
      <c r="J289" s="63"/>
      <c r="K289" s="63"/>
      <c r="L289" s="63"/>
      <c r="M289" s="63"/>
      <c r="N289" s="63"/>
      <c r="O289" s="63"/>
      <c r="P289" s="63"/>
      <c r="Q289" s="63"/>
      <c r="R289" s="63"/>
      <c r="S289" s="63"/>
      <c r="T289" s="63"/>
      <c r="U289" s="63"/>
      <c r="V289" s="63"/>
      <c r="W289" s="63"/>
      <c r="X289" s="63"/>
      <c r="Y289" s="63"/>
      <c r="Z289" s="63"/>
      <c r="AA289" s="63"/>
    </row>
    <row r="290" spans="1:27">
      <c r="A290" s="63"/>
      <c r="B290" s="63"/>
      <c r="C290" s="63"/>
      <c r="D290" s="63"/>
      <c r="E290" s="244"/>
      <c r="F290" s="152"/>
      <c r="G290" s="152"/>
      <c r="H290" s="63"/>
      <c r="I290" s="63"/>
      <c r="J290" s="63"/>
      <c r="K290" s="63"/>
      <c r="L290" s="63"/>
      <c r="M290" s="63"/>
      <c r="N290" s="63"/>
      <c r="O290" s="63"/>
      <c r="P290" s="63"/>
      <c r="Q290" s="63"/>
      <c r="R290" s="63"/>
      <c r="S290" s="63"/>
      <c r="T290" s="63"/>
      <c r="U290" s="63"/>
      <c r="V290" s="63"/>
      <c r="W290" s="63"/>
      <c r="X290" s="63"/>
      <c r="Y290" s="63"/>
      <c r="Z290" s="63"/>
      <c r="AA290" s="63"/>
    </row>
    <row r="291" spans="1:27">
      <c r="A291" s="63"/>
      <c r="B291" s="63"/>
      <c r="C291" s="63"/>
      <c r="D291" s="63"/>
      <c r="E291" s="244"/>
      <c r="F291" s="152"/>
      <c r="G291" s="152"/>
      <c r="H291" s="63"/>
      <c r="I291" s="63"/>
      <c r="J291" s="63"/>
      <c r="K291" s="63"/>
      <c r="L291" s="63"/>
      <c r="M291" s="63"/>
      <c r="N291" s="63"/>
      <c r="O291" s="63"/>
      <c r="P291" s="63"/>
      <c r="Q291" s="63"/>
      <c r="R291" s="63"/>
      <c r="S291" s="63"/>
      <c r="T291" s="63"/>
      <c r="U291" s="63"/>
      <c r="V291" s="63"/>
      <c r="W291" s="63"/>
      <c r="X291" s="63"/>
      <c r="Y291" s="63"/>
      <c r="Z291" s="63"/>
      <c r="AA291" s="63"/>
    </row>
    <row r="292" spans="1:27">
      <c r="A292" s="63"/>
      <c r="B292" s="63"/>
      <c r="C292" s="63"/>
      <c r="D292" s="63"/>
      <c r="E292" s="244"/>
      <c r="F292" s="152"/>
      <c r="G292" s="152"/>
      <c r="H292" s="63"/>
      <c r="I292" s="63"/>
      <c r="J292" s="63"/>
      <c r="K292" s="63"/>
      <c r="L292" s="63"/>
      <c r="M292" s="63"/>
      <c r="N292" s="63"/>
      <c r="O292" s="63"/>
      <c r="P292" s="63"/>
      <c r="Q292" s="63"/>
      <c r="R292" s="63"/>
      <c r="S292" s="63"/>
      <c r="T292" s="63"/>
      <c r="U292" s="63"/>
      <c r="V292" s="63"/>
      <c r="W292" s="63"/>
      <c r="X292" s="63"/>
      <c r="Y292" s="63"/>
      <c r="Z292" s="63"/>
      <c r="AA292" s="63"/>
    </row>
    <row r="293" spans="1:27">
      <c r="A293" s="63"/>
      <c r="B293" s="63"/>
      <c r="C293" s="63"/>
      <c r="D293" s="63"/>
      <c r="E293" s="244"/>
      <c r="F293" s="152"/>
      <c r="G293" s="152"/>
      <c r="H293" s="63"/>
      <c r="I293" s="63"/>
      <c r="J293" s="63"/>
      <c r="K293" s="63"/>
      <c r="L293" s="63"/>
      <c r="M293" s="63"/>
      <c r="N293" s="63"/>
      <c r="O293" s="63"/>
      <c r="P293" s="63"/>
      <c r="Q293" s="63"/>
      <c r="R293" s="63"/>
      <c r="S293" s="63"/>
      <c r="T293" s="63"/>
      <c r="U293" s="63"/>
      <c r="V293" s="63"/>
      <c r="W293" s="63"/>
      <c r="X293" s="63"/>
      <c r="Y293" s="63"/>
      <c r="Z293" s="63"/>
      <c r="AA293" s="63"/>
    </row>
    <row r="294" spans="1:27">
      <c r="A294" s="63"/>
      <c r="B294" s="63"/>
      <c r="C294" s="63"/>
      <c r="D294" s="63"/>
      <c r="E294" s="244"/>
      <c r="F294" s="152"/>
      <c r="G294" s="152"/>
      <c r="H294" s="63"/>
      <c r="I294" s="63"/>
      <c r="J294" s="63"/>
      <c r="K294" s="63"/>
      <c r="L294" s="63"/>
      <c r="M294" s="63"/>
      <c r="N294" s="63"/>
      <c r="O294" s="63"/>
      <c r="P294" s="63"/>
      <c r="Q294" s="63"/>
      <c r="R294" s="63"/>
      <c r="S294" s="63"/>
      <c r="T294" s="63"/>
      <c r="U294" s="63"/>
      <c r="V294" s="63"/>
      <c r="W294" s="63"/>
      <c r="X294" s="63"/>
      <c r="Y294" s="63"/>
      <c r="Z294" s="63"/>
      <c r="AA294" s="63"/>
    </row>
    <row r="295" spans="1:27">
      <c r="A295" s="63"/>
      <c r="B295" s="63"/>
      <c r="C295" s="63"/>
      <c r="D295" s="63"/>
      <c r="E295" s="244"/>
      <c r="F295" s="152"/>
      <c r="G295" s="152"/>
      <c r="H295" s="63"/>
      <c r="I295" s="63"/>
      <c r="J295" s="63"/>
      <c r="K295" s="63"/>
      <c r="L295" s="63"/>
      <c r="M295" s="63"/>
      <c r="N295" s="63"/>
      <c r="O295" s="63"/>
      <c r="P295" s="63"/>
      <c r="Q295" s="63"/>
      <c r="R295" s="63"/>
      <c r="S295" s="63"/>
      <c r="T295" s="63"/>
      <c r="U295" s="63"/>
      <c r="V295" s="63"/>
      <c r="W295" s="63"/>
      <c r="X295" s="63"/>
      <c r="Y295" s="63"/>
      <c r="Z295" s="63"/>
      <c r="AA295" s="63"/>
    </row>
    <row r="296" spans="1:27">
      <c r="A296" s="63"/>
      <c r="B296" s="63"/>
      <c r="C296" s="63"/>
      <c r="D296" s="63"/>
      <c r="E296" s="244"/>
      <c r="F296" s="152"/>
      <c r="G296" s="152"/>
      <c r="H296" s="63"/>
      <c r="I296" s="63"/>
      <c r="J296" s="63"/>
      <c r="K296" s="63"/>
      <c r="L296" s="63"/>
      <c r="M296" s="63"/>
      <c r="N296" s="63"/>
      <c r="O296" s="63"/>
      <c r="P296" s="63"/>
      <c r="Q296" s="63"/>
      <c r="R296" s="63"/>
      <c r="S296" s="63"/>
      <c r="T296" s="63"/>
      <c r="U296" s="63"/>
      <c r="V296" s="63"/>
      <c r="W296" s="63"/>
      <c r="X296" s="63"/>
      <c r="Y296" s="63"/>
      <c r="Z296" s="63"/>
      <c r="AA296" s="63"/>
    </row>
    <row r="297" spans="1:27">
      <c r="A297" s="63"/>
      <c r="B297" s="63"/>
      <c r="C297" s="63"/>
      <c r="D297" s="63"/>
      <c r="E297" s="244"/>
      <c r="F297" s="152"/>
      <c r="G297" s="152"/>
      <c r="H297" s="63"/>
      <c r="I297" s="63"/>
      <c r="J297" s="63"/>
      <c r="K297" s="63"/>
      <c r="L297" s="63"/>
      <c r="M297" s="63"/>
      <c r="N297" s="63"/>
      <c r="O297" s="63"/>
      <c r="P297" s="63"/>
      <c r="Q297" s="63"/>
      <c r="R297" s="63"/>
      <c r="S297" s="63"/>
      <c r="T297" s="63"/>
      <c r="U297" s="63"/>
      <c r="V297" s="63"/>
      <c r="W297" s="63"/>
      <c r="X297" s="63"/>
      <c r="Y297" s="63"/>
      <c r="Z297" s="63"/>
      <c r="AA297" s="63"/>
    </row>
    <row r="298" spans="1:27">
      <c r="A298" s="63"/>
      <c r="B298" s="63"/>
      <c r="C298" s="63"/>
      <c r="D298" s="63"/>
      <c r="E298" s="244"/>
      <c r="F298" s="152"/>
      <c r="G298" s="152"/>
      <c r="H298" s="63"/>
      <c r="I298" s="63"/>
      <c r="J298" s="63"/>
      <c r="K298" s="63"/>
      <c r="L298" s="63"/>
      <c r="M298" s="63"/>
      <c r="N298" s="63"/>
      <c r="O298" s="63"/>
      <c r="P298" s="63"/>
      <c r="Q298" s="63"/>
      <c r="R298" s="63"/>
      <c r="S298" s="63"/>
      <c r="T298" s="63"/>
      <c r="U298" s="63"/>
      <c r="V298" s="63"/>
      <c r="W298" s="63"/>
      <c r="X298" s="63"/>
      <c r="Y298" s="63"/>
      <c r="Z298" s="63"/>
      <c r="AA298" s="63"/>
    </row>
    <row r="299" spans="1:27">
      <c r="A299" s="63"/>
      <c r="B299" s="63"/>
      <c r="C299" s="63"/>
      <c r="D299" s="63"/>
      <c r="E299" s="244"/>
      <c r="F299" s="152"/>
      <c r="G299" s="152"/>
      <c r="H299" s="63"/>
      <c r="I299" s="63"/>
      <c r="J299" s="63"/>
      <c r="K299" s="63"/>
      <c r="L299" s="63"/>
      <c r="M299" s="63"/>
      <c r="N299" s="63"/>
      <c r="O299" s="63"/>
      <c r="P299" s="63"/>
      <c r="Q299" s="63"/>
      <c r="R299" s="63"/>
      <c r="S299" s="63"/>
      <c r="T299" s="63"/>
      <c r="U299" s="63"/>
      <c r="V299" s="63"/>
      <c r="W299" s="63"/>
      <c r="X299" s="63"/>
      <c r="Y299" s="63"/>
      <c r="Z299" s="63"/>
      <c r="AA299" s="63"/>
    </row>
    <row r="300" spans="1:27">
      <c r="A300" s="63"/>
      <c r="B300" s="63"/>
      <c r="C300" s="63"/>
      <c r="D300" s="63"/>
      <c r="E300" s="244"/>
      <c r="F300" s="152"/>
      <c r="G300" s="152"/>
      <c r="H300" s="63"/>
      <c r="I300" s="63"/>
      <c r="J300" s="63"/>
      <c r="K300" s="63"/>
      <c r="L300" s="63"/>
      <c r="M300" s="63"/>
      <c r="N300" s="63"/>
      <c r="O300" s="63"/>
      <c r="P300" s="63"/>
      <c r="Q300" s="63"/>
      <c r="R300" s="63"/>
      <c r="S300" s="63"/>
      <c r="T300" s="63"/>
      <c r="U300" s="63"/>
      <c r="V300" s="63"/>
      <c r="W300" s="63"/>
      <c r="X300" s="63"/>
      <c r="Y300" s="63"/>
      <c r="Z300" s="63"/>
      <c r="AA300" s="63"/>
    </row>
    <row r="301" spans="1:27">
      <c r="A301" s="63"/>
      <c r="B301" s="63"/>
      <c r="C301" s="63"/>
      <c r="D301" s="63"/>
      <c r="E301" s="244"/>
      <c r="F301" s="152"/>
      <c r="G301" s="152"/>
      <c r="H301" s="63"/>
      <c r="I301" s="63"/>
      <c r="J301" s="63"/>
      <c r="K301" s="63"/>
      <c r="L301" s="63"/>
      <c r="M301" s="63"/>
      <c r="N301" s="63"/>
      <c r="O301" s="63"/>
      <c r="P301" s="63"/>
      <c r="Q301" s="63"/>
      <c r="R301" s="63"/>
      <c r="S301" s="63"/>
      <c r="T301" s="63"/>
      <c r="U301" s="63"/>
      <c r="V301" s="63"/>
      <c r="W301" s="63"/>
      <c r="X301" s="63"/>
      <c r="Y301" s="63"/>
      <c r="Z301" s="63"/>
      <c r="AA301" s="63"/>
    </row>
    <row r="302" spans="1:27">
      <c r="A302" s="63"/>
      <c r="B302" s="63"/>
      <c r="C302" s="63"/>
      <c r="D302" s="63"/>
      <c r="E302" s="244"/>
      <c r="F302" s="152"/>
      <c r="G302" s="152"/>
      <c r="H302" s="63"/>
      <c r="I302" s="63"/>
      <c r="J302" s="63"/>
      <c r="K302" s="63"/>
      <c r="L302" s="63"/>
      <c r="M302" s="63"/>
      <c r="N302" s="63"/>
      <c r="O302" s="63"/>
      <c r="P302" s="63"/>
      <c r="Q302" s="63"/>
      <c r="R302" s="63"/>
      <c r="S302" s="63"/>
      <c r="T302" s="63"/>
      <c r="U302" s="63"/>
      <c r="V302" s="63"/>
      <c r="W302" s="63"/>
      <c r="X302" s="63"/>
      <c r="Y302" s="63"/>
      <c r="Z302" s="63"/>
      <c r="AA302" s="63"/>
    </row>
    <row r="303" spans="1:27">
      <c r="A303" s="63"/>
      <c r="B303" s="63"/>
      <c r="C303" s="63"/>
      <c r="D303" s="63"/>
      <c r="E303" s="244"/>
      <c r="F303" s="152"/>
      <c r="G303" s="152"/>
      <c r="H303" s="63"/>
      <c r="I303" s="63"/>
      <c r="J303" s="63"/>
      <c r="K303" s="63"/>
      <c r="L303" s="63"/>
      <c r="M303" s="63"/>
      <c r="N303" s="63"/>
      <c r="O303" s="63"/>
      <c r="P303" s="63"/>
      <c r="Q303" s="63"/>
      <c r="R303" s="63"/>
      <c r="S303" s="63"/>
      <c r="T303" s="63"/>
      <c r="U303" s="63"/>
      <c r="V303" s="63"/>
      <c r="W303" s="63"/>
      <c r="X303" s="63"/>
      <c r="Y303" s="63"/>
      <c r="Z303" s="63"/>
      <c r="AA303" s="63"/>
    </row>
    <row r="304" spans="1:27">
      <c r="A304" s="63"/>
      <c r="B304" s="63"/>
      <c r="C304" s="63"/>
      <c r="D304" s="63"/>
      <c r="E304" s="244"/>
      <c r="F304" s="152"/>
      <c r="G304" s="152"/>
      <c r="H304" s="63"/>
      <c r="I304" s="63"/>
      <c r="J304" s="63"/>
      <c r="K304" s="63"/>
      <c r="L304" s="63"/>
      <c r="M304" s="63"/>
      <c r="N304" s="63"/>
      <c r="O304" s="63"/>
      <c r="P304" s="63"/>
      <c r="Q304" s="63"/>
      <c r="R304" s="63"/>
      <c r="S304" s="63"/>
      <c r="T304" s="63"/>
      <c r="U304" s="63"/>
      <c r="V304" s="63"/>
      <c r="W304" s="63"/>
      <c r="X304" s="63"/>
      <c r="Y304" s="63"/>
      <c r="Z304" s="63"/>
      <c r="AA304" s="63"/>
    </row>
    <row r="305" spans="1:27">
      <c r="A305" s="63"/>
      <c r="B305" s="63"/>
      <c r="C305" s="63"/>
      <c r="D305" s="63"/>
      <c r="E305" s="244"/>
      <c r="F305" s="152"/>
      <c r="G305" s="152"/>
      <c r="H305" s="63"/>
      <c r="I305" s="63"/>
      <c r="J305" s="63"/>
      <c r="K305" s="63"/>
      <c r="L305" s="63"/>
      <c r="M305" s="63"/>
      <c r="N305" s="63"/>
      <c r="O305" s="63"/>
      <c r="P305" s="63"/>
      <c r="Q305" s="63"/>
      <c r="R305" s="63"/>
      <c r="S305" s="63"/>
      <c r="T305" s="63"/>
      <c r="U305" s="63"/>
      <c r="V305" s="63"/>
      <c r="W305" s="63"/>
      <c r="X305" s="63"/>
      <c r="Y305" s="63"/>
      <c r="Z305" s="63"/>
      <c r="AA305" s="63"/>
    </row>
    <row r="306" spans="1:27">
      <c r="A306" s="63"/>
      <c r="B306" s="63"/>
      <c r="C306" s="63"/>
      <c r="D306" s="63"/>
      <c r="E306" s="244"/>
      <c r="F306" s="152"/>
      <c r="G306" s="152"/>
      <c r="H306" s="63"/>
      <c r="I306" s="63"/>
      <c r="J306" s="63"/>
      <c r="K306" s="63"/>
      <c r="L306" s="63"/>
      <c r="M306" s="63"/>
      <c r="N306" s="63"/>
      <c r="O306" s="63"/>
      <c r="P306" s="63"/>
      <c r="Q306" s="63"/>
      <c r="R306" s="63"/>
      <c r="S306" s="63"/>
      <c r="T306" s="63"/>
      <c r="U306" s="63"/>
      <c r="V306" s="63"/>
      <c r="W306" s="63"/>
      <c r="X306" s="63"/>
      <c r="Y306" s="63"/>
      <c r="Z306" s="63"/>
      <c r="AA306" s="63"/>
    </row>
    <row r="307" spans="1:27">
      <c r="A307" s="63"/>
      <c r="B307" s="63"/>
      <c r="C307" s="63"/>
      <c r="D307" s="63"/>
      <c r="E307" s="244"/>
      <c r="F307" s="152"/>
      <c r="G307" s="152"/>
      <c r="H307" s="63"/>
      <c r="I307" s="63"/>
      <c r="J307" s="63"/>
      <c r="K307" s="63"/>
      <c r="L307" s="63"/>
      <c r="M307" s="63"/>
      <c r="N307" s="63"/>
      <c r="O307" s="63"/>
      <c r="P307" s="63"/>
      <c r="Q307" s="63"/>
      <c r="R307" s="63"/>
      <c r="S307" s="63"/>
      <c r="T307" s="63"/>
      <c r="U307" s="63"/>
      <c r="V307" s="63"/>
      <c r="W307" s="63"/>
      <c r="X307" s="63"/>
      <c r="Y307" s="63"/>
      <c r="Z307" s="63"/>
      <c r="AA307" s="63"/>
    </row>
    <row r="308" spans="1:27">
      <c r="A308" s="63"/>
      <c r="B308" s="63"/>
      <c r="C308" s="63"/>
      <c r="D308" s="63"/>
      <c r="E308" s="244"/>
      <c r="F308" s="152"/>
      <c r="G308" s="152"/>
      <c r="H308" s="63"/>
      <c r="I308" s="63"/>
      <c r="J308" s="63"/>
      <c r="K308" s="63"/>
      <c r="L308" s="63"/>
      <c r="M308" s="63"/>
      <c r="N308" s="63"/>
      <c r="O308" s="63"/>
      <c r="P308" s="63"/>
      <c r="Q308" s="63"/>
      <c r="R308" s="63"/>
      <c r="S308" s="63"/>
      <c r="T308" s="63"/>
      <c r="U308" s="63"/>
      <c r="V308" s="63"/>
      <c r="W308" s="63"/>
      <c r="X308" s="63"/>
      <c r="Y308" s="63"/>
      <c r="Z308" s="63"/>
      <c r="AA308" s="63"/>
    </row>
    <row r="309" spans="1:27">
      <c r="A309" s="63"/>
      <c r="B309" s="63"/>
      <c r="C309" s="63"/>
      <c r="D309" s="63"/>
      <c r="E309" s="244"/>
      <c r="F309" s="152"/>
      <c r="G309" s="152"/>
      <c r="H309" s="63"/>
      <c r="I309" s="63"/>
      <c r="J309" s="63"/>
      <c r="K309" s="63"/>
      <c r="L309" s="63"/>
      <c r="M309" s="63"/>
      <c r="N309" s="63"/>
      <c r="O309" s="63"/>
      <c r="P309" s="63"/>
      <c r="Q309" s="63"/>
      <c r="R309" s="63"/>
      <c r="S309" s="63"/>
      <c r="T309" s="63"/>
      <c r="U309" s="63"/>
      <c r="V309" s="63"/>
      <c r="W309" s="63"/>
      <c r="X309" s="63"/>
      <c r="Y309" s="63"/>
      <c r="Z309" s="63"/>
      <c r="AA309" s="63"/>
    </row>
    <row r="310" spans="1:27">
      <c r="A310" s="63"/>
      <c r="B310" s="63"/>
      <c r="C310" s="63"/>
      <c r="D310" s="63"/>
      <c r="E310" s="244"/>
      <c r="F310" s="152"/>
      <c r="G310" s="152"/>
      <c r="H310" s="63"/>
      <c r="I310" s="63"/>
      <c r="J310" s="63"/>
      <c r="K310" s="63"/>
      <c r="L310" s="63"/>
      <c r="M310" s="63"/>
      <c r="N310" s="63"/>
      <c r="O310" s="63"/>
      <c r="P310" s="63"/>
      <c r="Q310" s="63"/>
      <c r="R310" s="63"/>
      <c r="S310" s="63"/>
      <c r="T310" s="63"/>
      <c r="U310" s="63"/>
      <c r="V310" s="63"/>
      <c r="W310" s="63"/>
      <c r="X310" s="63"/>
      <c r="Y310" s="63"/>
      <c r="Z310" s="63"/>
      <c r="AA310" s="63"/>
    </row>
    <row r="311" spans="1:27">
      <c r="A311" s="63"/>
      <c r="B311" s="63"/>
      <c r="C311" s="63"/>
      <c r="D311" s="63"/>
      <c r="E311" s="244"/>
      <c r="F311" s="152"/>
      <c r="G311" s="152"/>
      <c r="H311" s="63"/>
      <c r="I311" s="63"/>
      <c r="J311" s="63"/>
      <c r="K311" s="63"/>
      <c r="L311" s="63"/>
      <c r="M311" s="63"/>
      <c r="N311" s="63"/>
      <c r="O311" s="63"/>
      <c r="P311" s="63"/>
      <c r="Q311" s="63"/>
      <c r="R311" s="63"/>
      <c r="S311" s="63"/>
      <c r="T311" s="63"/>
      <c r="U311" s="63"/>
      <c r="V311" s="63"/>
      <c r="W311" s="63"/>
      <c r="X311" s="63"/>
      <c r="Y311" s="63"/>
      <c r="Z311" s="63"/>
      <c r="AA311" s="63"/>
    </row>
    <row r="312" spans="1:27">
      <c r="A312" s="63"/>
      <c r="B312" s="63"/>
      <c r="C312" s="63"/>
      <c r="D312" s="63"/>
      <c r="E312" s="244"/>
      <c r="F312" s="152"/>
      <c r="G312" s="152"/>
      <c r="H312" s="63"/>
      <c r="I312" s="63"/>
      <c r="J312" s="63"/>
      <c r="K312" s="63"/>
      <c r="L312" s="63"/>
      <c r="M312" s="63"/>
      <c r="N312" s="63"/>
      <c r="O312" s="63"/>
      <c r="P312" s="63"/>
      <c r="Q312" s="63"/>
      <c r="R312" s="63"/>
      <c r="S312" s="63"/>
      <c r="T312" s="63"/>
      <c r="U312" s="63"/>
      <c r="V312" s="63"/>
      <c r="W312" s="63"/>
      <c r="X312" s="63"/>
      <c r="Y312" s="63"/>
      <c r="Z312" s="63"/>
      <c r="AA312" s="63"/>
    </row>
    <row r="313" spans="1:27">
      <c r="A313" s="63"/>
      <c r="B313" s="63"/>
      <c r="C313" s="63"/>
      <c r="D313" s="63"/>
      <c r="E313" s="244"/>
      <c r="F313" s="152"/>
      <c r="G313" s="152"/>
      <c r="H313" s="63"/>
      <c r="I313" s="63"/>
      <c r="J313" s="63"/>
      <c r="K313" s="63"/>
      <c r="L313" s="63"/>
      <c r="M313" s="63"/>
      <c r="N313" s="63"/>
      <c r="O313" s="63"/>
      <c r="P313" s="63"/>
      <c r="Q313" s="63"/>
      <c r="R313" s="63"/>
      <c r="S313" s="63"/>
      <c r="T313" s="63"/>
      <c r="U313" s="63"/>
      <c r="V313" s="63"/>
      <c r="W313" s="63"/>
      <c r="X313" s="63"/>
      <c r="Y313" s="63"/>
      <c r="Z313" s="63"/>
      <c r="AA313" s="63"/>
    </row>
    <row r="314" spans="1:27">
      <c r="A314" s="63"/>
      <c r="B314" s="63"/>
      <c r="C314" s="63"/>
      <c r="D314" s="63"/>
      <c r="E314" s="244"/>
      <c r="F314" s="152"/>
      <c r="G314" s="152"/>
      <c r="H314" s="63"/>
      <c r="I314" s="63"/>
      <c r="J314" s="63"/>
      <c r="K314" s="63"/>
      <c r="L314" s="63"/>
      <c r="M314" s="63"/>
      <c r="N314" s="63"/>
      <c r="O314" s="63"/>
      <c r="P314" s="63"/>
      <c r="Q314" s="63"/>
      <c r="R314" s="63"/>
      <c r="S314" s="63"/>
      <c r="T314" s="63"/>
      <c r="U314" s="63"/>
      <c r="V314" s="63"/>
      <c r="W314" s="63"/>
      <c r="X314" s="63"/>
      <c r="Y314" s="63"/>
      <c r="Z314" s="63"/>
      <c r="AA314" s="63"/>
    </row>
    <row r="315" spans="1:27">
      <c r="A315" s="63"/>
      <c r="B315" s="63"/>
      <c r="C315" s="63"/>
      <c r="D315" s="63"/>
      <c r="E315" s="244"/>
      <c r="F315" s="152"/>
      <c r="G315" s="152"/>
      <c r="H315" s="63"/>
      <c r="I315" s="63"/>
      <c r="J315" s="63"/>
      <c r="K315" s="63"/>
      <c r="L315" s="63"/>
      <c r="M315" s="63"/>
      <c r="N315" s="63"/>
      <c r="O315" s="63"/>
      <c r="P315" s="63"/>
      <c r="Q315" s="63"/>
      <c r="R315" s="63"/>
      <c r="S315" s="63"/>
      <c r="T315" s="63"/>
      <c r="U315" s="63"/>
      <c r="V315" s="63"/>
      <c r="W315" s="63"/>
      <c r="X315" s="63"/>
      <c r="Y315" s="63"/>
      <c r="Z315" s="63"/>
      <c r="AA315" s="63"/>
    </row>
    <row r="316" spans="1:27">
      <c r="A316" s="63"/>
      <c r="B316" s="63"/>
      <c r="C316" s="63"/>
      <c r="D316" s="63"/>
      <c r="E316" s="244"/>
      <c r="F316" s="152"/>
      <c r="G316" s="152"/>
      <c r="H316" s="63"/>
      <c r="I316" s="63"/>
      <c r="J316" s="63"/>
      <c r="K316" s="63"/>
      <c r="L316" s="63"/>
      <c r="M316" s="63"/>
      <c r="N316" s="63"/>
      <c r="O316" s="63"/>
      <c r="P316" s="63"/>
      <c r="Q316" s="63"/>
      <c r="R316" s="63"/>
      <c r="S316" s="63"/>
      <c r="T316" s="63"/>
      <c r="U316" s="63"/>
      <c r="V316" s="63"/>
      <c r="W316" s="63"/>
      <c r="X316" s="63"/>
      <c r="Y316" s="63"/>
      <c r="Z316" s="63"/>
      <c r="AA316" s="63"/>
    </row>
    <row r="317" spans="1:27">
      <c r="A317" s="63"/>
      <c r="B317" s="63"/>
      <c r="C317" s="63"/>
      <c r="D317" s="63"/>
      <c r="E317" s="244"/>
      <c r="F317" s="152"/>
      <c r="G317" s="152"/>
      <c r="H317" s="63"/>
      <c r="I317" s="63"/>
      <c r="J317" s="63"/>
      <c r="K317" s="63"/>
      <c r="L317" s="63"/>
      <c r="M317" s="63"/>
      <c r="N317" s="63"/>
      <c r="O317" s="63"/>
      <c r="P317" s="63"/>
      <c r="Q317" s="63"/>
      <c r="R317" s="63"/>
      <c r="S317" s="63"/>
      <c r="T317" s="63"/>
      <c r="U317" s="63"/>
      <c r="V317" s="63"/>
      <c r="W317" s="63"/>
      <c r="X317" s="63"/>
      <c r="Y317" s="63"/>
      <c r="Z317" s="63"/>
      <c r="AA317" s="63"/>
    </row>
    <row r="318" spans="1:27">
      <c r="A318" s="63"/>
      <c r="B318" s="63"/>
      <c r="C318" s="63"/>
      <c r="D318" s="63"/>
      <c r="E318" s="244"/>
      <c r="F318" s="152"/>
      <c r="G318" s="152"/>
      <c r="H318" s="63"/>
      <c r="I318" s="63"/>
      <c r="J318" s="63"/>
      <c r="K318" s="63"/>
      <c r="L318" s="63"/>
      <c r="M318" s="63"/>
      <c r="N318" s="63"/>
      <c r="O318" s="63"/>
      <c r="P318" s="63"/>
      <c r="Q318" s="63"/>
      <c r="R318" s="63"/>
      <c r="S318" s="63"/>
      <c r="T318" s="63"/>
      <c r="U318" s="63"/>
      <c r="V318" s="63"/>
      <c r="W318" s="63"/>
      <c r="X318" s="63"/>
      <c r="Y318" s="63"/>
      <c r="Z318" s="63"/>
      <c r="AA318" s="63"/>
    </row>
    <row r="319" spans="1:27">
      <c r="A319" s="63"/>
      <c r="B319" s="63"/>
      <c r="C319" s="63"/>
      <c r="D319" s="63"/>
      <c r="E319" s="244"/>
      <c r="F319" s="152"/>
      <c r="G319" s="152"/>
      <c r="H319" s="63"/>
      <c r="I319" s="63"/>
      <c r="J319" s="63"/>
      <c r="K319" s="63"/>
      <c r="L319" s="63"/>
      <c r="M319" s="63"/>
      <c r="N319" s="63"/>
      <c r="O319" s="63"/>
      <c r="P319" s="63"/>
      <c r="Q319" s="63"/>
      <c r="R319" s="63"/>
      <c r="S319" s="63"/>
      <c r="T319" s="63"/>
      <c r="U319" s="63"/>
      <c r="V319" s="63"/>
      <c r="W319" s="63"/>
      <c r="X319" s="63"/>
      <c r="Y319" s="63"/>
      <c r="Z319" s="63"/>
      <c r="AA319" s="63"/>
    </row>
    <row r="320" spans="1:27">
      <c r="A320" s="63"/>
      <c r="B320" s="63"/>
      <c r="C320" s="63"/>
      <c r="D320" s="63"/>
      <c r="E320" s="244"/>
      <c r="F320" s="152"/>
      <c r="G320" s="152"/>
      <c r="H320" s="63"/>
      <c r="I320" s="63"/>
      <c r="J320" s="63"/>
      <c r="K320" s="63"/>
      <c r="L320" s="63"/>
      <c r="M320" s="63"/>
      <c r="N320" s="63"/>
      <c r="O320" s="63"/>
      <c r="P320" s="63"/>
      <c r="Q320" s="63"/>
      <c r="R320" s="63"/>
      <c r="S320" s="63"/>
      <c r="T320" s="63"/>
      <c r="U320" s="63"/>
      <c r="V320" s="63"/>
      <c r="W320" s="63"/>
      <c r="X320" s="63"/>
      <c r="Y320" s="63"/>
      <c r="Z320" s="63"/>
      <c r="AA320" s="63"/>
    </row>
    <row r="321" spans="1:27">
      <c r="A321" s="63"/>
      <c r="B321" s="63"/>
      <c r="C321" s="63"/>
      <c r="D321" s="63"/>
      <c r="E321" s="244"/>
      <c r="F321" s="152"/>
      <c r="G321" s="152"/>
      <c r="H321" s="63"/>
      <c r="I321" s="63"/>
      <c r="J321" s="63"/>
      <c r="K321" s="63"/>
      <c r="L321" s="63"/>
      <c r="M321" s="63"/>
      <c r="N321" s="63"/>
      <c r="O321" s="63"/>
      <c r="P321" s="63"/>
      <c r="Q321" s="63"/>
      <c r="R321" s="63"/>
      <c r="S321" s="63"/>
      <c r="T321" s="63"/>
      <c r="U321" s="63"/>
      <c r="V321" s="63"/>
      <c r="W321" s="63"/>
      <c r="X321" s="63"/>
      <c r="Y321" s="63"/>
      <c r="Z321" s="63"/>
      <c r="AA321" s="63"/>
    </row>
    <row r="322" spans="1:27">
      <c r="A322" s="63"/>
      <c r="B322" s="63"/>
      <c r="C322" s="63"/>
      <c r="D322" s="63"/>
      <c r="E322" s="244"/>
      <c r="F322" s="152"/>
      <c r="G322" s="152"/>
      <c r="H322" s="63"/>
      <c r="I322" s="63"/>
      <c r="J322" s="63"/>
      <c r="K322" s="63"/>
      <c r="L322" s="63"/>
      <c r="M322" s="63"/>
      <c r="N322" s="63"/>
      <c r="O322" s="63"/>
      <c r="P322" s="63"/>
      <c r="Q322" s="63"/>
      <c r="R322" s="63"/>
      <c r="S322" s="63"/>
      <c r="T322" s="63"/>
      <c r="U322" s="63"/>
      <c r="V322" s="63"/>
      <c r="W322" s="63"/>
      <c r="X322" s="63"/>
      <c r="Y322" s="63"/>
      <c r="Z322" s="63"/>
      <c r="AA322" s="63"/>
    </row>
    <row r="323" spans="1:27">
      <c r="A323" s="63"/>
      <c r="B323" s="63"/>
      <c r="C323" s="63"/>
      <c r="D323" s="63"/>
      <c r="E323" s="244"/>
      <c r="F323" s="152"/>
      <c r="G323" s="152"/>
      <c r="H323" s="63"/>
      <c r="I323" s="63"/>
      <c r="J323" s="63"/>
      <c r="K323" s="63"/>
      <c r="L323" s="63"/>
      <c r="M323" s="63"/>
      <c r="N323" s="63"/>
      <c r="O323" s="63"/>
      <c r="P323" s="63"/>
      <c r="Q323" s="63"/>
      <c r="R323" s="63"/>
      <c r="S323" s="63"/>
      <c r="T323" s="63"/>
      <c r="U323" s="63"/>
      <c r="V323" s="63"/>
      <c r="W323" s="63"/>
      <c r="X323" s="63"/>
      <c r="Y323" s="63"/>
      <c r="Z323" s="63"/>
      <c r="AA323" s="63"/>
    </row>
    <row r="324" spans="1:27">
      <c r="A324" s="63"/>
      <c r="B324" s="63"/>
      <c r="C324" s="63"/>
      <c r="D324" s="63"/>
      <c r="E324" s="244"/>
      <c r="F324" s="152"/>
      <c r="G324" s="152"/>
      <c r="H324" s="63"/>
      <c r="I324" s="63"/>
      <c r="J324" s="63"/>
      <c r="K324" s="63"/>
      <c r="L324" s="63"/>
      <c r="M324" s="63"/>
      <c r="N324" s="63"/>
      <c r="O324" s="63"/>
      <c r="P324" s="63"/>
      <c r="Q324" s="63"/>
      <c r="R324" s="63"/>
      <c r="S324" s="63"/>
      <c r="T324" s="63"/>
      <c r="U324" s="63"/>
      <c r="V324" s="63"/>
      <c r="W324" s="63"/>
      <c r="X324" s="63"/>
      <c r="Y324" s="63"/>
      <c r="Z324" s="63"/>
      <c r="AA324" s="63"/>
    </row>
    <row r="325" spans="1:27">
      <c r="A325" s="63"/>
      <c r="B325" s="63"/>
      <c r="C325" s="63"/>
      <c r="D325" s="63"/>
      <c r="E325" s="244"/>
      <c r="F325" s="152"/>
      <c r="G325" s="152"/>
      <c r="H325" s="63"/>
      <c r="I325" s="63"/>
      <c r="J325" s="63"/>
      <c r="K325" s="63"/>
      <c r="L325" s="63"/>
      <c r="M325" s="63"/>
      <c r="N325" s="63"/>
      <c r="O325" s="63"/>
      <c r="P325" s="63"/>
      <c r="Q325" s="63"/>
      <c r="R325" s="63"/>
      <c r="S325" s="63"/>
      <c r="T325" s="63"/>
      <c r="U325" s="63"/>
      <c r="V325" s="63"/>
      <c r="W325" s="63"/>
      <c r="X325" s="63"/>
      <c r="Y325" s="63"/>
      <c r="Z325" s="63"/>
      <c r="AA325" s="63"/>
    </row>
    <row r="326" spans="1:27">
      <c r="A326" s="63"/>
      <c r="B326" s="63"/>
      <c r="C326" s="63"/>
      <c r="D326" s="63"/>
      <c r="E326" s="244"/>
      <c r="F326" s="152"/>
      <c r="G326" s="152"/>
      <c r="H326" s="63"/>
      <c r="I326" s="63"/>
      <c r="J326" s="63"/>
      <c r="K326" s="63"/>
      <c r="L326" s="63"/>
      <c r="M326" s="63"/>
      <c r="N326" s="63"/>
      <c r="O326" s="63"/>
      <c r="P326" s="63"/>
      <c r="Q326" s="63"/>
      <c r="R326" s="63"/>
      <c r="S326" s="63"/>
      <c r="T326" s="63"/>
      <c r="U326" s="63"/>
      <c r="V326" s="63"/>
      <c r="W326" s="63"/>
      <c r="X326" s="63"/>
      <c r="Y326" s="63"/>
      <c r="Z326" s="63"/>
      <c r="AA326" s="63"/>
    </row>
    <row r="327" spans="1:27">
      <c r="A327" s="63"/>
      <c r="B327" s="63"/>
      <c r="C327" s="63"/>
      <c r="D327" s="63"/>
      <c r="E327" s="244"/>
      <c r="F327" s="152"/>
      <c r="G327" s="152"/>
      <c r="H327" s="63"/>
      <c r="I327" s="63"/>
      <c r="J327" s="63"/>
      <c r="K327" s="63"/>
      <c r="L327" s="63"/>
      <c r="M327" s="63"/>
      <c r="N327" s="63"/>
      <c r="O327" s="63"/>
      <c r="P327" s="63"/>
      <c r="Q327" s="63"/>
      <c r="R327" s="63"/>
      <c r="S327" s="63"/>
      <c r="T327" s="63"/>
      <c r="U327" s="63"/>
      <c r="V327" s="63"/>
      <c r="W327" s="63"/>
      <c r="X327" s="63"/>
      <c r="Y327" s="63"/>
      <c r="Z327" s="63"/>
      <c r="AA327" s="63"/>
    </row>
    <row r="328" spans="1:27">
      <c r="A328" s="63"/>
      <c r="B328" s="63"/>
      <c r="C328" s="63"/>
      <c r="D328" s="63"/>
      <c r="E328" s="244"/>
      <c r="F328" s="152"/>
      <c r="G328" s="152"/>
      <c r="H328" s="63"/>
      <c r="I328" s="63"/>
      <c r="J328" s="63"/>
      <c r="K328" s="63"/>
      <c r="L328" s="63"/>
      <c r="M328" s="63"/>
      <c r="N328" s="63"/>
      <c r="O328" s="63"/>
      <c r="P328" s="63"/>
      <c r="Q328" s="63"/>
      <c r="R328" s="63"/>
      <c r="S328" s="63"/>
      <c r="T328" s="63"/>
      <c r="U328" s="63"/>
      <c r="V328" s="63"/>
      <c r="W328" s="63"/>
      <c r="X328" s="63"/>
      <c r="Y328" s="63"/>
      <c r="Z328" s="63"/>
      <c r="AA328" s="63"/>
    </row>
    <row r="329" spans="1:27">
      <c r="A329" s="63"/>
      <c r="B329" s="63"/>
      <c r="C329" s="63"/>
      <c r="D329" s="63"/>
      <c r="E329" s="244"/>
      <c r="F329" s="152"/>
      <c r="G329" s="152"/>
      <c r="H329" s="63"/>
      <c r="I329" s="63"/>
      <c r="J329" s="63"/>
      <c r="K329" s="63"/>
      <c r="L329" s="63"/>
      <c r="M329" s="63"/>
      <c r="N329" s="63"/>
      <c r="O329" s="63"/>
      <c r="P329" s="63"/>
      <c r="Q329" s="63"/>
      <c r="R329" s="63"/>
      <c r="S329" s="63"/>
      <c r="T329" s="63"/>
      <c r="U329" s="63"/>
      <c r="V329" s="63"/>
      <c r="W329" s="63"/>
      <c r="X329" s="63"/>
      <c r="Y329" s="63"/>
      <c r="Z329" s="63"/>
      <c r="AA329" s="63"/>
    </row>
    <row r="330" spans="1:27">
      <c r="A330" s="63"/>
      <c r="B330" s="63"/>
      <c r="C330" s="63"/>
      <c r="D330" s="63"/>
      <c r="E330" s="244"/>
      <c r="F330" s="152"/>
      <c r="G330" s="152"/>
      <c r="H330" s="63"/>
      <c r="I330" s="63"/>
      <c r="J330" s="63"/>
      <c r="K330" s="63"/>
      <c r="L330" s="63"/>
      <c r="M330" s="63"/>
      <c r="N330" s="63"/>
      <c r="O330" s="63"/>
      <c r="P330" s="63"/>
      <c r="Q330" s="63"/>
      <c r="R330" s="63"/>
      <c r="S330" s="63"/>
      <c r="T330" s="63"/>
      <c r="U330" s="63"/>
      <c r="V330" s="63"/>
      <c r="W330" s="63"/>
      <c r="X330" s="63"/>
      <c r="Y330" s="63"/>
      <c r="Z330" s="63"/>
      <c r="AA330" s="63"/>
    </row>
    <row r="331" spans="1:27">
      <c r="A331" s="63"/>
      <c r="B331" s="63"/>
      <c r="C331" s="63"/>
      <c r="D331" s="63"/>
      <c r="E331" s="244"/>
      <c r="F331" s="152"/>
      <c r="G331" s="152"/>
      <c r="H331" s="63"/>
      <c r="I331" s="63"/>
      <c r="J331" s="63"/>
      <c r="K331" s="63"/>
      <c r="L331" s="63"/>
      <c r="M331" s="63"/>
      <c r="N331" s="63"/>
      <c r="O331" s="63"/>
      <c r="P331" s="63"/>
      <c r="Q331" s="63"/>
      <c r="R331" s="63"/>
      <c r="S331" s="63"/>
      <c r="T331" s="63"/>
      <c r="U331" s="63"/>
      <c r="V331" s="63"/>
      <c r="W331" s="63"/>
      <c r="X331" s="63"/>
      <c r="Y331" s="63"/>
      <c r="Z331" s="63"/>
      <c r="AA331" s="63"/>
    </row>
    <row r="332" spans="1:27">
      <c r="A332" s="63"/>
      <c r="B332" s="63"/>
      <c r="C332" s="63"/>
      <c r="D332" s="63"/>
      <c r="E332" s="244"/>
      <c r="F332" s="152"/>
      <c r="G332" s="152"/>
      <c r="H332" s="63"/>
      <c r="I332" s="63"/>
      <c r="J332" s="63"/>
      <c r="K332" s="63"/>
      <c r="L332" s="63"/>
      <c r="M332" s="63"/>
      <c r="N332" s="63"/>
      <c r="O332" s="63"/>
      <c r="P332" s="63"/>
      <c r="Q332" s="63"/>
      <c r="R332" s="63"/>
      <c r="S332" s="63"/>
      <c r="T332" s="63"/>
      <c r="U332" s="63"/>
      <c r="V332" s="63"/>
      <c r="W332" s="63"/>
      <c r="X332" s="63"/>
      <c r="Y332" s="63"/>
      <c r="Z332" s="63"/>
      <c r="AA332" s="63"/>
    </row>
    <row r="333" spans="1:27">
      <c r="A333" s="63"/>
      <c r="B333" s="63"/>
      <c r="C333" s="63"/>
      <c r="D333" s="63"/>
      <c r="E333" s="244"/>
      <c r="F333" s="152"/>
      <c r="G333" s="152"/>
      <c r="H333" s="63"/>
      <c r="I333" s="63"/>
      <c r="J333" s="63"/>
      <c r="K333" s="63"/>
      <c r="L333" s="63"/>
      <c r="M333" s="63"/>
      <c r="N333" s="63"/>
      <c r="O333" s="63"/>
      <c r="P333" s="63"/>
      <c r="Q333" s="63"/>
      <c r="R333" s="63"/>
      <c r="S333" s="63"/>
      <c r="T333" s="63"/>
      <c r="U333" s="63"/>
      <c r="V333" s="63"/>
      <c r="W333" s="63"/>
      <c r="X333" s="63"/>
      <c r="Y333" s="63"/>
      <c r="Z333" s="63"/>
      <c r="AA333" s="63"/>
    </row>
    <row r="334" spans="1:27">
      <c r="A334" s="63"/>
      <c r="B334" s="63"/>
      <c r="C334" s="63"/>
      <c r="D334" s="63"/>
      <c r="E334" s="244"/>
      <c r="F334" s="152"/>
      <c r="G334" s="152"/>
      <c r="H334" s="63"/>
      <c r="I334" s="63"/>
      <c r="J334" s="63"/>
      <c r="K334" s="63"/>
      <c r="L334" s="63"/>
      <c r="M334" s="63"/>
      <c r="N334" s="63"/>
      <c r="O334" s="63"/>
      <c r="P334" s="63"/>
      <c r="Q334" s="63"/>
      <c r="R334" s="63"/>
      <c r="S334" s="63"/>
      <c r="T334" s="63"/>
      <c r="U334" s="63"/>
      <c r="V334" s="63"/>
      <c r="W334" s="63"/>
      <c r="X334" s="63"/>
      <c r="Y334" s="63"/>
      <c r="Z334" s="63"/>
      <c r="AA334" s="63"/>
    </row>
    <row r="335" spans="1:27">
      <c r="A335" s="63"/>
      <c r="B335" s="63"/>
      <c r="C335" s="63"/>
      <c r="D335" s="63"/>
      <c r="E335" s="244"/>
      <c r="F335" s="152"/>
      <c r="G335" s="152"/>
      <c r="H335" s="63"/>
      <c r="I335" s="63"/>
      <c r="J335" s="63"/>
      <c r="K335" s="63"/>
      <c r="L335" s="63"/>
      <c r="M335" s="63"/>
      <c r="N335" s="63"/>
      <c r="O335" s="63"/>
      <c r="P335" s="63"/>
      <c r="Q335" s="63"/>
      <c r="R335" s="63"/>
      <c r="S335" s="63"/>
      <c r="T335" s="63"/>
      <c r="U335" s="63"/>
      <c r="V335" s="63"/>
      <c r="W335" s="63"/>
      <c r="X335" s="63"/>
      <c r="Y335" s="63"/>
      <c r="Z335" s="63"/>
      <c r="AA335" s="63"/>
    </row>
    <row r="336" spans="1:27">
      <c r="A336" s="63"/>
      <c r="B336" s="63"/>
      <c r="C336" s="63"/>
      <c r="D336" s="63"/>
      <c r="E336" s="244"/>
      <c r="F336" s="152"/>
      <c r="G336" s="152"/>
      <c r="H336" s="63"/>
      <c r="I336" s="63"/>
      <c r="J336" s="63"/>
      <c r="K336" s="63"/>
      <c r="L336" s="63"/>
      <c r="M336" s="63"/>
      <c r="N336" s="63"/>
      <c r="O336" s="63"/>
      <c r="P336" s="63"/>
      <c r="Q336" s="63"/>
      <c r="R336" s="63"/>
      <c r="S336" s="63"/>
      <c r="T336" s="63"/>
      <c r="U336" s="63"/>
      <c r="V336" s="63"/>
      <c r="W336" s="63"/>
      <c r="X336" s="63"/>
      <c r="Y336" s="63"/>
      <c r="Z336" s="63"/>
      <c r="AA336" s="63"/>
    </row>
    <row r="337" spans="1:27">
      <c r="A337" s="63"/>
      <c r="B337" s="63"/>
      <c r="C337" s="63"/>
      <c r="D337" s="63"/>
      <c r="E337" s="244"/>
      <c r="F337" s="152"/>
      <c r="G337" s="152"/>
      <c r="H337" s="63"/>
      <c r="I337" s="63"/>
      <c r="J337" s="63"/>
      <c r="K337" s="63"/>
      <c r="L337" s="63"/>
      <c r="M337" s="63"/>
      <c r="N337" s="63"/>
      <c r="O337" s="63"/>
      <c r="P337" s="63"/>
      <c r="Q337" s="63"/>
      <c r="R337" s="63"/>
      <c r="S337" s="63"/>
      <c r="T337" s="63"/>
      <c r="U337" s="63"/>
      <c r="V337" s="63"/>
      <c r="W337" s="63"/>
      <c r="X337" s="63"/>
      <c r="Y337" s="63"/>
      <c r="Z337" s="63"/>
      <c r="AA337" s="63"/>
    </row>
    <row r="338" spans="1:27">
      <c r="A338" s="63"/>
      <c r="B338" s="63"/>
      <c r="C338" s="63"/>
      <c r="D338" s="63"/>
      <c r="E338" s="244"/>
      <c r="F338" s="152"/>
      <c r="G338" s="152"/>
      <c r="H338" s="63"/>
      <c r="I338" s="63"/>
      <c r="J338" s="63"/>
      <c r="K338" s="63"/>
      <c r="L338" s="63"/>
      <c r="M338" s="63"/>
      <c r="N338" s="63"/>
      <c r="O338" s="63"/>
      <c r="P338" s="63"/>
      <c r="Q338" s="63"/>
      <c r="R338" s="63"/>
      <c r="S338" s="63"/>
      <c r="T338" s="63"/>
      <c r="U338" s="63"/>
      <c r="V338" s="63"/>
      <c r="W338" s="63"/>
      <c r="X338" s="63"/>
      <c r="Y338" s="63"/>
      <c r="Z338" s="63"/>
      <c r="AA338" s="63"/>
    </row>
    <row r="339" spans="1:27">
      <c r="A339" s="63"/>
      <c r="B339" s="63"/>
      <c r="C339" s="63"/>
      <c r="D339" s="63"/>
      <c r="E339" s="244"/>
      <c r="F339" s="152"/>
      <c r="G339" s="152"/>
      <c r="H339" s="63"/>
      <c r="I339" s="63"/>
      <c r="J339" s="63"/>
      <c r="K339" s="63"/>
      <c r="L339" s="63"/>
      <c r="M339" s="63"/>
      <c r="N339" s="63"/>
      <c r="O339" s="63"/>
      <c r="P339" s="63"/>
      <c r="Q339" s="63"/>
      <c r="R339" s="63"/>
      <c r="S339" s="63"/>
      <c r="T339" s="63"/>
      <c r="U339" s="63"/>
      <c r="V339" s="63"/>
      <c r="W339" s="63"/>
      <c r="X339" s="63"/>
      <c r="Y339" s="63"/>
      <c r="Z339" s="63"/>
      <c r="AA339" s="63"/>
    </row>
    <row r="340" spans="1:27">
      <c r="A340" s="63"/>
      <c r="B340" s="63"/>
      <c r="C340" s="63"/>
      <c r="D340" s="63"/>
      <c r="E340" s="244"/>
      <c r="F340" s="152"/>
      <c r="G340" s="152"/>
      <c r="H340" s="63"/>
      <c r="I340" s="63"/>
      <c r="J340" s="63"/>
      <c r="K340" s="63"/>
      <c r="L340" s="63"/>
      <c r="M340" s="63"/>
      <c r="N340" s="63"/>
      <c r="O340" s="63"/>
      <c r="P340" s="63"/>
      <c r="Q340" s="63"/>
      <c r="R340" s="63"/>
      <c r="S340" s="63"/>
      <c r="T340" s="63"/>
      <c r="U340" s="63"/>
      <c r="V340" s="63"/>
      <c r="W340" s="63"/>
      <c r="X340" s="63"/>
      <c r="Y340" s="63"/>
      <c r="Z340" s="63"/>
      <c r="AA340" s="63"/>
    </row>
    <row r="341" spans="1:27">
      <c r="A341" s="63"/>
      <c r="B341" s="63"/>
      <c r="C341" s="63"/>
      <c r="D341" s="63"/>
      <c r="E341" s="244"/>
      <c r="F341" s="152"/>
      <c r="G341" s="152"/>
      <c r="H341" s="63"/>
      <c r="I341" s="63"/>
      <c r="J341" s="63"/>
      <c r="K341" s="63"/>
      <c r="L341" s="63"/>
      <c r="M341" s="63"/>
      <c r="N341" s="63"/>
      <c r="O341" s="63"/>
      <c r="P341" s="63"/>
      <c r="Q341" s="63"/>
      <c r="R341" s="63"/>
      <c r="S341" s="63"/>
      <c r="T341" s="63"/>
      <c r="U341" s="63"/>
      <c r="V341" s="63"/>
      <c r="W341" s="63"/>
      <c r="X341" s="63"/>
      <c r="Y341" s="63"/>
      <c r="Z341" s="63"/>
      <c r="AA341" s="63"/>
    </row>
    <row r="342" spans="1:27">
      <c r="A342" s="63"/>
      <c r="B342" s="63"/>
      <c r="C342" s="63"/>
      <c r="D342" s="63"/>
      <c r="E342" s="244"/>
      <c r="F342" s="152"/>
      <c r="G342" s="152"/>
      <c r="H342" s="63"/>
      <c r="I342" s="63"/>
      <c r="J342" s="63"/>
      <c r="K342" s="63"/>
      <c r="L342" s="63"/>
      <c r="M342" s="63"/>
      <c r="N342" s="63"/>
      <c r="O342" s="63"/>
      <c r="P342" s="63"/>
      <c r="Q342" s="63"/>
      <c r="R342" s="63"/>
      <c r="S342" s="63"/>
      <c r="T342" s="63"/>
      <c r="U342" s="63"/>
      <c r="V342" s="63"/>
      <c r="W342" s="63"/>
      <c r="X342" s="63"/>
      <c r="Y342" s="63"/>
      <c r="Z342" s="63"/>
      <c r="AA342" s="63"/>
    </row>
    <row r="343" spans="1:27">
      <c r="A343" s="63"/>
      <c r="B343" s="63"/>
      <c r="C343" s="63"/>
      <c r="D343" s="63"/>
      <c r="E343" s="244"/>
      <c r="F343" s="152"/>
      <c r="G343" s="152"/>
      <c r="H343" s="63"/>
      <c r="I343" s="63"/>
      <c r="J343" s="63"/>
      <c r="K343" s="63"/>
      <c r="L343" s="63"/>
      <c r="M343" s="63"/>
      <c r="N343" s="63"/>
      <c r="O343" s="63"/>
      <c r="P343" s="63"/>
      <c r="Q343" s="63"/>
      <c r="R343" s="63"/>
      <c r="S343" s="63"/>
      <c r="T343" s="63"/>
      <c r="U343" s="63"/>
      <c r="V343" s="63"/>
      <c r="W343" s="63"/>
      <c r="X343" s="63"/>
      <c r="Y343" s="63"/>
      <c r="Z343" s="63"/>
      <c r="AA343" s="63"/>
    </row>
    <row r="344" spans="1:27">
      <c r="A344" s="63"/>
      <c r="B344" s="63"/>
      <c r="C344" s="63"/>
      <c r="D344" s="63"/>
      <c r="E344" s="244"/>
      <c r="F344" s="152"/>
      <c r="G344" s="152"/>
      <c r="H344" s="63"/>
      <c r="I344" s="63"/>
      <c r="J344" s="63"/>
      <c r="K344" s="63"/>
      <c r="L344" s="63"/>
      <c r="M344" s="63"/>
      <c r="N344" s="63"/>
      <c r="O344" s="63"/>
      <c r="P344" s="63"/>
      <c r="Q344" s="63"/>
      <c r="R344" s="63"/>
      <c r="S344" s="63"/>
      <c r="T344" s="63"/>
      <c r="U344" s="63"/>
      <c r="V344" s="63"/>
      <c r="W344" s="63"/>
      <c r="X344" s="63"/>
      <c r="Y344" s="63"/>
      <c r="Z344" s="63"/>
      <c r="AA344" s="63"/>
    </row>
    <row r="345" spans="1:27">
      <c r="A345" s="63"/>
      <c r="B345" s="63"/>
      <c r="C345" s="63"/>
      <c r="D345" s="63"/>
      <c r="E345" s="244"/>
      <c r="F345" s="152"/>
      <c r="G345" s="152"/>
      <c r="H345" s="63"/>
      <c r="I345" s="63"/>
      <c r="J345" s="63"/>
      <c r="K345" s="63"/>
      <c r="L345" s="63"/>
      <c r="M345" s="63"/>
      <c r="N345" s="63"/>
      <c r="O345" s="63"/>
      <c r="P345" s="63"/>
      <c r="Q345" s="63"/>
      <c r="R345" s="63"/>
      <c r="S345" s="63"/>
      <c r="T345" s="63"/>
      <c r="U345" s="63"/>
      <c r="V345" s="63"/>
      <c r="W345" s="63"/>
      <c r="X345" s="63"/>
      <c r="Y345" s="63"/>
      <c r="Z345" s="63"/>
      <c r="AA345" s="63"/>
    </row>
    <row r="346" spans="1:27">
      <c r="A346" s="63"/>
      <c r="B346" s="63"/>
      <c r="C346" s="63"/>
      <c r="D346" s="63"/>
      <c r="E346" s="244"/>
      <c r="F346" s="152"/>
      <c r="G346" s="152"/>
      <c r="H346" s="63"/>
      <c r="I346" s="63"/>
      <c r="J346" s="63"/>
      <c r="K346" s="63"/>
      <c r="L346" s="63"/>
      <c r="M346" s="63"/>
      <c r="N346" s="63"/>
      <c r="O346" s="63"/>
      <c r="P346" s="63"/>
      <c r="Q346" s="63"/>
      <c r="R346" s="63"/>
      <c r="S346" s="63"/>
      <c r="T346" s="63"/>
      <c r="U346" s="63"/>
      <c r="V346" s="63"/>
      <c r="W346" s="63"/>
      <c r="X346" s="63"/>
      <c r="Y346" s="63"/>
      <c r="Z346" s="63"/>
      <c r="AA346" s="63"/>
    </row>
    <row r="347" spans="1:27">
      <c r="A347" s="63"/>
      <c r="B347" s="63"/>
      <c r="C347" s="63"/>
      <c r="D347" s="63"/>
      <c r="E347" s="244"/>
      <c r="F347" s="152"/>
      <c r="G347" s="152"/>
      <c r="H347" s="63"/>
      <c r="I347" s="63"/>
      <c r="J347" s="63"/>
      <c r="K347" s="63"/>
      <c r="L347" s="63"/>
      <c r="M347" s="63"/>
      <c r="N347" s="63"/>
      <c r="O347" s="63"/>
      <c r="P347" s="63"/>
      <c r="Q347" s="63"/>
      <c r="R347" s="63"/>
      <c r="S347" s="63"/>
      <c r="T347" s="63"/>
      <c r="U347" s="63"/>
      <c r="V347" s="63"/>
      <c r="W347" s="63"/>
      <c r="X347" s="63"/>
      <c r="Y347" s="63"/>
      <c r="Z347" s="63"/>
      <c r="AA347" s="63"/>
    </row>
    <row r="348" spans="1:27">
      <c r="A348" s="63"/>
      <c r="B348" s="63"/>
      <c r="C348" s="63"/>
      <c r="D348" s="63"/>
      <c r="E348" s="244"/>
      <c r="F348" s="152"/>
      <c r="G348" s="152"/>
      <c r="H348" s="63"/>
      <c r="I348" s="63"/>
      <c r="J348" s="63"/>
      <c r="K348" s="63"/>
      <c r="L348" s="63"/>
      <c r="M348" s="63"/>
      <c r="N348" s="63"/>
      <c r="O348" s="63"/>
      <c r="P348" s="63"/>
      <c r="Q348" s="63"/>
      <c r="R348" s="63"/>
      <c r="S348" s="63"/>
      <c r="T348" s="63"/>
      <c r="U348" s="63"/>
      <c r="V348" s="63"/>
      <c r="W348" s="63"/>
      <c r="X348" s="63"/>
      <c r="Y348" s="63"/>
      <c r="Z348" s="63"/>
      <c r="AA348" s="63"/>
    </row>
    <row r="349" spans="1:27">
      <c r="A349" s="63"/>
      <c r="B349" s="63"/>
      <c r="C349" s="63"/>
      <c r="D349" s="63"/>
      <c r="E349" s="244"/>
      <c r="F349" s="152"/>
      <c r="G349" s="152"/>
      <c r="H349" s="63"/>
      <c r="I349" s="63"/>
      <c r="J349" s="63"/>
      <c r="K349" s="63"/>
      <c r="L349" s="63"/>
      <c r="M349" s="63"/>
      <c r="N349" s="63"/>
      <c r="O349" s="63"/>
      <c r="P349" s="63"/>
      <c r="Q349" s="63"/>
      <c r="R349" s="63"/>
      <c r="S349" s="63"/>
      <c r="T349" s="63"/>
      <c r="U349" s="63"/>
      <c r="V349" s="63"/>
      <c r="W349" s="63"/>
      <c r="X349" s="63"/>
      <c r="Y349" s="63"/>
      <c r="Z349" s="63"/>
      <c r="AA349" s="63"/>
    </row>
    <row r="350" spans="1:27">
      <c r="A350" s="63"/>
      <c r="B350" s="63"/>
      <c r="C350" s="63"/>
      <c r="D350" s="63"/>
      <c r="E350" s="244"/>
      <c r="F350" s="152"/>
      <c r="G350" s="152"/>
      <c r="H350" s="63"/>
      <c r="I350" s="63"/>
      <c r="J350" s="63"/>
      <c r="K350" s="63"/>
      <c r="L350" s="63"/>
      <c r="M350" s="63"/>
      <c r="N350" s="63"/>
      <c r="O350" s="63"/>
      <c r="P350" s="63"/>
      <c r="Q350" s="63"/>
      <c r="R350" s="63"/>
      <c r="S350" s="63"/>
      <c r="T350" s="63"/>
      <c r="U350" s="63"/>
      <c r="V350" s="63"/>
      <c r="W350" s="63"/>
      <c r="X350" s="63"/>
      <c r="Y350" s="63"/>
      <c r="Z350" s="63"/>
      <c r="AA350" s="63"/>
    </row>
    <row r="351" spans="1:27">
      <c r="A351" s="63"/>
      <c r="B351" s="63"/>
      <c r="C351" s="63"/>
      <c r="D351" s="63"/>
      <c r="E351" s="244"/>
      <c r="F351" s="152"/>
      <c r="G351" s="152"/>
      <c r="H351" s="63"/>
      <c r="I351" s="63"/>
      <c r="J351" s="63"/>
      <c r="K351" s="63"/>
      <c r="L351" s="63"/>
      <c r="M351" s="63"/>
      <c r="N351" s="63"/>
      <c r="O351" s="63"/>
      <c r="P351" s="63"/>
      <c r="Q351" s="63"/>
      <c r="R351" s="63"/>
      <c r="S351" s="63"/>
      <c r="T351" s="63"/>
      <c r="U351" s="63"/>
      <c r="V351" s="63"/>
      <c r="W351" s="63"/>
      <c r="X351" s="63"/>
      <c r="Y351" s="63"/>
      <c r="Z351" s="63"/>
      <c r="AA351" s="63"/>
    </row>
    <row r="352" spans="1:27">
      <c r="A352" s="63"/>
      <c r="B352" s="63"/>
      <c r="C352" s="63"/>
      <c r="D352" s="63"/>
      <c r="E352" s="244"/>
      <c r="F352" s="152"/>
      <c r="G352" s="152"/>
      <c r="H352" s="63"/>
      <c r="I352" s="63"/>
      <c r="J352" s="63"/>
      <c r="K352" s="63"/>
      <c r="L352" s="63"/>
      <c r="M352" s="63"/>
      <c r="N352" s="63"/>
      <c r="O352" s="63"/>
      <c r="P352" s="63"/>
      <c r="Q352" s="63"/>
      <c r="R352" s="63"/>
      <c r="S352" s="63"/>
      <c r="T352" s="63"/>
      <c r="U352" s="63"/>
      <c r="V352" s="63"/>
      <c r="W352" s="63"/>
      <c r="X352" s="63"/>
      <c r="Y352" s="63"/>
      <c r="Z352" s="63"/>
      <c r="AA352" s="63"/>
    </row>
    <row r="353" spans="1:27">
      <c r="A353" s="63"/>
      <c r="B353" s="63"/>
      <c r="C353" s="63"/>
      <c r="D353" s="63"/>
      <c r="E353" s="244"/>
      <c r="F353" s="152"/>
      <c r="G353" s="152"/>
      <c r="H353" s="63"/>
      <c r="I353" s="63"/>
      <c r="J353" s="63"/>
      <c r="K353" s="63"/>
      <c r="L353" s="63"/>
      <c r="M353" s="63"/>
      <c r="N353" s="63"/>
      <c r="O353" s="63"/>
      <c r="P353" s="63"/>
      <c r="Q353" s="63"/>
      <c r="R353" s="63"/>
      <c r="S353" s="63"/>
      <c r="T353" s="63"/>
      <c r="U353" s="63"/>
      <c r="V353" s="63"/>
      <c r="W353" s="63"/>
      <c r="X353" s="63"/>
      <c r="Y353" s="63"/>
      <c r="Z353" s="63"/>
      <c r="AA353" s="63"/>
    </row>
    <row r="354" spans="1:27">
      <c r="A354" s="63"/>
      <c r="B354" s="63"/>
      <c r="C354" s="63"/>
      <c r="D354" s="63"/>
      <c r="E354" s="244"/>
      <c r="F354" s="152"/>
      <c r="G354" s="152"/>
      <c r="H354" s="63"/>
      <c r="I354" s="63"/>
      <c r="J354" s="63"/>
      <c r="K354" s="63"/>
      <c r="L354" s="63"/>
      <c r="M354" s="63"/>
      <c r="N354" s="63"/>
      <c r="O354" s="63"/>
      <c r="P354" s="63"/>
      <c r="Q354" s="63"/>
      <c r="R354" s="63"/>
      <c r="S354" s="63"/>
      <c r="T354" s="63"/>
      <c r="U354" s="63"/>
      <c r="V354" s="63"/>
      <c r="W354" s="63"/>
      <c r="X354" s="63"/>
      <c r="Y354" s="63"/>
      <c r="Z354" s="63"/>
      <c r="AA354" s="63"/>
    </row>
    <row r="355" spans="1:27">
      <c r="A355" s="63"/>
      <c r="B355" s="63"/>
      <c r="C355" s="63"/>
      <c r="D355" s="63"/>
      <c r="E355" s="244"/>
      <c r="F355" s="152"/>
      <c r="G355" s="152"/>
      <c r="H355" s="63"/>
      <c r="I355" s="63"/>
      <c r="J355" s="63"/>
      <c r="K355" s="63"/>
      <c r="L355" s="63"/>
      <c r="M355" s="63"/>
      <c r="N355" s="63"/>
      <c r="O355" s="63"/>
      <c r="P355" s="63"/>
      <c r="Q355" s="63"/>
      <c r="R355" s="63"/>
      <c r="S355" s="63"/>
      <c r="T355" s="63"/>
      <c r="U355" s="63"/>
      <c r="V355" s="63"/>
      <c r="W355" s="63"/>
      <c r="X355" s="63"/>
      <c r="Y355" s="63"/>
      <c r="Z355" s="63"/>
      <c r="AA355" s="63"/>
    </row>
    <row r="356" spans="1:27">
      <c r="A356" s="63"/>
      <c r="B356" s="63"/>
      <c r="C356" s="63"/>
      <c r="D356" s="63"/>
      <c r="E356" s="244"/>
      <c r="F356" s="152"/>
      <c r="G356" s="152"/>
      <c r="H356" s="63"/>
      <c r="I356" s="63"/>
      <c r="J356" s="63"/>
      <c r="K356" s="63"/>
      <c r="L356" s="63"/>
      <c r="M356" s="63"/>
      <c r="N356" s="63"/>
      <c r="O356" s="63"/>
      <c r="P356" s="63"/>
      <c r="Q356" s="63"/>
      <c r="R356" s="63"/>
      <c r="S356" s="63"/>
      <c r="T356" s="63"/>
      <c r="U356" s="63"/>
      <c r="V356" s="63"/>
      <c r="W356" s="63"/>
      <c r="X356" s="63"/>
      <c r="Y356" s="63"/>
      <c r="Z356" s="63"/>
      <c r="AA356" s="63"/>
    </row>
    <row r="357" spans="1:27">
      <c r="A357" s="63"/>
      <c r="B357" s="63"/>
      <c r="C357" s="63"/>
      <c r="D357" s="63"/>
      <c r="E357" s="244"/>
      <c r="F357" s="152"/>
      <c r="G357" s="152"/>
      <c r="H357" s="63"/>
      <c r="I357" s="63"/>
      <c r="J357" s="63"/>
      <c r="K357" s="63"/>
      <c r="L357" s="63"/>
      <c r="M357" s="63"/>
      <c r="N357" s="63"/>
      <c r="O357" s="63"/>
      <c r="P357" s="63"/>
      <c r="Q357" s="63"/>
      <c r="R357" s="63"/>
      <c r="S357" s="63"/>
      <c r="T357" s="63"/>
      <c r="U357" s="63"/>
      <c r="V357" s="63"/>
      <c r="W357" s="63"/>
      <c r="X357" s="63"/>
      <c r="Y357" s="63"/>
      <c r="Z357" s="63"/>
      <c r="AA357" s="63"/>
    </row>
    <row r="358" spans="1:27">
      <c r="A358" s="63"/>
      <c r="B358" s="63"/>
      <c r="C358" s="63"/>
      <c r="D358" s="63"/>
      <c r="E358" s="244"/>
      <c r="F358" s="152"/>
      <c r="G358" s="152"/>
      <c r="H358" s="63"/>
      <c r="I358" s="63"/>
      <c r="J358" s="63"/>
      <c r="K358" s="63"/>
      <c r="L358" s="63"/>
      <c r="M358" s="63"/>
      <c r="N358" s="63"/>
      <c r="O358" s="63"/>
      <c r="P358" s="63"/>
      <c r="Q358" s="63"/>
      <c r="R358" s="63"/>
      <c r="S358" s="63"/>
      <c r="T358" s="63"/>
      <c r="U358" s="63"/>
      <c r="V358" s="63"/>
      <c r="W358" s="63"/>
      <c r="X358" s="63"/>
      <c r="Y358" s="63"/>
      <c r="Z358" s="63"/>
      <c r="AA358" s="63"/>
    </row>
    <row r="359" spans="1:27">
      <c r="A359" s="63"/>
      <c r="B359" s="63"/>
      <c r="C359" s="63"/>
      <c r="D359" s="63"/>
      <c r="E359" s="244"/>
      <c r="F359" s="152"/>
      <c r="G359" s="152"/>
      <c r="H359" s="63"/>
      <c r="I359" s="63"/>
      <c r="J359" s="63"/>
      <c r="K359" s="63"/>
      <c r="L359" s="63"/>
      <c r="M359" s="63"/>
      <c r="N359" s="63"/>
      <c r="O359" s="63"/>
      <c r="P359" s="63"/>
      <c r="Q359" s="63"/>
      <c r="R359" s="63"/>
      <c r="S359" s="63"/>
      <c r="T359" s="63"/>
      <c r="U359" s="63"/>
      <c r="V359" s="63"/>
      <c r="W359" s="63"/>
      <c r="X359" s="63"/>
      <c r="Y359" s="63"/>
      <c r="Z359" s="63"/>
      <c r="AA359" s="63"/>
    </row>
    <row r="360" spans="1:27">
      <c r="A360" s="63"/>
      <c r="B360" s="63"/>
      <c r="C360" s="63"/>
      <c r="D360" s="63"/>
      <c r="E360" s="244"/>
      <c r="F360" s="152"/>
      <c r="G360" s="152"/>
      <c r="H360" s="63"/>
      <c r="I360" s="63"/>
      <c r="J360" s="63"/>
      <c r="K360" s="63"/>
      <c r="L360" s="63"/>
      <c r="M360" s="63"/>
      <c r="N360" s="63"/>
      <c r="O360" s="63"/>
      <c r="P360" s="63"/>
      <c r="Q360" s="63"/>
      <c r="R360" s="63"/>
      <c r="S360" s="63"/>
      <c r="T360" s="63"/>
      <c r="U360" s="63"/>
      <c r="V360" s="63"/>
      <c r="W360" s="63"/>
      <c r="X360" s="63"/>
      <c r="Y360" s="63"/>
      <c r="Z360" s="63"/>
      <c r="AA360" s="63"/>
    </row>
    <row r="361" spans="1:27">
      <c r="A361" s="63"/>
      <c r="B361" s="63"/>
      <c r="C361" s="63"/>
      <c r="D361" s="63"/>
      <c r="E361" s="244"/>
      <c r="F361" s="152"/>
      <c r="G361" s="152"/>
      <c r="H361" s="63"/>
      <c r="I361" s="63"/>
      <c r="J361" s="63"/>
      <c r="K361" s="63"/>
      <c r="L361" s="63"/>
      <c r="M361" s="63"/>
      <c r="N361" s="63"/>
      <c r="O361" s="63"/>
      <c r="P361" s="63"/>
      <c r="Q361" s="63"/>
      <c r="R361" s="63"/>
      <c r="S361" s="63"/>
      <c r="T361" s="63"/>
      <c r="U361" s="63"/>
      <c r="V361" s="63"/>
      <c r="W361" s="63"/>
      <c r="X361" s="63"/>
      <c r="Y361" s="63"/>
      <c r="Z361" s="63"/>
      <c r="AA361" s="63"/>
    </row>
    <row r="362" spans="1:27">
      <c r="A362" s="63"/>
      <c r="B362" s="63"/>
      <c r="C362" s="63"/>
      <c r="D362" s="63"/>
      <c r="E362" s="244"/>
      <c r="F362" s="152"/>
      <c r="G362" s="152"/>
      <c r="H362" s="63"/>
      <c r="I362" s="63"/>
      <c r="J362" s="63"/>
      <c r="K362" s="63"/>
      <c r="L362" s="63"/>
      <c r="M362" s="63"/>
      <c r="N362" s="63"/>
      <c r="O362" s="63"/>
      <c r="P362" s="63"/>
      <c r="Q362" s="63"/>
      <c r="R362" s="63"/>
      <c r="S362" s="63"/>
      <c r="T362" s="63"/>
      <c r="U362" s="63"/>
      <c r="V362" s="63"/>
      <c r="W362" s="63"/>
      <c r="X362" s="63"/>
      <c r="Y362" s="63"/>
      <c r="Z362" s="63"/>
      <c r="AA362" s="63"/>
    </row>
    <row r="363" spans="1:27">
      <c r="A363" s="63"/>
      <c r="B363" s="63"/>
      <c r="C363" s="63"/>
      <c r="D363" s="63"/>
      <c r="E363" s="244"/>
      <c r="F363" s="152"/>
      <c r="G363" s="152"/>
      <c r="H363" s="63"/>
      <c r="I363" s="63"/>
      <c r="J363" s="63"/>
      <c r="K363" s="63"/>
      <c r="L363" s="63"/>
      <c r="M363" s="63"/>
      <c r="N363" s="63"/>
      <c r="O363" s="63"/>
      <c r="P363" s="63"/>
      <c r="Q363" s="63"/>
      <c r="R363" s="63"/>
      <c r="S363" s="63"/>
      <c r="T363" s="63"/>
      <c r="U363" s="63"/>
      <c r="V363" s="63"/>
      <c r="W363" s="63"/>
      <c r="X363" s="63"/>
      <c r="Y363" s="63"/>
      <c r="Z363" s="63"/>
      <c r="AA363" s="63"/>
    </row>
    <row r="364" spans="1:27">
      <c r="A364" s="63"/>
      <c r="B364" s="63"/>
      <c r="C364" s="63"/>
      <c r="D364" s="63"/>
      <c r="E364" s="244"/>
      <c r="F364" s="152"/>
      <c r="G364" s="152"/>
      <c r="H364" s="63"/>
      <c r="I364" s="63"/>
      <c r="J364" s="63"/>
      <c r="K364" s="63"/>
      <c r="L364" s="63"/>
      <c r="M364" s="63"/>
      <c r="N364" s="63"/>
      <c r="O364" s="63"/>
      <c r="P364" s="63"/>
      <c r="Q364" s="63"/>
      <c r="R364" s="63"/>
      <c r="S364" s="63"/>
      <c r="T364" s="63"/>
      <c r="U364" s="63"/>
      <c r="V364" s="63"/>
      <c r="W364" s="63"/>
      <c r="X364" s="63"/>
      <c r="Y364" s="63"/>
      <c r="Z364" s="63"/>
      <c r="AA364" s="63"/>
    </row>
    <row r="365" spans="1:27">
      <c r="A365" s="63"/>
      <c r="B365" s="63"/>
      <c r="C365" s="63"/>
      <c r="D365" s="63"/>
      <c r="E365" s="244"/>
      <c r="F365" s="152"/>
      <c r="G365" s="152"/>
      <c r="H365" s="63"/>
      <c r="I365" s="63"/>
      <c r="J365" s="63"/>
      <c r="K365" s="63"/>
      <c r="L365" s="63"/>
      <c r="M365" s="63"/>
      <c r="N365" s="63"/>
      <c r="O365" s="63"/>
      <c r="P365" s="63"/>
      <c r="Q365" s="63"/>
      <c r="R365" s="63"/>
      <c r="S365" s="63"/>
      <c r="T365" s="63"/>
      <c r="U365" s="63"/>
      <c r="V365" s="63"/>
      <c r="W365" s="63"/>
      <c r="X365" s="63"/>
      <c r="Y365" s="63"/>
      <c r="Z365" s="63"/>
      <c r="AA365" s="63"/>
    </row>
    <row r="366" spans="1:27">
      <c r="A366" s="63"/>
      <c r="B366" s="63"/>
      <c r="C366" s="63"/>
      <c r="D366" s="63"/>
      <c r="E366" s="244"/>
      <c r="F366" s="152"/>
      <c r="G366" s="152"/>
      <c r="H366" s="63"/>
      <c r="I366" s="63"/>
      <c r="J366" s="63"/>
      <c r="K366" s="63"/>
      <c r="L366" s="63"/>
      <c r="M366" s="63"/>
      <c r="N366" s="63"/>
      <c r="O366" s="63"/>
      <c r="P366" s="63"/>
      <c r="Q366" s="63"/>
      <c r="R366" s="63"/>
      <c r="S366" s="63"/>
      <c r="T366" s="63"/>
      <c r="U366" s="63"/>
      <c r="V366" s="63"/>
      <c r="W366" s="63"/>
      <c r="X366" s="63"/>
      <c r="Y366" s="63"/>
      <c r="Z366" s="63"/>
      <c r="AA366" s="63"/>
    </row>
    <row r="367" spans="1:27">
      <c r="A367" s="63"/>
      <c r="B367" s="63"/>
      <c r="C367" s="63"/>
      <c r="D367" s="63"/>
      <c r="E367" s="244"/>
      <c r="F367" s="152"/>
      <c r="G367" s="152"/>
      <c r="H367" s="63"/>
      <c r="I367" s="63"/>
      <c r="J367" s="63"/>
      <c r="K367" s="63"/>
      <c r="L367" s="63"/>
      <c r="M367" s="63"/>
      <c r="N367" s="63"/>
      <c r="O367" s="63"/>
      <c r="P367" s="63"/>
      <c r="Q367" s="63"/>
      <c r="R367" s="63"/>
      <c r="S367" s="63"/>
      <c r="T367" s="63"/>
      <c r="U367" s="63"/>
      <c r="V367" s="63"/>
      <c r="W367" s="63"/>
      <c r="X367" s="63"/>
      <c r="Y367" s="63"/>
      <c r="Z367" s="63"/>
      <c r="AA367" s="63"/>
    </row>
    <row r="368" spans="1:27">
      <c r="A368" s="63"/>
      <c r="B368" s="63"/>
      <c r="C368" s="63"/>
      <c r="D368" s="63"/>
      <c r="E368" s="244"/>
      <c r="F368" s="152"/>
      <c r="G368" s="152"/>
      <c r="H368" s="63"/>
      <c r="I368" s="63"/>
      <c r="J368" s="63"/>
      <c r="K368" s="63"/>
      <c r="L368" s="63"/>
      <c r="M368" s="63"/>
      <c r="N368" s="63"/>
      <c r="O368" s="63"/>
      <c r="P368" s="63"/>
      <c r="Q368" s="63"/>
      <c r="R368" s="63"/>
      <c r="S368" s="63"/>
      <c r="T368" s="63"/>
      <c r="U368" s="63"/>
      <c r="V368" s="63"/>
      <c r="W368" s="63"/>
      <c r="X368" s="63"/>
      <c r="Y368" s="63"/>
      <c r="Z368" s="63"/>
      <c r="AA368" s="63"/>
    </row>
    <row r="369" spans="1:27">
      <c r="A369" s="63"/>
      <c r="B369" s="63"/>
      <c r="C369" s="63"/>
      <c r="D369" s="63"/>
      <c r="E369" s="244"/>
      <c r="F369" s="152"/>
      <c r="G369" s="152"/>
      <c r="H369" s="63"/>
      <c r="I369" s="63"/>
      <c r="J369" s="63"/>
      <c r="K369" s="63"/>
      <c r="L369" s="63"/>
      <c r="M369" s="63"/>
      <c r="N369" s="63"/>
      <c r="O369" s="63"/>
      <c r="P369" s="63"/>
      <c r="Q369" s="63"/>
      <c r="R369" s="63"/>
      <c r="S369" s="63"/>
      <c r="T369" s="63"/>
      <c r="U369" s="63"/>
      <c r="V369" s="63"/>
      <c r="W369" s="63"/>
      <c r="X369" s="63"/>
      <c r="Y369" s="63"/>
      <c r="Z369" s="63"/>
      <c r="AA369" s="63"/>
    </row>
    <row r="370" spans="1:27">
      <c r="A370" s="63"/>
      <c r="B370" s="63"/>
      <c r="C370" s="63"/>
      <c r="D370" s="63"/>
      <c r="E370" s="244"/>
      <c r="F370" s="152"/>
      <c r="G370" s="152"/>
      <c r="H370" s="63"/>
      <c r="I370" s="63"/>
      <c r="J370" s="63"/>
      <c r="K370" s="63"/>
      <c r="L370" s="63"/>
      <c r="M370" s="63"/>
      <c r="N370" s="63"/>
      <c r="O370" s="63"/>
      <c r="P370" s="63"/>
      <c r="Q370" s="63"/>
      <c r="R370" s="63"/>
      <c r="S370" s="63"/>
      <c r="T370" s="63"/>
      <c r="U370" s="63"/>
      <c r="V370" s="63"/>
      <c r="W370" s="63"/>
      <c r="X370" s="63"/>
      <c r="Y370" s="63"/>
      <c r="Z370" s="63"/>
      <c r="AA370" s="63"/>
    </row>
    <row r="371" spans="1:27">
      <c r="A371" s="63"/>
      <c r="B371" s="63"/>
      <c r="C371" s="63"/>
      <c r="D371" s="63"/>
      <c r="E371" s="244"/>
      <c r="F371" s="152"/>
      <c r="G371" s="152"/>
      <c r="H371" s="63"/>
      <c r="I371" s="63"/>
      <c r="J371" s="63"/>
      <c r="K371" s="63"/>
      <c r="L371" s="63"/>
      <c r="M371" s="63"/>
      <c r="N371" s="63"/>
      <c r="O371" s="63"/>
      <c r="P371" s="63"/>
      <c r="Q371" s="63"/>
      <c r="R371" s="63"/>
      <c r="S371" s="63"/>
      <c r="T371" s="63"/>
      <c r="U371" s="63"/>
      <c r="V371" s="63"/>
      <c r="W371" s="63"/>
      <c r="X371" s="63"/>
      <c r="Y371" s="63"/>
      <c r="Z371" s="63"/>
      <c r="AA371" s="63"/>
    </row>
    <row r="372" spans="1:27">
      <c r="A372" s="63"/>
      <c r="B372" s="63"/>
      <c r="C372" s="63"/>
      <c r="D372" s="63"/>
      <c r="E372" s="244"/>
      <c r="F372" s="152"/>
      <c r="G372" s="152"/>
      <c r="H372" s="63"/>
      <c r="I372" s="63"/>
      <c r="J372" s="63"/>
      <c r="K372" s="63"/>
      <c r="L372" s="63"/>
      <c r="M372" s="63"/>
      <c r="N372" s="63"/>
      <c r="O372" s="63"/>
      <c r="P372" s="63"/>
      <c r="Q372" s="63"/>
      <c r="R372" s="63"/>
      <c r="S372" s="63"/>
      <c r="T372" s="63"/>
      <c r="U372" s="63"/>
      <c r="V372" s="63"/>
      <c r="W372" s="63"/>
      <c r="X372" s="63"/>
      <c r="Y372" s="63"/>
      <c r="Z372" s="63"/>
      <c r="AA372" s="63"/>
    </row>
    <row r="373" spans="1:27">
      <c r="A373" s="63"/>
      <c r="B373" s="63"/>
      <c r="C373" s="63"/>
      <c r="D373" s="63"/>
      <c r="E373" s="244"/>
      <c r="F373" s="152"/>
      <c r="G373" s="152"/>
      <c r="H373" s="63"/>
      <c r="I373" s="63"/>
      <c r="J373" s="63"/>
      <c r="K373" s="63"/>
      <c r="L373" s="63"/>
      <c r="M373" s="63"/>
      <c r="N373" s="63"/>
      <c r="O373" s="63"/>
      <c r="P373" s="63"/>
      <c r="Q373" s="63"/>
      <c r="R373" s="63"/>
      <c r="S373" s="63"/>
      <c r="T373" s="63"/>
      <c r="U373" s="63"/>
      <c r="V373" s="63"/>
      <c r="W373" s="63"/>
      <c r="X373" s="63"/>
      <c r="Y373" s="63"/>
      <c r="Z373" s="63"/>
      <c r="AA373" s="63"/>
    </row>
    <row r="374" spans="1:27">
      <c r="A374" s="63"/>
      <c r="B374" s="63"/>
      <c r="C374" s="63"/>
      <c r="D374" s="63"/>
      <c r="E374" s="244"/>
      <c r="F374" s="152"/>
      <c r="G374" s="152"/>
      <c r="H374" s="63"/>
      <c r="I374" s="63"/>
      <c r="J374" s="63"/>
      <c r="K374" s="63"/>
      <c r="L374" s="63"/>
      <c r="M374" s="63"/>
      <c r="N374" s="63"/>
      <c r="O374" s="63"/>
      <c r="P374" s="63"/>
      <c r="Q374" s="63"/>
      <c r="R374" s="63"/>
      <c r="S374" s="63"/>
      <c r="T374" s="63"/>
      <c r="U374" s="63"/>
      <c r="V374" s="63"/>
      <c r="W374" s="63"/>
      <c r="X374" s="63"/>
      <c r="Y374" s="63"/>
      <c r="Z374" s="63"/>
      <c r="AA374" s="63"/>
    </row>
    <row r="375" spans="1:27">
      <c r="A375" s="63"/>
      <c r="B375" s="63"/>
      <c r="C375" s="63"/>
      <c r="D375" s="63"/>
      <c r="E375" s="244"/>
      <c r="F375" s="152"/>
      <c r="G375" s="152"/>
      <c r="H375" s="63"/>
      <c r="I375" s="63"/>
      <c r="J375" s="63"/>
      <c r="K375" s="63"/>
      <c r="L375" s="63"/>
      <c r="M375" s="63"/>
      <c r="N375" s="63"/>
      <c r="O375" s="63"/>
      <c r="P375" s="63"/>
      <c r="Q375" s="63"/>
      <c r="R375" s="63"/>
      <c r="S375" s="63"/>
      <c r="T375" s="63"/>
      <c r="U375" s="63"/>
      <c r="V375" s="63"/>
      <c r="W375" s="63"/>
      <c r="X375" s="63"/>
      <c r="Y375" s="63"/>
      <c r="Z375" s="63"/>
      <c r="AA375" s="63"/>
    </row>
    <row r="376" spans="1:27">
      <c r="A376" s="63"/>
      <c r="B376" s="63"/>
      <c r="C376" s="63"/>
      <c r="D376" s="63"/>
      <c r="E376" s="244"/>
      <c r="F376" s="152"/>
      <c r="G376" s="152"/>
      <c r="H376" s="63"/>
      <c r="I376" s="63"/>
      <c r="J376" s="63"/>
      <c r="K376" s="63"/>
      <c r="L376" s="63"/>
      <c r="M376" s="63"/>
      <c r="N376" s="63"/>
      <c r="O376" s="63"/>
      <c r="P376" s="63"/>
      <c r="Q376" s="63"/>
      <c r="R376" s="63"/>
      <c r="S376" s="63"/>
      <c r="T376" s="63"/>
      <c r="U376" s="63"/>
      <c r="V376" s="63"/>
      <c r="W376" s="63"/>
      <c r="X376" s="63"/>
      <c r="Y376" s="63"/>
      <c r="Z376" s="63"/>
      <c r="AA376" s="63"/>
    </row>
    <row r="377" spans="1:27">
      <c r="A377" s="63"/>
      <c r="B377" s="63"/>
      <c r="C377" s="63"/>
      <c r="D377" s="63"/>
      <c r="E377" s="244"/>
      <c r="F377" s="152"/>
      <c r="G377" s="152"/>
      <c r="H377" s="63"/>
      <c r="I377" s="63"/>
      <c r="J377" s="63"/>
      <c r="K377" s="63"/>
      <c r="L377" s="63"/>
      <c r="M377" s="63"/>
      <c r="N377" s="63"/>
      <c r="O377" s="63"/>
      <c r="P377" s="63"/>
      <c r="Q377" s="63"/>
      <c r="R377" s="63"/>
      <c r="S377" s="63"/>
      <c r="T377" s="63"/>
      <c r="U377" s="63"/>
      <c r="V377" s="63"/>
      <c r="W377" s="63"/>
      <c r="X377" s="63"/>
      <c r="Y377" s="63"/>
      <c r="Z377" s="63"/>
      <c r="AA377" s="63"/>
    </row>
    <row r="378" spans="1:27">
      <c r="A378" s="63"/>
      <c r="B378" s="63"/>
      <c r="C378" s="63"/>
      <c r="D378" s="63"/>
      <c r="E378" s="244"/>
      <c r="F378" s="152"/>
      <c r="G378" s="152"/>
      <c r="H378" s="63"/>
      <c r="I378" s="63"/>
      <c r="J378" s="63"/>
      <c r="K378" s="63"/>
      <c r="L378" s="63"/>
      <c r="M378" s="63"/>
      <c r="N378" s="63"/>
      <c r="O378" s="63"/>
      <c r="P378" s="63"/>
      <c r="Q378" s="63"/>
      <c r="R378" s="63"/>
      <c r="S378" s="63"/>
      <c r="T378" s="63"/>
      <c r="U378" s="63"/>
      <c r="V378" s="63"/>
      <c r="W378" s="63"/>
      <c r="X378" s="63"/>
      <c r="Y378" s="63"/>
      <c r="Z378" s="63"/>
      <c r="AA378" s="63"/>
    </row>
    <row r="379" spans="1:27">
      <c r="A379" s="63"/>
      <c r="B379" s="63"/>
      <c r="C379" s="63"/>
      <c r="D379" s="63"/>
      <c r="E379" s="244"/>
      <c r="F379" s="152"/>
      <c r="G379" s="152"/>
      <c r="H379" s="63"/>
      <c r="I379" s="63"/>
      <c r="J379" s="63"/>
      <c r="K379" s="63"/>
      <c r="L379" s="63"/>
      <c r="M379" s="63"/>
      <c r="N379" s="63"/>
      <c r="O379" s="63"/>
      <c r="P379" s="63"/>
      <c r="Q379" s="63"/>
      <c r="R379" s="63"/>
      <c r="S379" s="63"/>
      <c r="T379" s="63"/>
      <c r="U379" s="63"/>
      <c r="V379" s="63"/>
      <c r="W379" s="63"/>
      <c r="X379" s="63"/>
      <c r="Y379" s="63"/>
      <c r="Z379" s="63"/>
      <c r="AA379" s="63"/>
    </row>
    <row r="380" spans="1:27">
      <c r="A380" s="63"/>
      <c r="B380" s="63"/>
      <c r="C380" s="63"/>
      <c r="D380" s="63"/>
      <c r="E380" s="244"/>
      <c r="F380" s="152"/>
      <c r="G380" s="152"/>
      <c r="H380" s="63"/>
      <c r="I380" s="63"/>
      <c r="J380" s="63"/>
      <c r="K380" s="63"/>
      <c r="L380" s="63"/>
      <c r="M380" s="63"/>
      <c r="N380" s="63"/>
      <c r="O380" s="63"/>
      <c r="P380" s="63"/>
      <c r="Q380" s="63"/>
      <c r="R380" s="63"/>
      <c r="S380" s="63"/>
      <c r="T380" s="63"/>
      <c r="U380" s="63"/>
      <c r="V380" s="63"/>
      <c r="W380" s="63"/>
      <c r="X380" s="63"/>
      <c r="Y380" s="63"/>
      <c r="Z380" s="63"/>
      <c r="AA380" s="63"/>
    </row>
    <row r="381" spans="1:27">
      <c r="A381" s="63"/>
      <c r="B381" s="63"/>
      <c r="C381" s="63"/>
      <c r="D381" s="63"/>
      <c r="E381" s="244"/>
      <c r="F381" s="152"/>
      <c r="G381" s="152"/>
      <c r="H381" s="63"/>
      <c r="I381" s="63"/>
      <c r="J381" s="63"/>
      <c r="K381" s="63"/>
      <c r="L381" s="63"/>
      <c r="M381" s="63"/>
      <c r="N381" s="63"/>
      <c r="O381" s="63"/>
      <c r="P381" s="63"/>
      <c r="Q381" s="63"/>
      <c r="R381" s="63"/>
      <c r="S381" s="63"/>
      <c r="T381" s="63"/>
      <c r="U381" s="63"/>
      <c r="V381" s="63"/>
      <c r="W381" s="63"/>
      <c r="X381" s="63"/>
      <c r="Y381" s="63"/>
      <c r="Z381" s="63"/>
      <c r="AA381" s="63"/>
    </row>
    <row r="382" spans="1:27">
      <c r="A382" s="63"/>
      <c r="B382" s="63"/>
      <c r="C382" s="63"/>
      <c r="D382" s="63"/>
      <c r="E382" s="244"/>
      <c r="F382" s="152"/>
      <c r="G382" s="152"/>
      <c r="H382" s="63"/>
      <c r="I382" s="63"/>
      <c r="J382" s="63"/>
      <c r="K382" s="63"/>
      <c r="L382" s="63"/>
      <c r="M382" s="63"/>
      <c r="N382" s="63"/>
      <c r="O382" s="63"/>
      <c r="P382" s="63"/>
      <c r="Q382" s="63"/>
      <c r="R382" s="63"/>
      <c r="S382" s="63"/>
      <c r="T382" s="63"/>
      <c r="U382" s="63"/>
      <c r="V382" s="63"/>
      <c r="W382" s="63"/>
      <c r="X382" s="63"/>
      <c r="Y382" s="63"/>
      <c r="Z382" s="63"/>
      <c r="AA382" s="63"/>
    </row>
    <row r="383" spans="1:27">
      <c r="A383" s="63"/>
      <c r="B383" s="63"/>
      <c r="C383" s="63"/>
      <c r="D383" s="63"/>
      <c r="E383" s="244"/>
      <c r="F383" s="152"/>
      <c r="G383" s="152"/>
      <c r="H383" s="63"/>
      <c r="I383" s="63"/>
      <c r="J383" s="63"/>
      <c r="K383" s="63"/>
      <c r="L383" s="63"/>
      <c r="M383" s="63"/>
      <c r="N383" s="63"/>
      <c r="O383" s="63"/>
      <c r="P383" s="63"/>
      <c r="Q383" s="63"/>
      <c r="R383" s="63"/>
      <c r="S383" s="63"/>
      <c r="T383" s="63"/>
      <c r="U383" s="63"/>
      <c r="V383" s="63"/>
      <c r="W383" s="63"/>
      <c r="X383" s="63"/>
      <c r="Y383" s="63"/>
      <c r="Z383" s="63"/>
      <c r="AA383" s="63"/>
    </row>
    <row r="384" spans="1:27">
      <c r="A384" s="63"/>
      <c r="B384" s="63"/>
      <c r="C384" s="63"/>
      <c r="D384" s="63"/>
      <c r="E384" s="244"/>
      <c r="F384" s="152"/>
      <c r="G384" s="152"/>
      <c r="H384" s="63"/>
      <c r="I384" s="63"/>
      <c r="J384" s="63"/>
      <c r="K384" s="63"/>
      <c r="L384" s="63"/>
      <c r="M384" s="63"/>
      <c r="N384" s="63"/>
      <c r="O384" s="63"/>
      <c r="P384" s="63"/>
      <c r="Q384" s="63"/>
      <c r="R384" s="63"/>
      <c r="S384" s="63"/>
      <c r="T384" s="63"/>
      <c r="U384" s="63"/>
      <c r="V384" s="63"/>
      <c r="W384" s="63"/>
      <c r="X384" s="63"/>
      <c r="Y384" s="63"/>
      <c r="Z384" s="63"/>
      <c r="AA384" s="63"/>
    </row>
    <row r="385" spans="1:27">
      <c r="A385" s="63"/>
      <c r="B385" s="63"/>
      <c r="C385" s="63"/>
      <c r="D385" s="63"/>
      <c r="E385" s="244"/>
      <c r="F385" s="152"/>
      <c r="G385" s="152"/>
      <c r="H385" s="63"/>
      <c r="I385" s="63"/>
      <c r="J385" s="63"/>
      <c r="K385" s="63"/>
      <c r="L385" s="63"/>
      <c r="M385" s="63"/>
      <c r="N385" s="63"/>
      <c r="O385" s="63"/>
      <c r="P385" s="63"/>
      <c r="Q385" s="63"/>
      <c r="R385" s="63"/>
      <c r="S385" s="63"/>
      <c r="T385" s="63"/>
      <c r="U385" s="63"/>
      <c r="V385" s="63"/>
      <c r="W385" s="63"/>
      <c r="X385" s="63"/>
      <c r="Y385" s="63"/>
      <c r="Z385" s="63"/>
      <c r="AA385" s="63"/>
    </row>
    <row r="386" spans="1:27">
      <c r="A386" s="63"/>
      <c r="B386" s="63"/>
      <c r="C386" s="63"/>
      <c r="D386" s="63"/>
      <c r="E386" s="244"/>
      <c r="F386" s="152"/>
      <c r="G386" s="152"/>
      <c r="H386" s="63"/>
      <c r="I386" s="63"/>
      <c r="J386" s="63"/>
      <c r="K386" s="63"/>
      <c r="L386" s="63"/>
      <c r="M386" s="63"/>
      <c r="N386" s="63"/>
      <c r="O386" s="63"/>
      <c r="P386" s="63"/>
      <c r="Q386" s="63"/>
      <c r="R386" s="63"/>
      <c r="S386" s="63"/>
      <c r="T386" s="63"/>
      <c r="U386" s="63"/>
      <c r="V386" s="63"/>
      <c r="W386" s="63"/>
      <c r="X386" s="63"/>
      <c r="Y386" s="63"/>
      <c r="Z386" s="63"/>
      <c r="AA386" s="63"/>
    </row>
    <row r="387" spans="1:27">
      <c r="A387" s="63"/>
      <c r="B387" s="63"/>
      <c r="C387" s="63"/>
      <c r="D387" s="63"/>
      <c r="E387" s="244"/>
      <c r="F387" s="152"/>
      <c r="G387" s="152"/>
      <c r="H387" s="63"/>
      <c r="I387" s="63"/>
      <c r="J387" s="63"/>
      <c r="K387" s="63"/>
      <c r="L387" s="63"/>
      <c r="M387" s="63"/>
      <c r="N387" s="63"/>
      <c r="O387" s="63"/>
      <c r="P387" s="63"/>
      <c r="Q387" s="63"/>
      <c r="R387" s="63"/>
      <c r="S387" s="63"/>
      <c r="T387" s="63"/>
      <c r="U387" s="63"/>
      <c r="V387" s="63"/>
      <c r="W387" s="63"/>
      <c r="X387" s="63"/>
      <c r="Y387" s="63"/>
      <c r="Z387" s="63"/>
      <c r="AA387" s="63"/>
    </row>
    <row r="388" spans="1:27">
      <c r="A388" s="63"/>
      <c r="B388" s="63"/>
      <c r="C388" s="63"/>
      <c r="D388" s="63"/>
      <c r="E388" s="244"/>
      <c r="F388" s="152"/>
      <c r="G388" s="152"/>
      <c r="H388" s="63"/>
      <c r="I388" s="63"/>
      <c r="J388" s="63"/>
      <c r="K388" s="63"/>
      <c r="L388" s="63"/>
      <c r="M388" s="63"/>
      <c r="N388" s="63"/>
      <c r="O388" s="63"/>
      <c r="P388" s="63"/>
      <c r="Q388" s="63"/>
      <c r="R388" s="63"/>
      <c r="S388" s="63"/>
      <c r="T388" s="63"/>
      <c r="U388" s="63"/>
      <c r="V388" s="63"/>
      <c r="W388" s="63"/>
      <c r="X388" s="63"/>
      <c r="Y388" s="63"/>
      <c r="Z388" s="63"/>
      <c r="AA388" s="63"/>
    </row>
    <row r="389" spans="1:27">
      <c r="A389" s="63"/>
      <c r="B389" s="63"/>
      <c r="C389" s="63"/>
      <c r="D389" s="63"/>
      <c r="E389" s="244"/>
      <c r="F389" s="152"/>
      <c r="G389" s="152"/>
      <c r="H389" s="63"/>
      <c r="I389" s="63"/>
      <c r="J389" s="63"/>
      <c r="K389" s="63"/>
      <c r="L389" s="63"/>
      <c r="M389" s="63"/>
      <c r="N389" s="63"/>
      <c r="O389" s="63"/>
      <c r="P389" s="63"/>
      <c r="Q389" s="63"/>
      <c r="R389" s="63"/>
      <c r="S389" s="63"/>
      <c r="T389" s="63"/>
      <c r="U389" s="63"/>
      <c r="V389" s="63"/>
      <c r="W389" s="63"/>
      <c r="X389" s="63"/>
      <c r="Y389" s="63"/>
      <c r="Z389" s="63"/>
      <c r="AA389" s="63"/>
    </row>
    <row r="390" spans="1:27">
      <c r="A390" s="63"/>
      <c r="B390" s="63"/>
      <c r="C390" s="63"/>
      <c r="D390" s="63"/>
      <c r="E390" s="244"/>
      <c r="F390" s="152"/>
      <c r="G390" s="152"/>
      <c r="H390" s="63"/>
      <c r="I390" s="63"/>
      <c r="J390" s="63"/>
      <c r="K390" s="63"/>
      <c r="L390" s="63"/>
      <c r="M390" s="63"/>
      <c r="N390" s="63"/>
      <c r="O390" s="63"/>
      <c r="P390" s="63"/>
      <c r="Q390" s="63"/>
      <c r="R390" s="63"/>
      <c r="S390" s="63"/>
      <c r="T390" s="63"/>
      <c r="U390" s="63"/>
      <c r="V390" s="63"/>
      <c r="W390" s="63"/>
      <c r="X390" s="63"/>
      <c r="Y390" s="63"/>
      <c r="Z390" s="63"/>
      <c r="AA390" s="63"/>
    </row>
    <row r="391" spans="1:27">
      <c r="A391" s="63"/>
      <c r="B391" s="63"/>
      <c r="C391" s="63"/>
      <c r="D391" s="63"/>
      <c r="E391" s="244"/>
      <c r="F391" s="152"/>
      <c r="G391" s="152"/>
      <c r="H391" s="63"/>
      <c r="I391" s="63"/>
      <c r="J391" s="63"/>
      <c r="K391" s="63"/>
      <c r="L391" s="63"/>
      <c r="M391" s="63"/>
      <c r="N391" s="63"/>
      <c r="O391" s="63"/>
      <c r="P391" s="63"/>
      <c r="Q391" s="63"/>
      <c r="R391" s="63"/>
      <c r="S391" s="63"/>
      <c r="T391" s="63"/>
      <c r="U391" s="63"/>
      <c r="V391" s="63"/>
      <c r="W391" s="63"/>
      <c r="X391" s="63"/>
      <c r="Y391" s="63"/>
      <c r="Z391" s="63"/>
      <c r="AA391" s="63"/>
    </row>
    <row r="392" spans="1:27">
      <c r="A392" s="63"/>
      <c r="B392" s="63"/>
      <c r="C392" s="63"/>
      <c r="D392" s="63"/>
      <c r="E392" s="244"/>
      <c r="F392" s="152"/>
      <c r="G392" s="152"/>
      <c r="H392" s="63"/>
      <c r="I392" s="63"/>
      <c r="J392" s="63"/>
      <c r="K392" s="63"/>
      <c r="L392" s="63"/>
      <c r="M392" s="63"/>
      <c r="N392" s="63"/>
      <c r="O392" s="63"/>
      <c r="P392" s="63"/>
      <c r="Q392" s="63"/>
      <c r="R392" s="63"/>
      <c r="S392" s="63"/>
      <c r="T392" s="63"/>
      <c r="U392" s="63"/>
      <c r="V392" s="63"/>
      <c r="W392" s="63"/>
      <c r="X392" s="63"/>
      <c r="Y392" s="63"/>
      <c r="Z392" s="63"/>
      <c r="AA392" s="63"/>
    </row>
    <row r="393" spans="1:27">
      <c r="A393" s="63"/>
      <c r="B393" s="63"/>
      <c r="C393" s="63"/>
      <c r="D393" s="63"/>
      <c r="E393" s="244"/>
      <c r="F393" s="152"/>
      <c r="G393" s="152"/>
      <c r="H393" s="63"/>
      <c r="I393" s="63"/>
      <c r="J393" s="63"/>
      <c r="K393" s="63"/>
      <c r="L393" s="63"/>
      <c r="M393" s="63"/>
      <c r="N393" s="63"/>
      <c r="O393" s="63"/>
      <c r="P393" s="63"/>
      <c r="Q393" s="63"/>
      <c r="R393" s="63"/>
      <c r="S393" s="63"/>
      <c r="T393" s="63"/>
      <c r="U393" s="63"/>
      <c r="V393" s="63"/>
      <c r="W393" s="63"/>
      <c r="X393" s="63"/>
      <c r="Y393" s="63"/>
      <c r="Z393" s="63"/>
      <c r="AA393" s="63"/>
    </row>
    <row r="394" spans="1:27">
      <c r="A394" s="63"/>
      <c r="B394" s="63"/>
      <c r="C394" s="63"/>
      <c r="D394" s="63"/>
      <c r="E394" s="244"/>
      <c r="F394" s="152"/>
      <c r="G394" s="152"/>
      <c r="H394" s="63"/>
      <c r="I394" s="63"/>
      <c r="J394" s="63"/>
      <c r="K394" s="63"/>
      <c r="L394" s="63"/>
      <c r="M394" s="63"/>
      <c r="N394" s="63"/>
      <c r="O394" s="63"/>
      <c r="P394" s="63"/>
      <c r="Q394" s="63"/>
      <c r="R394" s="63"/>
      <c r="S394" s="63"/>
      <c r="T394" s="63"/>
      <c r="U394" s="63"/>
      <c r="V394" s="63"/>
      <c r="W394" s="63"/>
      <c r="X394" s="63"/>
      <c r="Y394" s="63"/>
      <c r="Z394" s="63"/>
      <c r="AA394" s="63"/>
    </row>
    <row r="395" spans="1:27">
      <c r="A395" s="63"/>
      <c r="B395" s="63"/>
      <c r="C395" s="63"/>
      <c r="D395" s="63"/>
      <c r="E395" s="244"/>
      <c r="F395" s="152"/>
      <c r="G395" s="152"/>
      <c r="H395" s="63"/>
      <c r="I395" s="63"/>
      <c r="J395" s="63"/>
      <c r="K395" s="63"/>
      <c r="L395" s="63"/>
      <c r="M395" s="63"/>
      <c r="N395" s="63"/>
      <c r="O395" s="63"/>
      <c r="P395" s="63"/>
      <c r="Q395" s="63"/>
      <c r="R395" s="63"/>
      <c r="S395" s="63"/>
      <c r="T395" s="63"/>
      <c r="U395" s="63"/>
      <c r="V395" s="63"/>
      <c r="W395" s="63"/>
      <c r="X395" s="63"/>
      <c r="Y395" s="63"/>
      <c r="Z395" s="63"/>
      <c r="AA395" s="63"/>
    </row>
    <row r="396" spans="1:27">
      <c r="A396" s="63"/>
      <c r="B396" s="63"/>
      <c r="C396" s="63"/>
      <c r="D396" s="63"/>
      <c r="E396" s="244"/>
      <c r="F396" s="152"/>
      <c r="G396" s="152"/>
      <c r="H396" s="63"/>
      <c r="I396" s="63"/>
      <c r="J396" s="63"/>
      <c r="K396" s="63"/>
      <c r="L396" s="63"/>
      <c r="M396" s="63"/>
      <c r="N396" s="63"/>
      <c r="O396" s="63"/>
      <c r="P396" s="63"/>
      <c r="Q396" s="63"/>
      <c r="R396" s="63"/>
      <c r="S396" s="63"/>
      <c r="T396" s="63"/>
      <c r="U396" s="63"/>
      <c r="V396" s="63"/>
      <c r="W396" s="63"/>
      <c r="X396" s="63"/>
      <c r="Y396" s="63"/>
      <c r="Z396" s="63"/>
      <c r="AA396" s="63"/>
    </row>
    <row r="397" spans="1:27">
      <c r="A397" s="63"/>
      <c r="B397" s="63"/>
      <c r="C397" s="63"/>
      <c r="D397" s="63"/>
      <c r="E397" s="244"/>
      <c r="F397" s="152"/>
      <c r="G397" s="152"/>
      <c r="H397" s="63"/>
      <c r="I397" s="63"/>
      <c r="J397" s="63"/>
      <c r="K397" s="63"/>
      <c r="L397" s="63"/>
      <c r="M397" s="63"/>
      <c r="N397" s="63"/>
      <c r="O397" s="63"/>
      <c r="P397" s="63"/>
      <c r="Q397" s="63"/>
      <c r="R397" s="63"/>
      <c r="S397" s="63"/>
      <c r="T397" s="63"/>
      <c r="U397" s="63"/>
      <c r="V397" s="63"/>
      <c r="W397" s="63"/>
      <c r="X397" s="63"/>
      <c r="Y397" s="63"/>
      <c r="Z397" s="63"/>
      <c r="AA397" s="63"/>
    </row>
    <row r="398" spans="1:27">
      <c r="A398" s="63"/>
      <c r="B398" s="63"/>
      <c r="C398" s="63"/>
      <c r="D398" s="63"/>
      <c r="E398" s="244"/>
      <c r="F398" s="152"/>
      <c r="G398" s="152"/>
      <c r="H398" s="63"/>
      <c r="I398" s="63"/>
      <c r="J398" s="63"/>
      <c r="K398" s="63"/>
      <c r="L398" s="63"/>
      <c r="M398" s="63"/>
      <c r="N398" s="63"/>
      <c r="O398" s="63"/>
      <c r="P398" s="63"/>
      <c r="Q398" s="63"/>
      <c r="R398" s="63"/>
      <c r="S398" s="63"/>
      <c r="T398" s="63"/>
      <c r="U398" s="63"/>
      <c r="V398" s="63"/>
      <c r="W398" s="63"/>
      <c r="X398" s="63"/>
      <c r="Y398" s="63"/>
      <c r="Z398" s="63"/>
      <c r="AA398" s="63"/>
    </row>
    <row r="399" spans="1:27">
      <c r="A399" s="63"/>
      <c r="B399" s="63"/>
      <c r="C399" s="63"/>
      <c r="D399" s="63"/>
      <c r="E399" s="244"/>
      <c r="F399" s="152"/>
      <c r="G399" s="152"/>
      <c r="H399" s="63"/>
      <c r="I399" s="63"/>
      <c r="J399" s="63"/>
      <c r="K399" s="63"/>
      <c r="L399" s="63"/>
      <c r="M399" s="63"/>
      <c r="N399" s="63"/>
      <c r="O399" s="63"/>
      <c r="P399" s="63"/>
      <c r="Q399" s="63"/>
      <c r="R399" s="63"/>
      <c r="S399" s="63"/>
      <c r="T399" s="63"/>
      <c r="U399" s="63"/>
      <c r="V399" s="63"/>
      <c r="W399" s="63"/>
      <c r="X399" s="63"/>
      <c r="Y399" s="63"/>
      <c r="Z399" s="63"/>
      <c r="AA399" s="63"/>
    </row>
    <row r="400" spans="1:27">
      <c r="A400" s="63"/>
      <c r="B400" s="63"/>
      <c r="C400" s="63"/>
      <c r="D400" s="63"/>
      <c r="E400" s="244"/>
      <c r="F400" s="152"/>
      <c r="G400" s="152"/>
      <c r="H400" s="63"/>
      <c r="I400" s="63"/>
      <c r="J400" s="63"/>
      <c r="K400" s="63"/>
      <c r="L400" s="63"/>
      <c r="M400" s="63"/>
      <c r="N400" s="63"/>
      <c r="O400" s="63"/>
      <c r="P400" s="63"/>
      <c r="Q400" s="63"/>
      <c r="R400" s="63"/>
      <c r="S400" s="63"/>
      <c r="T400" s="63"/>
      <c r="U400" s="63"/>
      <c r="V400" s="63"/>
      <c r="W400" s="63"/>
      <c r="X400" s="63"/>
      <c r="Y400" s="63"/>
      <c r="Z400" s="63"/>
      <c r="AA400" s="63"/>
    </row>
    <row r="401" spans="1:27">
      <c r="A401" s="63"/>
      <c r="B401" s="63"/>
      <c r="C401" s="63"/>
      <c r="D401" s="63"/>
      <c r="E401" s="244"/>
      <c r="F401" s="152"/>
      <c r="G401" s="152"/>
      <c r="H401" s="63"/>
      <c r="I401" s="63"/>
      <c r="J401" s="63"/>
      <c r="K401" s="63"/>
      <c r="L401" s="63"/>
      <c r="M401" s="63"/>
      <c r="N401" s="63"/>
      <c r="O401" s="63"/>
      <c r="P401" s="63"/>
      <c r="Q401" s="63"/>
      <c r="R401" s="63"/>
      <c r="S401" s="63"/>
      <c r="T401" s="63"/>
      <c r="U401" s="63"/>
      <c r="V401" s="63"/>
      <c r="W401" s="63"/>
      <c r="X401" s="63"/>
      <c r="Y401" s="63"/>
      <c r="Z401" s="63"/>
      <c r="AA401" s="63"/>
    </row>
    <row r="402" spans="1:27">
      <c r="A402" s="63"/>
      <c r="B402" s="63"/>
      <c r="C402" s="63"/>
      <c r="D402" s="63"/>
      <c r="E402" s="244"/>
      <c r="F402" s="152"/>
      <c r="G402" s="152"/>
      <c r="H402" s="63"/>
      <c r="I402" s="63"/>
      <c r="J402" s="63"/>
      <c r="K402" s="63"/>
      <c r="L402" s="63"/>
      <c r="M402" s="63"/>
      <c r="N402" s="63"/>
      <c r="O402" s="63"/>
      <c r="P402" s="63"/>
      <c r="Q402" s="63"/>
      <c r="R402" s="63"/>
      <c r="S402" s="63"/>
      <c r="T402" s="63"/>
      <c r="U402" s="63"/>
      <c r="V402" s="63"/>
      <c r="W402" s="63"/>
      <c r="X402" s="63"/>
      <c r="Y402" s="63"/>
      <c r="Z402" s="63"/>
      <c r="AA402" s="63"/>
    </row>
    <row r="403" spans="1:27">
      <c r="A403" s="63"/>
      <c r="B403" s="63"/>
      <c r="C403" s="63"/>
      <c r="D403" s="63"/>
      <c r="E403" s="244"/>
      <c r="F403" s="152"/>
      <c r="G403" s="152"/>
      <c r="H403" s="63"/>
      <c r="I403" s="63"/>
      <c r="J403" s="63"/>
      <c r="K403" s="63"/>
      <c r="L403" s="63"/>
      <c r="M403" s="63"/>
      <c r="N403" s="63"/>
      <c r="O403" s="63"/>
      <c r="P403" s="63"/>
      <c r="Q403" s="63"/>
      <c r="R403" s="63"/>
      <c r="S403" s="63"/>
      <c r="T403" s="63"/>
      <c r="U403" s="63"/>
      <c r="V403" s="63"/>
      <c r="W403" s="63"/>
      <c r="X403" s="63"/>
      <c r="Y403" s="63"/>
      <c r="Z403" s="63"/>
      <c r="AA403" s="63"/>
    </row>
    <row r="404" spans="1:27">
      <c r="A404" s="63"/>
      <c r="B404" s="63"/>
      <c r="C404" s="63"/>
      <c r="D404" s="63"/>
      <c r="E404" s="244"/>
      <c r="F404" s="152"/>
      <c r="G404" s="152"/>
      <c r="H404" s="63"/>
      <c r="I404" s="63"/>
      <c r="J404" s="63"/>
      <c r="K404" s="63"/>
      <c r="L404" s="63"/>
      <c r="M404" s="63"/>
      <c r="N404" s="63"/>
      <c r="O404" s="63"/>
      <c r="P404" s="63"/>
      <c r="Q404" s="63"/>
      <c r="R404" s="63"/>
      <c r="S404" s="63"/>
      <c r="T404" s="63"/>
      <c r="U404" s="63"/>
      <c r="V404" s="63"/>
      <c r="W404" s="63"/>
      <c r="X404" s="63"/>
      <c r="Y404" s="63"/>
      <c r="Z404" s="63"/>
      <c r="AA404" s="63"/>
    </row>
    <row r="405" spans="1:27">
      <c r="A405" s="63"/>
      <c r="B405" s="63"/>
      <c r="C405" s="63"/>
      <c r="D405" s="63"/>
      <c r="E405" s="244"/>
      <c r="F405" s="152"/>
      <c r="G405" s="152"/>
      <c r="H405" s="63"/>
      <c r="I405" s="63"/>
      <c r="J405" s="63"/>
      <c r="K405" s="63"/>
      <c r="L405" s="63"/>
      <c r="M405" s="63"/>
      <c r="N405" s="63"/>
      <c r="O405" s="63"/>
      <c r="P405" s="63"/>
      <c r="Q405" s="63"/>
      <c r="R405" s="63"/>
      <c r="S405" s="63"/>
      <c r="T405" s="63"/>
      <c r="U405" s="63"/>
      <c r="V405" s="63"/>
      <c r="W405" s="63"/>
      <c r="X405" s="63"/>
      <c r="Y405" s="63"/>
      <c r="Z405" s="63"/>
      <c r="AA405" s="63"/>
    </row>
    <row r="406" spans="1:27">
      <c r="A406" s="63"/>
      <c r="B406" s="63"/>
      <c r="C406" s="63"/>
      <c r="D406" s="63"/>
      <c r="E406" s="244"/>
      <c r="F406" s="152"/>
      <c r="G406" s="152"/>
      <c r="H406" s="63"/>
      <c r="I406" s="63"/>
      <c r="J406" s="63"/>
      <c r="K406" s="63"/>
      <c r="L406" s="63"/>
      <c r="M406" s="63"/>
      <c r="N406" s="63"/>
      <c r="O406" s="63"/>
      <c r="P406" s="63"/>
      <c r="Q406" s="63"/>
      <c r="R406" s="63"/>
      <c r="S406" s="63"/>
      <c r="T406" s="63"/>
      <c r="U406" s="63"/>
      <c r="V406" s="63"/>
      <c r="W406" s="63"/>
      <c r="X406" s="63"/>
      <c r="Y406" s="63"/>
      <c r="Z406" s="63"/>
      <c r="AA406" s="63"/>
    </row>
    <row r="407" spans="1:27">
      <c r="A407" s="63"/>
      <c r="B407" s="63"/>
      <c r="C407" s="63"/>
      <c r="D407" s="63"/>
      <c r="E407" s="244"/>
      <c r="F407" s="152"/>
      <c r="G407" s="152"/>
      <c r="H407" s="63"/>
      <c r="I407" s="63"/>
      <c r="J407" s="63"/>
      <c r="K407" s="63"/>
      <c r="L407" s="63"/>
      <c r="M407" s="63"/>
      <c r="N407" s="63"/>
      <c r="O407" s="63"/>
      <c r="P407" s="63"/>
      <c r="Q407" s="63"/>
      <c r="R407" s="63"/>
      <c r="S407" s="63"/>
      <c r="T407" s="63"/>
      <c r="U407" s="63"/>
      <c r="V407" s="63"/>
      <c r="W407" s="63"/>
      <c r="X407" s="63"/>
      <c r="Y407" s="63"/>
      <c r="Z407" s="63"/>
      <c r="AA407" s="63"/>
    </row>
    <row r="408" spans="1:27">
      <c r="A408" s="63"/>
      <c r="B408" s="63"/>
      <c r="C408" s="63"/>
      <c r="D408" s="63"/>
      <c r="E408" s="244"/>
      <c r="F408" s="152"/>
      <c r="G408" s="152"/>
      <c r="H408" s="63"/>
      <c r="I408" s="63"/>
      <c r="J408" s="63"/>
      <c r="K408" s="63"/>
      <c r="L408" s="63"/>
      <c r="M408" s="63"/>
      <c r="N408" s="63"/>
      <c r="O408" s="63"/>
      <c r="P408" s="63"/>
      <c r="Q408" s="63"/>
      <c r="R408" s="63"/>
      <c r="S408" s="63"/>
      <c r="T408" s="63"/>
      <c r="U408" s="63"/>
      <c r="V408" s="63"/>
      <c r="W408" s="63"/>
      <c r="X408" s="63"/>
      <c r="Y408" s="63"/>
      <c r="Z408" s="63"/>
      <c r="AA408" s="63"/>
    </row>
    <row r="409" spans="1:27">
      <c r="A409" s="63"/>
      <c r="B409" s="63"/>
      <c r="C409" s="63"/>
      <c r="D409" s="63"/>
      <c r="E409" s="244"/>
      <c r="F409" s="152"/>
      <c r="G409" s="152"/>
      <c r="H409" s="63"/>
      <c r="I409" s="63"/>
      <c r="J409" s="63"/>
      <c r="K409" s="63"/>
      <c r="L409" s="63"/>
      <c r="M409" s="63"/>
      <c r="N409" s="63"/>
      <c r="O409" s="63"/>
      <c r="P409" s="63"/>
      <c r="Q409" s="63"/>
      <c r="R409" s="63"/>
      <c r="S409" s="63"/>
      <c r="T409" s="63"/>
      <c r="U409" s="63"/>
      <c r="V409" s="63"/>
      <c r="W409" s="63"/>
      <c r="X409" s="63"/>
      <c r="Y409" s="63"/>
      <c r="Z409" s="63"/>
      <c r="AA409" s="63"/>
    </row>
    <row r="410" spans="1:27">
      <c r="A410" s="63"/>
      <c r="B410" s="63"/>
      <c r="C410" s="63"/>
      <c r="D410" s="63"/>
      <c r="E410" s="244"/>
      <c r="F410" s="152"/>
      <c r="G410" s="152"/>
      <c r="H410" s="63"/>
      <c r="I410" s="63"/>
      <c r="J410" s="63"/>
      <c r="K410" s="63"/>
      <c r="L410" s="63"/>
      <c r="M410" s="63"/>
      <c r="N410" s="63"/>
      <c r="O410" s="63"/>
      <c r="P410" s="63"/>
      <c r="Q410" s="63"/>
      <c r="R410" s="63"/>
      <c r="S410" s="63"/>
      <c r="T410" s="63"/>
      <c r="U410" s="63"/>
      <c r="V410" s="63"/>
      <c r="W410" s="63"/>
      <c r="X410" s="63"/>
      <c r="Y410" s="63"/>
      <c r="Z410" s="63"/>
      <c r="AA410" s="63"/>
    </row>
    <row r="411" spans="1:27">
      <c r="A411" s="63"/>
      <c r="B411" s="63"/>
      <c r="C411" s="63"/>
      <c r="D411" s="63"/>
      <c r="E411" s="244"/>
      <c r="F411" s="152"/>
      <c r="G411" s="152"/>
      <c r="H411" s="63"/>
      <c r="I411" s="63"/>
      <c r="J411" s="63"/>
      <c r="K411" s="63"/>
      <c r="L411" s="63"/>
      <c r="M411" s="63"/>
      <c r="N411" s="63"/>
      <c r="O411" s="63"/>
      <c r="P411" s="63"/>
      <c r="Q411" s="63"/>
      <c r="R411" s="63"/>
      <c r="S411" s="63"/>
      <c r="T411" s="63"/>
      <c r="U411" s="63"/>
      <c r="V411" s="63"/>
      <c r="W411" s="63"/>
      <c r="X411" s="63"/>
      <c r="Y411" s="63"/>
      <c r="Z411" s="63"/>
      <c r="AA411" s="63"/>
    </row>
    <row r="412" spans="1:27">
      <c r="A412" s="63"/>
      <c r="B412" s="63"/>
      <c r="C412" s="63"/>
      <c r="D412" s="63"/>
      <c r="E412" s="244"/>
      <c r="F412" s="152"/>
      <c r="G412" s="152"/>
      <c r="H412" s="63"/>
      <c r="I412" s="63"/>
      <c r="J412" s="63"/>
      <c r="K412" s="63"/>
      <c r="L412" s="63"/>
      <c r="M412" s="63"/>
      <c r="N412" s="63"/>
      <c r="O412" s="63"/>
      <c r="P412" s="63"/>
      <c r="Q412" s="63"/>
      <c r="R412" s="63"/>
      <c r="S412" s="63"/>
      <c r="T412" s="63"/>
      <c r="U412" s="63"/>
      <c r="V412" s="63"/>
      <c r="W412" s="63"/>
      <c r="X412" s="63"/>
      <c r="Y412" s="63"/>
      <c r="Z412" s="63"/>
      <c r="AA412" s="63"/>
    </row>
    <row r="413" spans="1:27">
      <c r="A413" s="63"/>
      <c r="B413" s="63"/>
      <c r="C413" s="63"/>
      <c r="D413" s="63"/>
      <c r="E413" s="244"/>
      <c r="F413" s="152"/>
      <c r="G413" s="152"/>
      <c r="H413" s="63"/>
      <c r="I413" s="63"/>
      <c r="J413" s="63"/>
      <c r="K413" s="63"/>
      <c r="L413" s="63"/>
      <c r="M413" s="63"/>
      <c r="N413" s="63"/>
      <c r="O413" s="63"/>
      <c r="P413" s="63"/>
      <c r="Q413" s="63"/>
      <c r="R413" s="63"/>
      <c r="S413" s="63"/>
      <c r="T413" s="63"/>
      <c r="U413" s="63"/>
      <c r="V413" s="63"/>
      <c r="W413" s="63"/>
      <c r="X413" s="63"/>
      <c r="Y413" s="63"/>
      <c r="Z413" s="63"/>
      <c r="AA413" s="63"/>
    </row>
    <row r="414" spans="1:27">
      <c r="A414" s="63"/>
      <c r="B414" s="63"/>
      <c r="C414" s="63"/>
      <c r="D414" s="63"/>
      <c r="E414" s="244"/>
      <c r="F414" s="152"/>
      <c r="G414" s="152"/>
      <c r="H414" s="63"/>
      <c r="I414" s="63"/>
      <c r="J414" s="63"/>
      <c r="K414" s="63"/>
      <c r="L414" s="63"/>
      <c r="M414" s="63"/>
      <c r="N414" s="63"/>
      <c r="O414" s="63"/>
      <c r="P414" s="63"/>
      <c r="Q414" s="63"/>
      <c r="R414" s="63"/>
      <c r="S414" s="63"/>
      <c r="T414" s="63"/>
      <c r="U414" s="63"/>
      <c r="V414" s="63"/>
      <c r="W414" s="63"/>
      <c r="X414" s="63"/>
      <c r="Y414" s="63"/>
      <c r="Z414" s="63"/>
      <c r="AA414" s="63"/>
    </row>
    <row r="415" spans="1:27">
      <c r="A415" s="63"/>
      <c r="B415" s="63"/>
      <c r="C415" s="63"/>
      <c r="D415" s="63"/>
      <c r="E415" s="244"/>
      <c r="F415" s="152"/>
      <c r="G415" s="152"/>
      <c r="H415" s="63"/>
      <c r="I415" s="63"/>
      <c r="J415" s="63"/>
      <c r="K415" s="63"/>
      <c r="L415" s="63"/>
      <c r="M415" s="63"/>
      <c r="N415" s="63"/>
      <c r="O415" s="63"/>
      <c r="P415" s="63"/>
      <c r="Q415" s="63"/>
      <c r="R415" s="63"/>
      <c r="S415" s="63"/>
      <c r="T415" s="63"/>
      <c r="U415" s="63"/>
      <c r="V415" s="63"/>
      <c r="W415" s="63"/>
      <c r="X415" s="63"/>
      <c r="Y415" s="63"/>
      <c r="Z415" s="63"/>
      <c r="AA415" s="63"/>
    </row>
    <row r="416" spans="1:27">
      <c r="A416" s="63"/>
      <c r="B416" s="63"/>
      <c r="C416" s="63"/>
      <c r="D416" s="63"/>
      <c r="E416" s="244"/>
      <c r="F416" s="152"/>
      <c r="G416" s="152"/>
      <c r="H416" s="63"/>
      <c r="I416" s="63"/>
      <c r="J416" s="63"/>
      <c r="K416" s="63"/>
      <c r="L416" s="63"/>
      <c r="M416" s="63"/>
      <c r="N416" s="63"/>
      <c r="O416" s="63"/>
      <c r="P416" s="63"/>
      <c r="Q416" s="63"/>
      <c r="R416" s="63"/>
      <c r="S416" s="63"/>
      <c r="T416" s="63"/>
      <c r="U416" s="63"/>
      <c r="V416" s="63"/>
      <c r="W416" s="63"/>
      <c r="X416" s="63"/>
      <c r="Y416" s="63"/>
      <c r="Z416" s="63"/>
      <c r="AA416" s="63"/>
    </row>
    <row r="417" spans="1:27">
      <c r="A417" s="63"/>
      <c r="B417" s="63"/>
      <c r="C417" s="63"/>
      <c r="D417" s="63"/>
      <c r="E417" s="244"/>
      <c r="F417" s="152"/>
      <c r="G417" s="152"/>
      <c r="H417" s="63"/>
      <c r="I417" s="63"/>
      <c r="J417" s="63"/>
      <c r="K417" s="63"/>
      <c r="L417" s="63"/>
      <c r="M417" s="63"/>
      <c r="N417" s="63"/>
      <c r="O417" s="63"/>
      <c r="P417" s="63"/>
      <c r="Q417" s="63"/>
      <c r="R417" s="63"/>
      <c r="S417" s="63"/>
      <c r="T417" s="63"/>
      <c r="U417" s="63"/>
      <c r="V417" s="63"/>
      <c r="W417" s="63"/>
      <c r="X417" s="63"/>
      <c r="Y417" s="63"/>
      <c r="Z417" s="63"/>
      <c r="AA417" s="63"/>
    </row>
    <row r="418" spans="1:27">
      <c r="A418" s="63"/>
      <c r="B418" s="63"/>
      <c r="C418" s="63"/>
      <c r="D418" s="63"/>
      <c r="E418" s="244"/>
      <c r="F418" s="152"/>
      <c r="G418" s="152"/>
      <c r="H418" s="63"/>
      <c r="I418" s="63"/>
      <c r="J418" s="63"/>
      <c r="K418" s="63"/>
      <c r="L418" s="63"/>
      <c r="M418" s="63"/>
      <c r="N418" s="63"/>
      <c r="O418" s="63"/>
      <c r="P418" s="63"/>
      <c r="Q418" s="63"/>
      <c r="R418" s="63"/>
      <c r="S418" s="63"/>
      <c r="T418" s="63"/>
      <c r="U418" s="63"/>
      <c r="V418" s="63"/>
      <c r="W418" s="63"/>
      <c r="X418" s="63"/>
      <c r="Y418" s="63"/>
      <c r="Z418" s="63"/>
      <c r="AA418" s="63"/>
    </row>
    <row r="419" spans="1:27">
      <c r="A419" s="63"/>
      <c r="B419" s="63"/>
      <c r="C419" s="63"/>
      <c r="D419" s="63"/>
      <c r="E419" s="244"/>
      <c r="F419" s="152"/>
      <c r="G419" s="152"/>
      <c r="H419" s="63"/>
      <c r="I419" s="63"/>
      <c r="J419" s="63"/>
      <c r="K419" s="63"/>
      <c r="L419" s="63"/>
      <c r="M419" s="63"/>
      <c r="N419" s="63"/>
      <c r="O419" s="63"/>
      <c r="P419" s="63"/>
      <c r="Q419" s="63"/>
      <c r="R419" s="63"/>
      <c r="S419" s="63"/>
      <c r="T419" s="63"/>
      <c r="U419" s="63"/>
      <c r="V419" s="63"/>
      <c r="W419" s="63"/>
      <c r="X419" s="63"/>
      <c r="Y419" s="63"/>
      <c r="Z419" s="63"/>
      <c r="AA419" s="63"/>
    </row>
    <row r="420" spans="1:27">
      <c r="A420" s="63"/>
      <c r="B420" s="63"/>
      <c r="C420" s="63"/>
      <c r="D420" s="63"/>
      <c r="E420" s="244"/>
      <c r="F420" s="152"/>
      <c r="G420" s="152"/>
      <c r="H420" s="63"/>
      <c r="I420" s="63"/>
      <c r="J420" s="63"/>
      <c r="K420" s="63"/>
      <c r="L420" s="63"/>
      <c r="M420" s="63"/>
      <c r="N420" s="63"/>
      <c r="O420" s="63"/>
      <c r="P420" s="63"/>
      <c r="Q420" s="63"/>
      <c r="R420" s="63"/>
      <c r="S420" s="63"/>
      <c r="T420" s="63"/>
      <c r="U420" s="63"/>
      <c r="V420" s="63"/>
      <c r="W420" s="63"/>
      <c r="X420" s="63"/>
      <c r="Y420" s="63"/>
      <c r="Z420" s="63"/>
      <c r="AA420" s="63"/>
    </row>
    <row r="421" spans="1:27">
      <c r="A421" s="63"/>
      <c r="B421" s="63"/>
      <c r="C421" s="63"/>
      <c r="D421" s="63"/>
      <c r="E421" s="244"/>
      <c r="F421" s="152"/>
      <c r="G421" s="152"/>
      <c r="H421" s="63"/>
      <c r="I421" s="63"/>
      <c r="J421" s="63"/>
      <c r="K421" s="63"/>
      <c r="L421" s="63"/>
      <c r="M421" s="63"/>
      <c r="N421" s="63"/>
      <c r="O421" s="63"/>
      <c r="P421" s="63"/>
      <c r="Q421" s="63"/>
      <c r="R421" s="63"/>
      <c r="S421" s="63"/>
      <c r="T421" s="63"/>
      <c r="U421" s="63"/>
      <c r="V421" s="63"/>
      <c r="W421" s="63"/>
      <c r="X421" s="63"/>
      <c r="Y421" s="63"/>
      <c r="Z421" s="63"/>
      <c r="AA421" s="63"/>
    </row>
    <row r="422" spans="1:27">
      <c r="A422" s="63"/>
      <c r="B422" s="63"/>
      <c r="C422" s="63"/>
      <c r="D422" s="63"/>
      <c r="E422" s="244"/>
      <c r="F422" s="152"/>
      <c r="G422" s="152"/>
      <c r="H422" s="63"/>
      <c r="I422" s="63"/>
      <c r="J422" s="63"/>
      <c r="K422" s="63"/>
      <c r="L422" s="63"/>
      <c r="M422" s="63"/>
      <c r="N422" s="63"/>
      <c r="O422" s="63"/>
      <c r="P422" s="63"/>
      <c r="Q422" s="63"/>
      <c r="R422" s="63"/>
      <c r="S422" s="63"/>
      <c r="T422" s="63"/>
      <c r="U422" s="63"/>
      <c r="V422" s="63"/>
      <c r="W422" s="63"/>
      <c r="X422" s="63"/>
      <c r="Y422" s="63"/>
      <c r="Z422" s="63"/>
      <c r="AA422" s="63"/>
    </row>
    <row r="423" spans="1:27">
      <c r="A423" s="63"/>
      <c r="B423" s="63"/>
      <c r="C423" s="63"/>
      <c r="D423" s="63"/>
      <c r="E423" s="244"/>
      <c r="F423" s="152"/>
      <c r="G423" s="152"/>
      <c r="H423" s="63"/>
      <c r="I423" s="63"/>
      <c r="J423" s="63"/>
      <c r="K423" s="63"/>
      <c r="L423" s="63"/>
      <c r="M423" s="63"/>
      <c r="N423" s="63"/>
      <c r="O423" s="63"/>
      <c r="P423" s="63"/>
      <c r="Q423" s="63"/>
      <c r="R423" s="63"/>
      <c r="S423" s="63"/>
      <c r="T423" s="63"/>
      <c r="U423" s="63"/>
      <c r="V423" s="63"/>
      <c r="W423" s="63"/>
      <c r="X423" s="63"/>
      <c r="Y423" s="63"/>
      <c r="Z423" s="63"/>
      <c r="AA423" s="63"/>
    </row>
    <row r="424" spans="1:27">
      <c r="A424" s="63"/>
      <c r="B424" s="63"/>
      <c r="C424" s="63"/>
      <c r="D424" s="63"/>
      <c r="E424" s="244"/>
      <c r="F424" s="152"/>
      <c r="G424" s="152"/>
      <c r="H424" s="63"/>
      <c r="I424" s="63"/>
      <c r="J424" s="63"/>
      <c r="K424" s="63"/>
      <c r="L424" s="63"/>
      <c r="M424" s="63"/>
      <c r="N424" s="63"/>
      <c r="O424" s="63"/>
      <c r="P424" s="63"/>
      <c r="Q424" s="63"/>
      <c r="R424" s="63"/>
      <c r="S424" s="63"/>
      <c r="T424" s="63"/>
      <c r="U424" s="63"/>
      <c r="V424" s="63"/>
      <c r="W424" s="63"/>
      <c r="X424" s="63"/>
      <c r="Y424" s="63"/>
      <c r="Z424" s="63"/>
      <c r="AA424" s="63"/>
    </row>
    <row r="425" spans="1:27">
      <c r="A425" s="63"/>
      <c r="B425" s="63"/>
      <c r="C425" s="63"/>
      <c r="D425" s="63"/>
      <c r="E425" s="244"/>
      <c r="F425" s="152"/>
      <c r="G425" s="152"/>
      <c r="H425" s="63"/>
      <c r="I425" s="63"/>
      <c r="J425" s="63"/>
      <c r="K425" s="63"/>
      <c r="L425" s="63"/>
      <c r="M425" s="63"/>
      <c r="N425" s="63"/>
      <c r="O425" s="63"/>
      <c r="P425" s="63"/>
      <c r="Q425" s="63"/>
      <c r="R425" s="63"/>
      <c r="S425" s="63"/>
      <c r="T425" s="63"/>
      <c r="U425" s="63"/>
      <c r="V425" s="63"/>
      <c r="W425" s="63"/>
      <c r="X425" s="63"/>
      <c r="Y425" s="63"/>
      <c r="Z425" s="63"/>
      <c r="AA425" s="63"/>
    </row>
    <row r="426" spans="1:27">
      <c r="A426" s="63"/>
      <c r="B426" s="63"/>
      <c r="C426" s="63"/>
      <c r="D426" s="63"/>
      <c r="E426" s="244"/>
      <c r="F426" s="152"/>
      <c r="G426" s="152"/>
      <c r="H426" s="63"/>
      <c r="I426" s="63"/>
      <c r="J426" s="63"/>
      <c r="K426" s="63"/>
      <c r="L426" s="63"/>
      <c r="M426" s="63"/>
      <c r="N426" s="63"/>
      <c r="O426" s="63"/>
      <c r="P426" s="63"/>
      <c r="Q426" s="63"/>
      <c r="R426" s="63"/>
      <c r="S426" s="63"/>
      <c r="T426" s="63"/>
      <c r="U426" s="63"/>
      <c r="V426" s="63"/>
      <c r="W426" s="63"/>
      <c r="X426" s="63"/>
      <c r="Y426" s="63"/>
      <c r="Z426" s="63"/>
      <c r="AA426" s="63"/>
    </row>
    <row r="427" spans="1:27">
      <c r="A427" s="63"/>
      <c r="B427" s="63"/>
      <c r="C427" s="63"/>
      <c r="D427" s="63"/>
      <c r="E427" s="244"/>
      <c r="F427" s="152"/>
      <c r="G427" s="152"/>
      <c r="H427" s="63"/>
      <c r="I427" s="63"/>
      <c r="J427" s="63"/>
      <c r="K427" s="63"/>
      <c r="L427" s="63"/>
      <c r="M427" s="63"/>
      <c r="N427" s="63"/>
      <c r="O427" s="63"/>
      <c r="P427" s="63"/>
      <c r="Q427" s="63"/>
      <c r="R427" s="63"/>
      <c r="S427" s="63"/>
      <c r="T427" s="63"/>
      <c r="U427" s="63"/>
      <c r="V427" s="63"/>
      <c r="W427" s="63"/>
      <c r="X427" s="63"/>
      <c r="Y427" s="63"/>
      <c r="Z427" s="63"/>
      <c r="AA427" s="63"/>
    </row>
    <row r="428" spans="1:27">
      <c r="A428" s="63"/>
      <c r="B428" s="63"/>
      <c r="C428" s="63"/>
      <c r="D428" s="63"/>
      <c r="E428" s="244"/>
      <c r="F428" s="152"/>
      <c r="G428" s="152"/>
      <c r="H428" s="63"/>
      <c r="I428" s="63"/>
      <c r="J428" s="63"/>
      <c r="K428" s="63"/>
      <c r="L428" s="63"/>
      <c r="M428" s="63"/>
      <c r="N428" s="63"/>
      <c r="O428" s="63"/>
      <c r="P428" s="63"/>
      <c r="Q428" s="63"/>
      <c r="R428" s="63"/>
      <c r="S428" s="63"/>
      <c r="T428" s="63"/>
      <c r="U428" s="63"/>
      <c r="V428" s="63"/>
      <c r="W428" s="63"/>
      <c r="X428" s="63"/>
      <c r="Y428" s="63"/>
      <c r="Z428" s="63"/>
      <c r="AA428" s="63"/>
    </row>
    <row r="429" spans="1:27">
      <c r="A429" s="63"/>
      <c r="B429" s="63"/>
      <c r="C429" s="63"/>
      <c r="D429" s="63"/>
      <c r="E429" s="244"/>
      <c r="F429" s="152"/>
      <c r="G429" s="152"/>
      <c r="H429" s="63"/>
      <c r="I429" s="63"/>
      <c r="J429" s="63"/>
      <c r="K429" s="63"/>
      <c r="L429" s="63"/>
      <c r="M429" s="63"/>
      <c r="N429" s="63"/>
      <c r="O429" s="63"/>
      <c r="P429" s="63"/>
      <c r="Q429" s="63"/>
      <c r="R429" s="63"/>
      <c r="S429" s="63"/>
      <c r="T429" s="63"/>
      <c r="U429" s="63"/>
      <c r="V429" s="63"/>
      <c r="W429" s="63"/>
      <c r="X429" s="63"/>
      <c r="Y429" s="63"/>
      <c r="Z429" s="63"/>
      <c r="AA429" s="63"/>
    </row>
    <row r="430" spans="1:27">
      <c r="A430" s="63"/>
      <c r="B430" s="63"/>
      <c r="C430" s="63"/>
      <c r="D430" s="63"/>
      <c r="E430" s="244"/>
      <c r="F430" s="152"/>
      <c r="G430" s="152"/>
      <c r="H430" s="63"/>
      <c r="I430" s="63"/>
      <c r="J430" s="63"/>
      <c r="K430" s="63"/>
      <c r="L430" s="63"/>
      <c r="M430" s="63"/>
      <c r="N430" s="63"/>
      <c r="O430" s="63"/>
      <c r="P430" s="63"/>
      <c r="Q430" s="63"/>
      <c r="R430" s="63"/>
      <c r="S430" s="63"/>
      <c r="T430" s="63"/>
      <c r="U430" s="63"/>
      <c r="V430" s="63"/>
      <c r="W430" s="63"/>
      <c r="X430" s="63"/>
      <c r="Y430" s="63"/>
      <c r="Z430" s="63"/>
      <c r="AA430" s="63"/>
    </row>
    <row r="431" spans="1:27">
      <c r="A431" s="63"/>
      <c r="B431" s="63"/>
      <c r="C431" s="63"/>
      <c r="D431" s="63"/>
      <c r="E431" s="244"/>
      <c r="F431" s="152"/>
      <c r="G431" s="152"/>
      <c r="H431" s="63"/>
      <c r="I431" s="63"/>
      <c r="J431" s="63"/>
      <c r="K431" s="63"/>
      <c r="L431" s="63"/>
      <c r="M431" s="63"/>
      <c r="N431" s="63"/>
      <c r="O431" s="63"/>
      <c r="P431" s="63"/>
      <c r="Q431" s="63"/>
      <c r="R431" s="63"/>
      <c r="S431" s="63"/>
      <c r="T431" s="63"/>
      <c r="U431" s="63"/>
      <c r="V431" s="63"/>
      <c r="W431" s="63"/>
      <c r="X431" s="63"/>
      <c r="Y431" s="63"/>
      <c r="Z431" s="63"/>
      <c r="AA431" s="63"/>
    </row>
    <row r="432" spans="1:27">
      <c r="A432" s="63"/>
      <c r="B432" s="63"/>
      <c r="C432" s="63"/>
      <c r="D432" s="63"/>
      <c r="E432" s="244"/>
      <c r="F432" s="152"/>
      <c r="G432" s="152"/>
      <c r="H432" s="63"/>
      <c r="I432" s="63"/>
      <c r="J432" s="63"/>
      <c r="K432" s="63"/>
      <c r="L432" s="63"/>
      <c r="M432" s="63"/>
      <c r="N432" s="63"/>
      <c r="O432" s="63"/>
      <c r="P432" s="63"/>
      <c r="Q432" s="63"/>
      <c r="R432" s="63"/>
      <c r="S432" s="63"/>
      <c r="T432" s="63"/>
      <c r="U432" s="63"/>
      <c r="V432" s="63"/>
      <c r="W432" s="63"/>
      <c r="X432" s="63"/>
      <c r="Y432" s="63"/>
      <c r="Z432" s="63"/>
      <c r="AA432" s="63"/>
    </row>
    <row r="433" spans="1:27">
      <c r="A433" s="63"/>
      <c r="B433" s="63"/>
      <c r="C433" s="63"/>
      <c r="D433" s="63"/>
      <c r="E433" s="244"/>
      <c r="F433" s="152"/>
      <c r="G433" s="152"/>
      <c r="H433" s="63"/>
      <c r="I433" s="63"/>
      <c r="J433" s="63"/>
      <c r="K433" s="63"/>
      <c r="L433" s="63"/>
      <c r="M433" s="63"/>
      <c r="N433" s="63"/>
      <c r="O433" s="63"/>
      <c r="P433" s="63"/>
      <c r="Q433" s="63"/>
      <c r="R433" s="63"/>
      <c r="S433" s="63"/>
      <c r="T433" s="63"/>
      <c r="U433" s="63"/>
      <c r="V433" s="63"/>
      <c r="W433" s="63"/>
      <c r="X433" s="63"/>
      <c r="Y433" s="63"/>
      <c r="Z433" s="63"/>
      <c r="AA433" s="63"/>
    </row>
    <row r="434" spans="1:27">
      <c r="A434" s="63"/>
      <c r="B434" s="63"/>
      <c r="C434" s="63"/>
      <c r="D434" s="63"/>
      <c r="E434" s="244"/>
      <c r="F434" s="152"/>
      <c r="G434" s="152"/>
      <c r="H434" s="63"/>
      <c r="I434" s="63"/>
      <c r="J434" s="63"/>
      <c r="K434" s="63"/>
      <c r="L434" s="63"/>
      <c r="M434" s="63"/>
      <c r="N434" s="63"/>
      <c r="O434" s="63"/>
      <c r="P434" s="63"/>
      <c r="Q434" s="63"/>
      <c r="R434" s="63"/>
      <c r="S434" s="63"/>
      <c r="T434" s="63"/>
      <c r="U434" s="63"/>
      <c r="V434" s="63"/>
      <c r="W434" s="63"/>
      <c r="X434" s="63"/>
      <c r="Y434" s="63"/>
      <c r="Z434" s="63"/>
      <c r="AA434" s="63"/>
    </row>
    <row r="435" spans="1:27">
      <c r="A435" s="63"/>
      <c r="B435" s="63"/>
      <c r="C435" s="63"/>
      <c r="D435" s="63"/>
      <c r="E435" s="244"/>
      <c r="F435" s="152"/>
      <c r="G435" s="152"/>
      <c r="H435" s="63"/>
      <c r="I435" s="63"/>
      <c r="J435" s="63"/>
      <c r="K435" s="63"/>
      <c r="L435" s="63"/>
      <c r="M435" s="63"/>
      <c r="N435" s="63"/>
      <c r="O435" s="63"/>
      <c r="P435" s="63"/>
      <c r="Q435" s="63"/>
      <c r="R435" s="63"/>
      <c r="S435" s="63"/>
      <c r="T435" s="63"/>
      <c r="U435" s="63"/>
      <c r="V435" s="63"/>
      <c r="W435" s="63"/>
      <c r="X435" s="63"/>
      <c r="Y435" s="63"/>
      <c r="Z435" s="63"/>
      <c r="AA435" s="63"/>
    </row>
    <row r="436" spans="1:27">
      <c r="A436" s="63"/>
      <c r="B436" s="63"/>
      <c r="C436" s="63"/>
      <c r="D436" s="63"/>
      <c r="E436" s="244"/>
      <c r="F436" s="152"/>
      <c r="G436" s="152"/>
      <c r="H436" s="63"/>
      <c r="I436" s="63"/>
      <c r="J436" s="63"/>
      <c r="K436" s="63"/>
      <c r="L436" s="63"/>
      <c r="M436" s="63"/>
      <c r="N436" s="63"/>
      <c r="O436" s="63"/>
      <c r="P436" s="63"/>
      <c r="Q436" s="63"/>
      <c r="R436" s="63"/>
      <c r="S436" s="63"/>
      <c r="T436" s="63"/>
      <c r="U436" s="63"/>
      <c r="V436" s="63"/>
      <c r="W436" s="63"/>
      <c r="X436" s="63"/>
      <c r="Y436" s="63"/>
      <c r="Z436" s="63"/>
      <c r="AA436" s="63"/>
    </row>
    <row r="437" spans="1:27">
      <c r="A437" s="63"/>
      <c r="B437" s="63"/>
      <c r="C437" s="63"/>
      <c r="D437" s="63"/>
      <c r="E437" s="244"/>
      <c r="F437" s="152"/>
      <c r="G437" s="152"/>
      <c r="H437" s="63"/>
      <c r="I437" s="63"/>
      <c r="J437" s="63"/>
      <c r="K437" s="63"/>
      <c r="L437" s="63"/>
      <c r="M437" s="63"/>
      <c r="N437" s="63"/>
      <c r="O437" s="63"/>
      <c r="P437" s="63"/>
      <c r="Q437" s="63"/>
      <c r="R437" s="63"/>
      <c r="S437" s="63"/>
      <c r="T437" s="63"/>
      <c r="U437" s="63"/>
      <c r="V437" s="63"/>
      <c r="W437" s="63"/>
      <c r="X437" s="63"/>
      <c r="Y437" s="63"/>
      <c r="Z437" s="63"/>
      <c r="AA437" s="63"/>
    </row>
    <row r="438" spans="1:27">
      <c r="A438" s="63"/>
      <c r="B438" s="63"/>
      <c r="C438" s="63"/>
      <c r="D438" s="63"/>
      <c r="E438" s="244"/>
      <c r="F438" s="152"/>
      <c r="G438" s="152"/>
      <c r="H438" s="63"/>
      <c r="I438" s="63"/>
      <c r="J438" s="63"/>
      <c r="K438" s="63"/>
      <c r="L438" s="63"/>
      <c r="M438" s="63"/>
      <c r="N438" s="63"/>
      <c r="O438" s="63"/>
      <c r="P438" s="63"/>
      <c r="Q438" s="63"/>
      <c r="R438" s="63"/>
      <c r="S438" s="63"/>
      <c r="T438" s="63"/>
      <c r="U438" s="63"/>
      <c r="V438" s="63"/>
      <c r="W438" s="63"/>
      <c r="X438" s="63"/>
      <c r="Y438" s="63"/>
      <c r="Z438" s="63"/>
      <c r="AA438" s="63"/>
    </row>
    <row r="439" spans="1:27">
      <c r="A439" s="63"/>
      <c r="B439" s="63"/>
      <c r="C439" s="63"/>
      <c r="D439" s="63"/>
      <c r="E439" s="244"/>
      <c r="F439" s="152"/>
      <c r="G439" s="152"/>
      <c r="H439" s="63"/>
      <c r="I439" s="63"/>
      <c r="J439" s="63"/>
      <c r="K439" s="63"/>
      <c r="L439" s="63"/>
      <c r="M439" s="63"/>
      <c r="N439" s="63"/>
      <c r="O439" s="63"/>
      <c r="P439" s="63"/>
      <c r="Q439" s="63"/>
      <c r="R439" s="63"/>
      <c r="S439" s="63"/>
      <c r="T439" s="63"/>
      <c r="U439" s="63"/>
      <c r="V439" s="63"/>
      <c r="W439" s="63"/>
      <c r="X439" s="63"/>
      <c r="Y439" s="63"/>
      <c r="Z439" s="63"/>
      <c r="AA439" s="63"/>
    </row>
    <row r="440" spans="1:27">
      <c r="A440" s="63"/>
      <c r="B440" s="63"/>
      <c r="C440" s="63"/>
      <c r="D440" s="63"/>
      <c r="E440" s="244"/>
      <c r="F440" s="152"/>
      <c r="G440" s="152"/>
      <c r="H440" s="63"/>
      <c r="I440" s="63"/>
      <c r="J440" s="63"/>
      <c r="K440" s="63"/>
      <c r="L440" s="63"/>
      <c r="M440" s="63"/>
      <c r="N440" s="63"/>
      <c r="O440" s="63"/>
      <c r="P440" s="63"/>
      <c r="Q440" s="63"/>
      <c r="R440" s="63"/>
      <c r="S440" s="63"/>
      <c r="T440" s="63"/>
      <c r="U440" s="63"/>
      <c r="V440" s="63"/>
      <c r="W440" s="63"/>
      <c r="X440" s="63"/>
      <c r="Y440" s="63"/>
      <c r="Z440" s="63"/>
      <c r="AA440" s="63"/>
    </row>
    <row r="441" spans="1:27">
      <c r="A441" s="63"/>
      <c r="B441" s="63"/>
      <c r="C441" s="63"/>
      <c r="D441" s="63"/>
      <c r="E441" s="244"/>
      <c r="F441" s="152"/>
      <c r="G441" s="152"/>
      <c r="H441" s="63"/>
      <c r="I441" s="63"/>
      <c r="J441" s="63"/>
      <c r="K441" s="63"/>
      <c r="L441" s="63"/>
      <c r="M441" s="63"/>
      <c r="N441" s="63"/>
      <c r="O441" s="63"/>
      <c r="P441" s="63"/>
      <c r="Q441" s="63"/>
      <c r="R441" s="63"/>
      <c r="S441" s="63"/>
      <c r="T441" s="63"/>
      <c r="U441" s="63"/>
      <c r="V441" s="63"/>
      <c r="W441" s="63"/>
      <c r="X441" s="63"/>
      <c r="Y441" s="63"/>
      <c r="Z441" s="63"/>
      <c r="AA441" s="63"/>
    </row>
    <row r="442" spans="1:27">
      <c r="A442" s="63"/>
      <c r="B442" s="63"/>
      <c r="C442" s="63"/>
      <c r="D442" s="63"/>
      <c r="E442" s="244"/>
      <c r="F442" s="152"/>
      <c r="G442" s="152"/>
      <c r="H442" s="63"/>
      <c r="I442" s="63"/>
      <c r="J442" s="63"/>
      <c r="K442" s="63"/>
      <c r="L442" s="63"/>
      <c r="M442" s="63"/>
      <c r="N442" s="63"/>
      <c r="O442" s="63"/>
      <c r="P442" s="63"/>
      <c r="Q442" s="63"/>
      <c r="R442" s="63"/>
      <c r="S442" s="63"/>
      <c r="T442" s="63"/>
      <c r="U442" s="63"/>
      <c r="V442" s="63"/>
      <c r="W442" s="63"/>
      <c r="X442" s="63"/>
      <c r="Y442" s="63"/>
      <c r="Z442" s="63"/>
      <c r="AA442" s="63"/>
    </row>
    <row r="443" spans="1:27">
      <c r="A443" s="63"/>
      <c r="B443" s="63"/>
      <c r="C443" s="63"/>
      <c r="D443" s="63"/>
      <c r="E443" s="244"/>
      <c r="F443" s="152"/>
      <c r="G443" s="152"/>
      <c r="H443" s="63"/>
      <c r="I443" s="63"/>
      <c r="J443" s="63"/>
      <c r="K443" s="63"/>
      <c r="L443" s="63"/>
      <c r="M443" s="63"/>
      <c r="N443" s="63"/>
      <c r="O443" s="63"/>
      <c r="P443" s="63"/>
      <c r="Q443" s="63"/>
      <c r="R443" s="63"/>
      <c r="S443" s="63"/>
      <c r="T443" s="63"/>
      <c r="U443" s="63"/>
      <c r="V443" s="63"/>
      <c r="W443" s="63"/>
      <c r="X443" s="63"/>
      <c r="Y443" s="63"/>
      <c r="Z443" s="63"/>
      <c r="AA443" s="63"/>
    </row>
    <row r="444" spans="1:27">
      <c r="A444" s="63"/>
      <c r="B444" s="63"/>
      <c r="C444" s="63"/>
      <c r="D444" s="63"/>
      <c r="E444" s="244"/>
      <c r="F444" s="152"/>
      <c r="G444" s="152"/>
      <c r="H444" s="63"/>
      <c r="I444" s="63"/>
      <c r="J444" s="63"/>
      <c r="K444" s="63"/>
      <c r="L444" s="63"/>
      <c r="M444" s="63"/>
      <c r="N444" s="63"/>
      <c r="O444" s="63"/>
      <c r="P444" s="63"/>
      <c r="Q444" s="63"/>
      <c r="R444" s="63"/>
      <c r="S444" s="63"/>
      <c r="T444" s="63"/>
      <c r="U444" s="63"/>
      <c r="V444" s="63"/>
      <c r="W444" s="63"/>
      <c r="X444" s="63"/>
      <c r="Y444" s="63"/>
      <c r="Z444" s="63"/>
      <c r="AA444" s="63"/>
    </row>
    <row r="445" spans="1:27">
      <c r="A445" s="63"/>
      <c r="B445" s="63"/>
      <c r="C445" s="63"/>
      <c r="D445" s="63"/>
      <c r="E445" s="244"/>
      <c r="F445" s="152"/>
      <c r="G445" s="152"/>
      <c r="H445" s="63"/>
      <c r="I445" s="63"/>
      <c r="J445" s="63"/>
      <c r="K445" s="63"/>
      <c r="L445" s="63"/>
      <c r="M445" s="63"/>
      <c r="N445" s="63"/>
      <c r="O445" s="63"/>
      <c r="P445" s="63"/>
      <c r="Q445" s="63"/>
      <c r="R445" s="63"/>
      <c r="S445" s="63"/>
      <c r="T445" s="63"/>
      <c r="U445" s="63"/>
      <c r="V445" s="63"/>
      <c r="W445" s="63"/>
      <c r="X445" s="63"/>
      <c r="Y445" s="63"/>
      <c r="Z445" s="63"/>
      <c r="AA445" s="63"/>
    </row>
    <row r="446" spans="1:27">
      <c r="A446" s="63"/>
      <c r="B446" s="63"/>
      <c r="C446" s="63"/>
      <c r="D446" s="63"/>
      <c r="E446" s="244"/>
      <c r="F446" s="152"/>
      <c r="G446" s="152"/>
      <c r="H446" s="63"/>
      <c r="I446" s="63"/>
      <c r="J446" s="63"/>
      <c r="K446" s="63"/>
      <c r="L446" s="63"/>
      <c r="M446" s="63"/>
      <c r="N446" s="63"/>
      <c r="O446" s="63"/>
      <c r="P446" s="63"/>
      <c r="Q446" s="63"/>
      <c r="R446" s="63"/>
      <c r="S446" s="63"/>
      <c r="T446" s="63"/>
      <c r="U446" s="63"/>
      <c r="V446" s="63"/>
      <c r="W446" s="63"/>
      <c r="X446" s="63"/>
      <c r="Y446" s="63"/>
      <c r="Z446" s="63"/>
      <c r="AA446" s="63"/>
    </row>
    <row r="447" spans="1:27">
      <c r="A447" s="63"/>
      <c r="B447" s="63"/>
      <c r="C447" s="63"/>
      <c r="D447" s="63"/>
      <c r="E447" s="244"/>
      <c r="F447" s="152"/>
      <c r="G447" s="152"/>
      <c r="H447" s="63"/>
      <c r="I447" s="63"/>
      <c r="J447" s="63"/>
      <c r="K447" s="63"/>
      <c r="L447" s="63"/>
      <c r="M447" s="63"/>
      <c r="N447" s="63"/>
      <c r="O447" s="63"/>
      <c r="P447" s="63"/>
      <c r="Q447" s="63"/>
      <c r="R447" s="63"/>
      <c r="S447" s="63"/>
      <c r="T447" s="63"/>
      <c r="U447" s="63"/>
      <c r="V447" s="63"/>
      <c r="W447" s="63"/>
      <c r="X447" s="63"/>
      <c r="Y447" s="63"/>
      <c r="Z447" s="63"/>
      <c r="AA447" s="63"/>
    </row>
    <row r="448" spans="1:27">
      <c r="A448" s="63"/>
      <c r="B448" s="63"/>
      <c r="C448" s="63"/>
      <c r="D448" s="63"/>
      <c r="E448" s="244"/>
      <c r="F448" s="152"/>
      <c r="G448" s="152"/>
      <c r="H448" s="63"/>
      <c r="I448" s="63"/>
      <c r="J448" s="63"/>
      <c r="K448" s="63"/>
      <c r="L448" s="63"/>
      <c r="M448" s="63"/>
      <c r="N448" s="63"/>
      <c r="O448" s="63"/>
      <c r="P448" s="63"/>
      <c r="Q448" s="63"/>
      <c r="R448" s="63"/>
      <c r="S448" s="63"/>
      <c r="T448" s="63"/>
      <c r="U448" s="63"/>
      <c r="V448" s="63"/>
      <c r="W448" s="63"/>
      <c r="X448" s="63"/>
      <c r="Y448" s="63"/>
      <c r="Z448" s="63"/>
      <c r="AA448" s="63"/>
    </row>
    <row r="449" spans="1:27">
      <c r="A449" s="63"/>
      <c r="B449" s="63"/>
      <c r="C449" s="63"/>
      <c r="D449" s="63"/>
      <c r="E449" s="244"/>
      <c r="F449" s="152"/>
      <c r="G449" s="152"/>
      <c r="H449" s="63"/>
      <c r="I449" s="63"/>
      <c r="J449" s="63"/>
      <c r="K449" s="63"/>
      <c r="L449" s="63"/>
      <c r="M449" s="63"/>
      <c r="N449" s="63"/>
      <c r="O449" s="63"/>
      <c r="P449" s="63"/>
      <c r="Q449" s="63"/>
      <c r="R449" s="63"/>
      <c r="S449" s="63"/>
      <c r="T449" s="63"/>
      <c r="U449" s="63"/>
      <c r="V449" s="63"/>
      <c r="W449" s="63"/>
      <c r="X449" s="63"/>
      <c r="Y449" s="63"/>
      <c r="Z449" s="63"/>
      <c r="AA449" s="63"/>
    </row>
    <row r="450" spans="1:27">
      <c r="A450" s="63"/>
      <c r="B450" s="63"/>
      <c r="C450" s="63"/>
      <c r="D450" s="63"/>
      <c r="E450" s="244"/>
      <c r="F450" s="152"/>
      <c r="G450" s="152"/>
      <c r="H450" s="63"/>
      <c r="I450" s="63"/>
      <c r="J450" s="63"/>
      <c r="K450" s="63"/>
      <c r="L450" s="63"/>
      <c r="M450" s="63"/>
      <c r="N450" s="63"/>
      <c r="O450" s="63"/>
      <c r="P450" s="63"/>
      <c r="Q450" s="63"/>
      <c r="R450" s="63"/>
      <c r="S450" s="63"/>
      <c r="T450" s="63"/>
      <c r="U450" s="63"/>
      <c r="V450" s="63"/>
      <c r="W450" s="63"/>
      <c r="X450" s="63"/>
      <c r="Y450" s="63"/>
      <c r="Z450" s="63"/>
      <c r="AA450" s="63"/>
    </row>
    <row r="451" spans="1:27">
      <c r="A451" s="63"/>
      <c r="B451" s="63"/>
      <c r="C451" s="63"/>
      <c r="D451" s="63"/>
      <c r="E451" s="244"/>
      <c r="F451" s="152"/>
      <c r="G451" s="152"/>
      <c r="H451" s="63"/>
      <c r="I451" s="63"/>
      <c r="J451" s="63"/>
      <c r="K451" s="63"/>
      <c r="L451" s="63"/>
      <c r="M451" s="63"/>
      <c r="N451" s="63"/>
      <c r="O451" s="63"/>
      <c r="P451" s="63"/>
      <c r="Q451" s="63"/>
      <c r="R451" s="63"/>
      <c r="S451" s="63"/>
      <c r="T451" s="63"/>
      <c r="U451" s="63"/>
      <c r="V451" s="63"/>
      <c r="W451" s="63"/>
      <c r="X451" s="63"/>
      <c r="Y451" s="63"/>
      <c r="Z451" s="63"/>
      <c r="AA451" s="63"/>
    </row>
    <row r="452" spans="1:27">
      <c r="A452" s="63"/>
      <c r="B452" s="63"/>
      <c r="C452" s="63"/>
      <c r="D452" s="63"/>
      <c r="E452" s="244"/>
      <c r="F452" s="152"/>
      <c r="G452" s="152"/>
      <c r="H452" s="63"/>
      <c r="I452" s="63"/>
      <c r="J452" s="63"/>
      <c r="K452" s="63"/>
      <c r="L452" s="63"/>
      <c r="M452" s="63"/>
      <c r="N452" s="63"/>
      <c r="O452" s="63"/>
      <c r="P452" s="63"/>
      <c r="Q452" s="63"/>
      <c r="R452" s="63"/>
      <c r="S452" s="63"/>
      <c r="T452" s="63"/>
      <c r="U452" s="63"/>
      <c r="V452" s="63"/>
      <c r="W452" s="63"/>
      <c r="X452" s="63"/>
      <c r="Y452" s="63"/>
      <c r="Z452" s="63"/>
      <c r="AA452" s="63"/>
    </row>
    <row r="453" spans="1:27">
      <c r="A453" s="63"/>
      <c r="B453" s="63"/>
      <c r="C453" s="63"/>
      <c r="D453" s="63"/>
      <c r="E453" s="244"/>
      <c r="F453" s="152"/>
      <c r="G453" s="152"/>
      <c r="H453" s="63"/>
      <c r="I453" s="63"/>
      <c r="J453" s="63"/>
      <c r="K453" s="63"/>
      <c r="L453" s="63"/>
      <c r="M453" s="63"/>
      <c r="N453" s="63"/>
      <c r="O453" s="63"/>
      <c r="P453" s="63"/>
      <c r="Q453" s="63"/>
      <c r="R453" s="63"/>
      <c r="S453" s="63"/>
      <c r="T453" s="63"/>
      <c r="U453" s="63"/>
      <c r="V453" s="63"/>
      <c r="W453" s="63"/>
      <c r="X453" s="63"/>
      <c r="Y453" s="63"/>
      <c r="Z453" s="63"/>
      <c r="AA453" s="63"/>
    </row>
    <row r="454" spans="1:27">
      <c r="A454" s="63"/>
      <c r="B454" s="63"/>
      <c r="C454" s="63"/>
      <c r="D454" s="63"/>
      <c r="E454" s="244"/>
      <c r="F454" s="152"/>
      <c r="G454" s="152"/>
      <c r="H454" s="63"/>
      <c r="I454" s="63"/>
      <c r="J454" s="63"/>
      <c r="K454" s="63"/>
      <c r="L454" s="63"/>
      <c r="M454" s="63"/>
      <c r="N454" s="63"/>
      <c r="O454" s="63"/>
      <c r="P454" s="63"/>
      <c r="Q454" s="63"/>
      <c r="R454" s="63"/>
      <c r="S454" s="63"/>
      <c r="T454" s="63"/>
      <c r="U454" s="63"/>
      <c r="V454" s="63"/>
      <c r="W454" s="63"/>
      <c r="X454" s="63"/>
      <c r="Y454" s="63"/>
      <c r="Z454" s="63"/>
      <c r="AA454" s="63"/>
    </row>
    <row r="455" spans="1:27">
      <c r="A455" s="63"/>
      <c r="B455" s="63"/>
      <c r="C455" s="63"/>
      <c r="D455" s="63"/>
      <c r="E455" s="244"/>
      <c r="F455" s="152"/>
      <c r="G455" s="152"/>
      <c r="H455" s="63"/>
      <c r="I455" s="63"/>
      <c r="J455" s="63"/>
      <c r="K455" s="63"/>
      <c r="L455" s="63"/>
      <c r="M455" s="63"/>
      <c r="N455" s="63"/>
      <c r="O455" s="63"/>
      <c r="P455" s="63"/>
      <c r="Q455" s="63"/>
      <c r="R455" s="63"/>
      <c r="S455" s="63"/>
      <c r="T455" s="63"/>
      <c r="U455" s="63"/>
      <c r="V455" s="63"/>
      <c r="W455" s="63"/>
      <c r="X455" s="63"/>
      <c r="Y455" s="63"/>
      <c r="Z455" s="63"/>
      <c r="AA455" s="63"/>
    </row>
    <row r="456" spans="1:27">
      <c r="A456" s="63"/>
      <c r="B456" s="63"/>
      <c r="C456" s="63"/>
      <c r="D456" s="63"/>
      <c r="E456" s="244"/>
      <c r="F456" s="152"/>
      <c r="G456" s="152"/>
      <c r="H456" s="63"/>
      <c r="I456" s="63"/>
      <c r="J456" s="63"/>
      <c r="K456" s="63"/>
      <c r="L456" s="63"/>
      <c r="M456" s="63"/>
      <c r="N456" s="63"/>
      <c r="O456" s="63"/>
      <c r="P456" s="63"/>
      <c r="Q456" s="63"/>
      <c r="R456" s="63"/>
      <c r="S456" s="63"/>
      <c r="T456" s="63"/>
      <c r="U456" s="63"/>
      <c r="V456" s="63"/>
      <c r="W456" s="63"/>
      <c r="X456" s="63"/>
      <c r="Y456" s="63"/>
      <c r="Z456" s="63"/>
      <c r="AA456" s="63"/>
    </row>
    <row r="457" spans="1:27">
      <c r="A457" s="63"/>
      <c r="B457" s="63"/>
      <c r="C457" s="63"/>
      <c r="D457" s="63"/>
      <c r="E457" s="244"/>
      <c r="F457" s="152"/>
      <c r="G457" s="152"/>
      <c r="H457" s="63"/>
      <c r="I457" s="63"/>
      <c r="J457" s="63"/>
      <c r="K457" s="63"/>
      <c r="L457" s="63"/>
      <c r="M457" s="63"/>
      <c r="N457" s="63"/>
      <c r="O457" s="63"/>
      <c r="P457" s="63"/>
      <c r="Q457" s="63"/>
      <c r="R457" s="63"/>
      <c r="S457" s="63"/>
      <c r="T457" s="63"/>
      <c r="U457" s="63"/>
      <c r="V457" s="63"/>
      <c r="W457" s="63"/>
      <c r="X457" s="63"/>
      <c r="Y457" s="63"/>
      <c r="Z457" s="63"/>
      <c r="AA457" s="63"/>
    </row>
    <row r="458" spans="1:27">
      <c r="A458" s="63"/>
      <c r="B458" s="63"/>
      <c r="C458" s="63"/>
      <c r="D458" s="63"/>
      <c r="E458" s="244"/>
      <c r="F458" s="152"/>
      <c r="G458" s="152"/>
      <c r="H458" s="63"/>
      <c r="I458" s="63"/>
      <c r="J458" s="63"/>
      <c r="K458" s="63"/>
      <c r="L458" s="63"/>
      <c r="M458" s="63"/>
      <c r="N458" s="63"/>
      <c r="O458" s="63"/>
      <c r="P458" s="63"/>
      <c r="Q458" s="63"/>
      <c r="R458" s="63"/>
      <c r="S458" s="63"/>
      <c r="T458" s="63"/>
      <c r="U458" s="63"/>
      <c r="V458" s="63"/>
      <c r="W458" s="63"/>
      <c r="X458" s="63"/>
      <c r="Y458" s="63"/>
      <c r="Z458" s="63"/>
      <c r="AA458" s="63"/>
    </row>
    <row r="459" spans="1:27">
      <c r="A459" s="63"/>
      <c r="B459" s="63"/>
      <c r="C459" s="63"/>
      <c r="D459" s="63"/>
      <c r="E459" s="244"/>
      <c r="F459" s="152"/>
      <c r="G459" s="152"/>
      <c r="H459" s="63"/>
      <c r="I459" s="63"/>
      <c r="J459" s="63"/>
      <c r="K459" s="63"/>
      <c r="L459" s="63"/>
      <c r="M459" s="63"/>
      <c r="N459" s="63"/>
      <c r="O459" s="63"/>
      <c r="P459" s="63"/>
      <c r="Q459" s="63"/>
      <c r="R459" s="63"/>
      <c r="S459" s="63"/>
      <c r="T459" s="63"/>
      <c r="U459" s="63"/>
      <c r="V459" s="63"/>
      <c r="W459" s="63"/>
      <c r="X459" s="63"/>
      <c r="Y459" s="63"/>
      <c r="Z459" s="63"/>
      <c r="AA459" s="63"/>
    </row>
    <row r="460" spans="1:27">
      <c r="A460" s="63"/>
      <c r="B460" s="63"/>
      <c r="C460" s="63"/>
      <c r="D460" s="63"/>
      <c r="E460" s="244"/>
      <c r="F460" s="152"/>
      <c r="G460" s="152"/>
      <c r="H460" s="63"/>
      <c r="I460" s="63"/>
      <c r="J460" s="63"/>
      <c r="K460" s="63"/>
      <c r="L460" s="63"/>
      <c r="M460" s="63"/>
      <c r="N460" s="63"/>
      <c r="O460" s="63"/>
      <c r="P460" s="63"/>
      <c r="Q460" s="63"/>
      <c r="R460" s="63"/>
      <c r="S460" s="63"/>
      <c r="T460" s="63"/>
      <c r="U460" s="63"/>
      <c r="V460" s="63"/>
      <c r="W460" s="63"/>
      <c r="X460" s="63"/>
      <c r="Y460" s="63"/>
      <c r="Z460" s="63"/>
      <c r="AA460" s="63"/>
    </row>
    <row r="461" spans="1:27">
      <c r="A461" s="63"/>
      <c r="B461" s="63"/>
      <c r="C461" s="63"/>
      <c r="D461" s="63"/>
      <c r="E461" s="244"/>
      <c r="F461" s="152"/>
      <c r="G461" s="152"/>
      <c r="H461" s="63"/>
      <c r="I461" s="63"/>
      <c r="J461" s="63"/>
      <c r="K461" s="63"/>
      <c r="L461" s="63"/>
      <c r="M461" s="63"/>
      <c r="N461" s="63"/>
      <c r="O461" s="63"/>
      <c r="P461" s="63"/>
      <c r="Q461" s="63"/>
      <c r="R461" s="63"/>
      <c r="S461" s="63"/>
      <c r="T461" s="63"/>
      <c r="U461" s="63"/>
      <c r="V461" s="63"/>
      <c r="W461" s="63"/>
      <c r="X461" s="63"/>
      <c r="Y461" s="63"/>
      <c r="Z461" s="63"/>
      <c r="AA461" s="63"/>
    </row>
    <row r="462" spans="1:27">
      <c r="A462" s="63"/>
      <c r="B462" s="63"/>
      <c r="C462" s="63"/>
      <c r="D462" s="63"/>
      <c r="E462" s="244"/>
      <c r="F462" s="152"/>
      <c r="G462" s="152"/>
      <c r="H462" s="63"/>
      <c r="I462" s="63"/>
      <c r="J462" s="63"/>
      <c r="K462" s="63"/>
      <c r="L462" s="63"/>
      <c r="M462" s="63"/>
      <c r="N462" s="63"/>
      <c r="O462" s="63"/>
      <c r="P462" s="63"/>
      <c r="Q462" s="63"/>
      <c r="R462" s="63"/>
      <c r="S462" s="63"/>
      <c r="T462" s="63"/>
      <c r="U462" s="63"/>
      <c r="V462" s="63"/>
      <c r="W462" s="63"/>
      <c r="X462" s="63"/>
      <c r="Y462" s="63"/>
      <c r="Z462" s="63"/>
      <c r="AA462" s="63"/>
    </row>
    <row r="463" spans="1:27">
      <c r="A463" s="63"/>
      <c r="B463" s="63"/>
      <c r="C463" s="63"/>
      <c r="D463" s="63"/>
      <c r="E463" s="244"/>
      <c r="F463" s="152"/>
      <c r="G463" s="152"/>
      <c r="H463" s="63"/>
      <c r="I463" s="63"/>
      <c r="J463" s="63"/>
      <c r="K463" s="63"/>
      <c r="L463" s="63"/>
      <c r="M463" s="63"/>
      <c r="N463" s="63"/>
      <c r="O463" s="63"/>
      <c r="P463" s="63"/>
      <c r="Q463" s="63"/>
      <c r="R463" s="63"/>
      <c r="S463" s="63"/>
      <c r="T463" s="63"/>
      <c r="U463" s="63"/>
      <c r="V463" s="63"/>
      <c r="W463" s="63"/>
      <c r="X463" s="63"/>
      <c r="Y463" s="63"/>
      <c r="Z463" s="63"/>
      <c r="AA463" s="63"/>
    </row>
    <row r="464" spans="1:27">
      <c r="A464" s="63"/>
      <c r="B464" s="63"/>
      <c r="C464" s="63"/>
      <c r="D464" s="63"/>
      <c r="E464" s="244"/>
      <c r="F464" s="152"/>
      <c r="G464" s="152"/>
      <c r="H464" s="63"/>
      <c r="I464" s="63"/>
      <c r="J464" s="63"/>
      <c r="K464" s="63"/>
      <c r="L464" s="63"/>
      <c r="M464" s="63"/>
      <c r="N464" s="63"/>
      <c r="O464" s="63"/>
      <c r="P464" s="63"/>
      <c r="Q464" s="63"/>
      <c r="R464" s="63"/>
      <c r="S464" s="63"/>
      <c r="T464" s="63"/>
      <c r="U464" s="63"/>
      <c r="V464" s="63"/>
      <c r="W464" s="63"/>
      <c r="X464" s="63"/>
      <c r="Y464" s="63"/>
      <c r="Z464" s="63"/>
      <c r="AA464" s="63"/>
    </row>
    <row r="465" spans="1:27">
      <c r="A465" s="63"/>
      <c r="B465" s="63"/>
      <c r="C465" s="63"/>
      <c r="D465" s="63"/>
      <c r="E465" s="244"/>
      <c r="F465" s="152"/>
      <c r="G465" s="152"/>
      <c r="H465" s="63"/>
      <c r="I465" s="63"/>
      <c r="J465" s="63"/>
      <c r="K465" s="63"/>
      <c r="L465" s="63"/>
      <c r="M465" s="63"/>
      <c r="N465" s="63"/>
      <c r="O465" s="63"/>
      <c r="P465" s="63"/>
      <c r="Q465" s="63"/>
      <c r="R465" s="63"/>
      <c r="S465" s="63"/>
      <c r="T465" s="63"/>
      <c r="U465" s="63"/>
      <c r="V465" s="63"/>
      <c r="W465" s="63"/>
      <c r="X465" s="63"/>
      <c r="Y465" s="63"/>
      <c r="Z465" s="63"/>
      <c r="AA465" s="63"/>
    </row>
    <row r="466" spans="1:27">
      <c r="A466" s="63"/>
      <c r="B466" s="63"/>
      <c r="C466" s="63"/>
      <c r="D466" s="63"/>
      <c r="E466" s="244"/>
      <c r="F466" s="152"/>
      <c r="G466" s="152"/>
      <c r="H466" s="63"/>
      <c r="I466" s="63"/>
      <c r="J466" s="63"/>
      <c r="K466" s="63"/>
      <c r="L466" s="63"/>
      <c r="M466" s="63"/>
      <c r="N466" s="63"/>
      <c r="O466" s="63"/>
      <c r="P466" s="63"/>
      <c r="Q466" s="63"/>
      <c r="R466" s="63"/>
      <c r="S466" s="63"/>
      <c r="T466" s="63"/>
      <c r="U466" s="63"/>
      <c r="V466" s="63"/>
      <c r="W466" s="63"/>
      <c r="X466" s="63"/>
      <c r="Y466" s="63"/>
      <c r="Z466" s="63"/>
      <c r="AA466" s="63"/>
    </row>
    <row r="467" spans="1:27">
      <c r="A467" s="63"/>
      <c r="B467" s="63"/>
      <c r="C467" s="63"/>
      <c r="D467" s="63"/>
      <c r="E467" s="244"/>
      <c r="F467" s="152"/>
      <c r="G467" s="152"/>
      <c r="H467" s="63"/>
      <c r="I467" s="63"/>
      <c r="J467" s="63"/>
      <c r="K467" s="63"/>
      <c r="L467" s="63"/>
      <c r="M467" s="63"/>
      <c r="N467" s="63"/>
      <c r="O467" s="63"/>
      <c r="P467" s="63"/>
      <c r="Q467" s="63"/>
      <c r="R467" s="63"/>
      <c r="S467" s="63"/>
      <c r="T467" s="63"/>
      <c r="U467" s="63"/>
      <c r="V467" s="63"/>
      <c r="W467" s="63"/>
      <c r="X467" s="63"/>
      <c r="Y467" s="63"/>
      <c r="Z467" s="63"/>
      <c r="AA467" s="63"/>
    </row>
    <row r="468" spans="1:27">
      <c r="A468" s="63"/>
      <c r="B468" s="63"/>
      <c r="C468" s="63"/>
      <c r="D468" s="63"/>
      <c r="E468" s="244"/>
      <c r="F468" s="152"/>
      <c r="G468" s="152"/>
      <c r="H468" s="63"/>
      <c r="I468" s="63"/>
      <c r="J468" s="63"/>
      <c r="K468" s="63"/>
      <c r="L468" s="63"/>
      <c r="M468" s="63"/>
      <c r="N468" s="63"/>
      <c r="O468" s="63"/>
      <c r="P468" s="63"/>
      <c r="Q468" s="63"/>
      <c r="R468" s="63"/>
      <c r="S468" s="63"/>
      <c r="T468" s="63"/>
      <c r="U468" s="63"/>
      <c r="V468" s="63"/>
      <c r="W468" s="63"/>
      <c r="X468" s="63"/>
      <c r="Y468" s="63"/>
      <c r="Z468" s="63"/>
      <c r="AA468" s="63"/>
    </row>
    <row r="469" spans="1:27">
      <c r="A469" s="63"/>
      <c r="B469" s="63"/>
      <c r="C469" s="63"/>
      <c r="D469" s="63"/>
      <c r="E469" s="244"/>
      <c r="F469" s="152"/>
      <c r="G469" s="152"/>
      <c r="H469" s="63"/>
      <c r="I469" s="63"/>
      <c r="J469" s="63"/>
      <c r="K469" s="63"/>
      <c r="L469" s="63"/>
      <c r="M469" s="63"/>
      <c r="N469" s="63"/>
      <c r="O469" s="63"/>
      <c r="P469" s="63"/>
      <c r="Q469" s="63"/>
      <c r="R469" s="63"/>
      <c r="S469" s="63"/>
      <c r="T469" s="63"/>
      <c r="U469" s="63"/>
      <c r="V469" s="63"/>
      <c r="W469" s="63"/>
      <c r="X469" s="63"/>
      <c r="Y469" s="63"/>
      <c r="Z469" s="63"/>
      <c r="AA469" s="63"/>
    </row>
    <row r="470" spans="1:27">
      <c r="A470" s="63"/>
      <c r="B470" s="63"/>
      <c r="C470" s="63"/>
      <c r="D470" s="63"/>
      <c r="E470" s="244"/>
      <c r="F470" s="152"/>
      <c r="G470" s="152"/>
      <c r="H470" s="63"/>
      <c r="I470" s="63"/>
      <c r="J470" s="63"/>
      <c r="K470" s="63"/>
      <c r="L470" s="63"/>
      <c r="M470" s="63"/>
      <c r="N470" s="63"/>
      <c r="O470" s="63"/>
      <c r="P470" s="63"/>
      <c r="Q470" s="63"/>
      <c r="R470" s="63"/>
      <c r="S470" s="63"/>
      <c r="T470" s="63"/>
      <c r="U470" s="63"/>
      <c r="V470" s="63"/>
      <c r="W470" s="63"/>
      <c r="X470" s="63"/>
      <c r="Y470" s="63"/>
      <c r="Z470" s="63"/>
      <c r="AA470" s="63"/>
    </row>
    <row r="471" spans="1:27">
      <c r="A471" s="63"/>
      <c r="B471" s="63"/>
      <c r="C471" s="63"/>
      <c r="D471" s="63"/>
      <c r="E471" s="244"/>
      <c r="F471" s="152"/>
      <c r="G471" s="152"/>
      <c r="H471" s="63"/>
      <c r="I471" s="63"/>
      <c r="J471" s="63"/>
      <c r="K471" s="63"/>
      <c r="L471" s="63"/>
      <c r="M471" s="63"/>
      <c r="N471" s="63"/>
      <c r="O471" s="63"/>
      <c r="P471" s="63"/>
      <c r="Q471" s="63"/>
      <c r="R471" s="63"/>
      <c r="S471" s="63"/>
      <c r="T471" s="63"/>
      <c r="U471" s="63"/>
      <c r="V471" s="63"/>
      <c r="W471" s="63"/>
      <c r="X471" s="63"/>
      <c r="Y471" s="63"/>
      <c r="Z471" s="63"/>
      <c r="AA471" s="63"/>
    </row>
    <row r="472" spans="1:27">
      <c r="A472" s="63"/>
      <c r="B472" s="63"/>
      <c r="C472" s="63"/>
      <c r="D472" s="63"/>
      <c r="E472" s="244"/>
      <c r="F472" s="152"/>
      <c r="G472" s="152"/>
      <c r="H472" s="63"/>
      <c r="I472" s="63"/>
      <c r="J472" s="63"/>
      <c r="K472" s="63"/>
      <c r="L472" s="63"/>
      <c r="M472" s="63"/>
      <c r="N472" s="63"/>
      <c r="O472" s="63"/>
      <c r="P472" s="63"/>
      <c r="Q472" s="63"/>
      <c r="R472" s="63"/>
      <c r="S472" s="63"/>
      <c r="T472" s="63"/>
      <c r="U472" s="63"/>
      <c r="V472" s="63"/>
      <c r="W472" s="63"/>
      <c r="X472" s="63"/>
      <c r="Y472" s="63"/>
      <c r="Z472" s="63"/>
      <c r="AA472" s="63"/>
    </row>
    <row r="473" spans="1:27">
      <c r="A473" s="63"/>
      <c r="B473" s="63"/>
      <c r="C473" s="63"/>
      <c r="D473" s="63"/>
      <c r="E473" s="244"/>
      <c r="F473" s="152"/>
      <c r="G473" s="152"/>
      <c r="H473" s="63"/>
      <c r="I473" s="63"/>
      <c r="J473" s="63"/>
      <c r="K473" s="63"/>
      <c r="L473" s="63"/>
      <c r="M473" s="63"/>
      <c r="N473" s="63"/>
      <c r="O473" s="63"/>
      <c r="P473" s="63"/>
      <c r="Q473" s="63"/>
      <c r="R473" s="63"/>
      <c r="S473" s="63"/>
      <c r="T473" s="63"/>
      <c r="U473" s="63"/>
      <c r="V473" s="63"/>
      <c r="W473" s="63"/>
      <c r="X473" s="63"/>
      <c r="Y473" s="63"/>
      <c r="Z473" s="63"/>
      <c r="AA473" s="63"/>
    </row>
    <row r="474" spans="1:27">
      <c r="A474" s="63"/>
      <c r="B474" s="63"/>
      <c r="C474" s="63"/>
      <c r="D474" s="63"/>
      <c r="E474" s="244"/>
      <c r="F474" s="152"/>
      <c r="G474" s="152"/>
      <c r="H474" s="63"/>
      <c r="I474" s="63"/>
      <c r="J474" s="63"/>
      <c r="K474" s="63"/>
      <c r="L474" s="63"/>
      <c r="M474" s="63"/>
      <c r="N474" s="63"/>
      <c r="O474" s="63"/>
      <c r="P474" s="63"/>
      <c r="Q474" s="63"/>
      <c r="R474" s="63"/>
      <c r="S474" s="63"/>
      <c r="T474" s="63"/>
      <c r="U474" s="63"/>
      <c r="V474" s="63"/>
      <c r="W474" s="63"/>
      <c r="X474" s="63"/>
      <c r="Y474" s="63"/>
      <c r="Z474" s="63"/>
      <c r="AA474" s="63"/>
    </row>
    <row r="475" spans="1:27">
      <c r="A475" s="63"/>
      <c r="B475" s="63"/>
      <c r="C475" s="63"/>
      <c r="D475" s="63"/>
      <c r="E475" s="244"/>
      <c r="F475" s="152"/>
      <c r="G475" s="152"/>
      <c r="H475" s="63"/>
      <c r="I475" s="63"/>
      <c r="J475" s="63"/>
      <c r="K475" s="63"/>
      <c r="L475" s="63"/>
      <c r="M475" s="63"/>
      <c r="N475" s="63"/>
      <c r="O475" s="63"/>
      <c r="P475" s="63"/>
      <c r="Q475" s="63"/>
      <c r="R475" s="63"/>
      <c r="S475" s="63"/>
      <c r="T475" s="63"/>
      <c r="U475" s="63"/>
      <c r="V475" s="63"/>
      <c r="W475" s="63"/>
      <c r="X475" s="63"/>
      <c r="Y475" s="63"/>
      <c r="Z475" s="63"/>
      <c r="AA475" s="63"/>
    </row>
    <row r="476" spans="1:27">
      <c r="A476" s="63"/>
      <c r="B476" s="63"/>
      <c r="C476" s="63"/>
      <c r="D476" s="63"/>
      <c r="E476" s="244"/>
      <c r="F476" s="152"/>
      <c r="G476" s="152"/>
      <c r="H476" s="63"/>
      <c r="I476" s="63"/>
      <c r="J476" s="63"/>
      <c r="K476" s="63"/>
      <c r="L476" s="63"/>
      <c r="M476" s="63"/>
      <c r="N476" s="63"/>
      <c r="O476" s="63"/>
      <c r="P476" s="63"/>
      <c r="Q476" s="63"/>
      <c r="R476" s="63"/>
      <c r="S476" s="63"/>
      <c r="T476" s="63"/>
      <c r="U476" s="63"/>
      <c r="V476" s="63"/>
      <c r="W476" s="63"/>
      <c r="X476" s="63"/>
      <c r="Y476" s="63"/>
      <c r="Z476" s="63"/>
      <c r="AA476" s="63"/>
    </row>
    <row r="477" spans="1:27">
      <c r="A477" s="63"/>
      <c r="B477" s="63"/>
      <c r="C477" s="63"/>
      <c r="D477" s="63"/>
      <c r="E477" s="244"/>
      <c r="F477" s="152"/>
      <c r="G477" s="152"/>
      <c r="H477" s="63"/>
      <c r="I477" s="63"/>
      <c r="J477" s="63"/>
      <c r="K477" s="63"/>
      <c r="L477" s="63"/>
      <c r="M477" s="63"/>
      <c r="N477" s="63"/>
      <c r="O477" s="63"/>
      <c r="P477" s="63"/>
      <c r="Q477" s="63"/>
      <c r="R477" s="63"/>
      <c r="S477" s="63"/>
      <c r="T477" s="63"/>
      <c r="U477" s="63"/>
      <c r="V477" s="63"/>
      <c r="W477" s="63"/>
      <c r="X477" s="63"/>
      <c r="Y477" s="63"/>
      <c r="Z477" s="63"/>
      <c r="AA477" s="63"/>
    </row>
    <row r="478" spans="1:27">
      <c r="A478" s="63"/>
      <c r="B478" s="63"/>
      <c r="C478" s="63"/>
      <c r="D478" s="63"/>
      <c r="E478" s="244"/>
      <c r="F478" s="152"/>
      <c r="G478" s="152"/>
      <c r="H478" s="63"/>
      <c r="I478" s="63"/>
      <c r="J478" s="63"/>
      <c r="K478" s="63"/>
      <c r="L478" s="63"/>
      <c r="M478" s="63"/>
      <c r="N478" s="63"/>
      <c r="O478" s="63"/>
      <c r="P478" s="63"/>
      <c r="Q478" s="63"/>
      <c r="R478" s="63"/>
      <c r="S478" s="63"/>
      <c r="T478" s="63"/>
      <c r="U478" s="63"/>
      <c r="V478" s="63"/>
      <c r="W478" s="63"/>
      <c r="X478" s="63"/>
      <c r="Y478" s="63"/>
      <c r="Z478" s="63"/>
      <c r="AA478" s="63"/>
    </row>
    <row r="479" spans="1:27">
      <c r="A479" s="63"/>
      <c r="B479" s="63"/>
      <c r="C479" s="63"/>
      <c r="D479" s="63"/>
      <c r="E479" s="244"/>
      <c r="F479" s="152"/>
      <c r="G479" s="152"/>
      <c r="H479" s="63"/>
      <c r="I479" s="63"/>
      <c r="J479" s="63"/>
      <c r="K479" s="63"/>
      <c r="L479" s="63"/>
      <c r="M479" s="63"/>
      <c r="N479" s="63"/>
      <c r="O479" s="63"/>
      <c r="P479" s="63"/>
      <c r="Q479" s="63"/>
      <c r="R479" s="63"/>
      <c r="S479" s="63"/>
      <c r="T479" s="63"/>
      <c r="U479" s="63"/>
      <c r="V479" s="63"/>
      <c r="W479" s="63"/>
      <c r="X479" s="63"/>
      <c r="Y479" s="63"/>
      <c r="Z479" s="63"/>
      <c r="AA479" s="63"/>
    </row>
    <row r="480" spans="1:27">
      <c r="A480" s="63"/>
      <c r="B480" s="63"/>
      <c r="C480" s="63"/>
      <c r="D480" s="63"/>
      <c r="E480" s="244"/>
      <c r="F480" s="152"/>
      <c r="G480" s="152"/>
      <c r="H480" s="63"/>
      <c r="I480" s="63"/>
      <c r="J480" s="63"/>
      <c r="K480" s="63"/>
      <c r="L480" s="63"/>
      <c r="M480" s="63"/>
      <c r="N480" s="63"/>
      <c r="O480" s="63"/>
      <c r="P480" s="63"/>
      <c r="Q480" s="63"/>
      <c r="R480" s="63"/>
      <c r="S480" s="63"/>
      <c r="T480" s="63"/>
      <c r="U480" s="63"/>
      <c r="V480" s="63"/>
      <c r="W480" s="63"/>
      <c r="X480" s="63"/>
      <c r="Y480" s="63"/>
      <c r="Z480" s="63"/>
      <c r="AA480" s="63"/>
    </row>
    <row r="481" spans="1:27">
      <c r="A481" s="63"/>
      <c r="B481" s="63"/>
      <c r="C481" s="63"/>
      <c r="D481" s="63"/>
      <c r="E481" s="244"/>
      <c r="F481" s="152"/>
      <c r="G481" s="152"/>
      <c r="H481" s="63"/>
      <c r="I481" s="63"/>
      <c r="J481" s="63"/>
      <c r="K481" s="63"/>
      <c r="L481" s="63"/>
      <c r="M481" s="63"/>
      <c r="N481" s="63"/>
      <c r="O481" s="63"/>
      <c r="P481" s="63"/>
      <c r="Q481" s="63"/>
      <c r="R481" s="63"/>
      <c r="S481" s="63"/>
      <c r="T481" s="63"/>
      <c r="U481" s="63"/>
      <c r="V481" s="63"/>
      <c r="W481" s="63"/>
      <c r="X481" s="63"/>
      <c r="Y481" s="63"/>
      <c r="Z481" s="63"/>
      <c r="AA481" s="63"/>
    </row>
    <row r="482" spans="1:27">
      <c r="A482" s="63"/>
      <c r="B482" s="63"/>
      <c r="C482" s="63"/>
      <c r="D482" s="63"/>
      <c r="E482" s="244"/>
      <c r="F482" s="152"/>
      <c r="G482" s="152"/>
      <c r="H482" s="63"/>
      <c r="I482" s="63"/>
      <c r="J482" s="63"/>
      <c r="K482" s="63"/>
      <c r="L482" s="63"/>
      <c r="M482" s="63"/>
      <c r="N482" s="63"/>
      <c r="O482" s="63"/>
      <c r="P482" s="63"/>
      <c r="Q482" s="63"/>
      <c r="R482" s="63"/>
      <c r="S482" s="63"/>
      <c r="T482" s="63"/>
      <c r="U482" s="63"/>
      <c r="V482" s="63"/>
      <c r="W482" s="63"/>
      <c r="X482" s="63"/>
      <c r="Y482" s="63"/>
      <c r="Z482" s="63"/>
      <c r="AA482" s="63"/>
    </row>
    <row r="483" spans="1:27">
      <c r="A483" s="63"/>
      <c r="B483" s="63"/>
      <c r="C483" s="63"/>
      <c r="D483" s="63"/>
      <c r="E483" s="244"/>
      <c r="F483" s="152"/>
      <c r="G483" s="152"/>
      <c r="H483" s="63"/>
      <c r="I483" s="63"/>
      <c r="J483" s="63"/>
      <c r="K483" s="63"/>
      <c r="L483" s="63"/>
      <c r="M483" s="63"/>
      <c r="N483" s="63"/>
      <c r="O483" s="63"/>
      <c r="P483" s="63"/>
      <c r="Q483" s="63"/>
      <c r="R483" s="63"/>
      <c r="S483" s="63"/>
      <c r="T483" s="63"/>
      <c r="U483" s="63"/>
      <c r="V483" s="63"/>
      <c r="W483" s="63"/>
      <c r="X483" s="63"/>
      <c r="Y483" s="63"/>
      <c r="Z483" s="63"/>
      <c r="AA483" s="63"/>
    </row>
    <row r="484" spans="1:27">
      <c r="A484" s="63"/>
      <c r="B484" s="63"/>
      <c r="C484" s="63"/>
      <c r="D484" s="63"/>
      <c r="E484" s="244"/>
      <c r="F484" s="152"/>
      <c r="G484" s="152"/>
      <c r="H484" s="63"/>
      <c r="I484" s="63"/>
      <c r="J484" s="63"/>
      <c r="K484" s="63"/>
      <c r="L484" s="63"/>
      <c r="M484" s="63"/>
      <c r="N484" s="63"/>
      <c r="O484" s="63"/>
      <c r="P484" s="63"/>
      <c r="Q484" s="63"/>
      <c r="R484" s="63"/>
      <c r="S484" s="63"/>
      <c r="T484" s="63"/>
      <c r="U484" s="63"/>
      <c r="V484" s="63"/>
      <c r="W484" s="63"/>
      <c r="X484" s="63"/>
      <c r="Y484" s="63"/>
      <c r="Z484" s="63"/>
      <c r="AA484" s="63"/>
    </row>
    <row r="485" spans="1:27">
      <c r="A485" s="63"/>
      <c r="B485" s="63"/>
      <c r="C485" s="63"/>
      <c r="D485" s="63"/>
      <c r="E485" s="244"/>
      <c r="F485" s="152"/>
      <c r="G485" s="152"/>
      <c r="H485" s="63"/>
      <c r="I485" s="63"/>
      <c r="J485" s="63"/>
      <c r="K485" s="63"/>
      <c r="L485" s="63"/>
      <c r="M485" s="63"/>
      <c r="N485" s="63"/>
      <c r="O485" s="63"/>
      <c r="P485" s="63"/>
      <c r="Q485" s="63"/>
      <c r="R485" s="63"/>
      <c r="S485" s="63"/>
      <c r="T485" s="63"/>
      <c r="U485" s="63"/>
      <c r="V485" s="63"/>
      <c r="W485" s="63"/>
      <c r="X485" s="63"/>
      <c r="Y485" s="63"/>
      <c r="Z485" s="63"/>
      <c r="AA485" s="63"/>
    </row>
    <row r="486" spans="1:27">
      <c r="A486" s="63"/>
      <c r="B486" s="63"/>
      <c r="C486" s="63"/>
      <c r="D486" s="63"/>
      <c r="E486" s="244"/>
      <c r="F486" s="152"/>
      <c r="G486" s="152"/>
      <c r="H486" s="63"/>
      <c r="I486" s="63"/>
      <c r="J486" s="63"/>
      <c r="K486" s="63"/>
      <c r="L486" s="63"/>
      <c r="M486" s="63"/>
      <c r="N486" s="63"/>
      <c r="O486" s="63"/>
      <c r="P486" s="63"/>
      <c r="Q486" s="63"/>
      <c r="R486" s="63"/>
      <c r="S486" s="63"/>
      <c r="T486" s="63"/>
      <c r="U486" s="63"/>
      <c r="V486" s="63"/>
      <c r="W486" s="63"/>
      <c r="X486" s="63"/>
      <c r="Y486" s="63"/>
      <c r="Z486" s="63"/>
      <c r="AA486" s="63"/>
    </row>
    <row r="487" spans="1:27">
      <c r="A487" s="63"/>
      <c r="B487" s="63"/>
      <c r="C487" s="63"/>
      <c r="D487" s="63"/>
      <c r="E487" s="244"/>
      <c r="F487" s="152"/>
      <c r="G487" s="152"/>
      <c r="H487" s="63"/>
      <c r="I487" s="63"/>
      <c r="J487" s="63"/>
      <c r="K487" s="63"/>
      <c r="L487" s="63"/>
      <c r="M487" s="63"/>
      <c r="N487" s="63"/>
      <c r="O487" s="63"/>
      <c r="P487" s="63"/>
      <c r="Q487" s="63"/>
      <c r="R487" s="63"/>
      <c r="S487" s="63"/>
      <c r="T487" s="63"/>
      <c r="U487" s="63"/>
      <c r="V487" s="63"/>
      <c r="W487" s="63"/>
      <c r="X487" s="63"/>
      <c r="Y487" s="63"/>
      <c r="Z487" s="63"/>
      <c r="AA487" s="63"/>
    </row>
    <row r="488" spans="1:27">
      <c r="A488" s="63"/>
      <c r="B488" s="63"/>
      <c r="C488" s="63"/>
      <c r="D488" s="63"/>
      <c r="E488" s="244"/>
      <c r="F488" s="152"/>
      <c r="G488" s="152"/>
      <c r="H488" s="63"/>
      <c r="I488" s="63"/>
      <c r="J488" s="63"/>
      <c r="K488" s="63"/>
      <c r="L488" s="63"/>
      <c r="M488" s="63"/>
      <c r="N488" s="63"/>
      <c r="O488" s="63"/>
      <c r="P488" s="63"/>
      <c r="Q488" s="63"/>
      <c r="R488" s="63"/>
      <c r="S488" s="63"/>
      <c r="T488" s="63"/>
      <c r="U488" s="63"/>
      <c r="V488" s="63"/>
      <c r="W488" s="63"/>
      <c r="X488" s="63"/>
      <c r="Y488" s="63"/>
      <c r="Z488" s="63"/>
      <c r="AA488" s="63"/>
    </row>
    <row r="489" spans="1:27">
      <c r="A489" s="63"/>
      <c r="B489" s="63"/>
      <c r="C489" s="63"/>
      <c r="D489" s="63"/>
      <c r="E489" s="244"/>
      <c r="F489" s="152"/>
      <c r="G489" s="152"/>
      <c r="H489" s="63"/>
      <c r="I489" s="63"/>
      <c r="J489" s="63"/>
      <c r="K489" s="63"/>
      <c r="L489" s="63"/>
      <c r="M489" s="63"/>
      <c r="N489" s="63"/>
      <c r="O489" s="63"/>
      <c r="P489" s="63"/>
      <c r="Q489" s="63"/>
      <c r="R489" s="63"/>
      <c r="S489" s="63"/>
      <c r="T489" s="63"/>
      <c r="U489" s="63"/>
      <c r="V489" s="63"/>
      <c r="W489" s="63"/>
      <c r="X489" s="63"/>
      <c r="Y489" s="63"/>
      <c r="Z489" s="63"/>
      <c r="AA489" s="63"/>
    </row>
    <row r="490" spans="1:27">
      <c r="A490" s="63"/>
      <c r="B490" s="63"/>
      <c r="C490" s="63"/>
      <c r="D490" s="63"/>
      <c r="E490" s="244"/>
      <c r="F490" s="152"/>
      <c r="G490" s="152"/>
      <c r="H490" s="63"/>
      <c r="I490" s="63"/>
      <c r="J490" s="63"/>
      <c r="K490" s="63"/>
      <c r="L490" s="63"/>
      <c r="M490" s="63"/>
      <c r="N490" s="63"/>
      <c r="O490" s="63"/>
      <c r="P490" s="63"/>
      <c r="Q490" s="63"/>
      <c r="R490" s="63"/>
      <c r="S490" s="63"/>
      <c r="T490" s="63"/>
      <c r="U490" s="63"/>
      <c r="V490" s="63"/>
      <c r="W490" s="63"/>
      <c r="X490" s="63"/>
      <c r="Y490" s="63"/>
      <c r="Z490" s="63"/>
      <c r="AA490" s="63"/>
    </row>
    <row r="491" spans="1:27">
      <c r="A491" s="63"/>
      <c r="B491" s="63"/>
      <c r="C491" s="63"/>
      <c r="D491" s="63"/>
      <c r="E491" s="244"/>
      <c r="F491" s="152"/>
      <c r="G491" s="152"/>
      <c r="H491" s="63"/>
      <c r="I491" s="63"/>
      <c r="J491" s="63"/>
      <c r="K491" s="63"/>
      <c r="L491" s="63"/>
      <c r="M491" s="63"/>
      <c r="N491" s="63"/>
      <c r="O491" s="63"/>
      <c r="P491" s="63"/>
      <c r="Q491" s="63"/>
      <c r="R491" s="63"/>
      <c r="S491" s="63"/>
      <c r="T491" s="63"/>
      <c r="U491" s="63"/>
      <c r="V491" s="63"/>
      <c r="W491" s="63"/>
      <c r="X491" s="63"/>
      <c r="Y491" s="63"/>
      <c r="Z491" s="63"/>
      <c r="AA491" s="63"/>
    </row>
    <row r="492" spans="1:27">
      <c r="A492" s="63"/>
      <c r="B492" s="63"/>
      <c r="C492" s="63"/>
      <c r="D492" s="63"/>
      <c r="E492" s="244"/>
      <c r="F492" s="152"/>
      <c r="G492" s="152"/>
      <c r="H492" s="63"/>
      <c r="I492" s="63"/>
      <c r="J492" s="63"/>
      <c r="K492" s="63"/>
      <c r="L492" s="63"/>
      <c r="M492" s="63"/>
      <c r="N492" s="63"/>
      <c r="O492" s="63"/>
      <c r="P492" s="63"/>
      <c r="Q492" s="63"/>
      <c r="R492" s="63"/>
      <c r="S492" s="63"/>
      <c r="T492" s="63"/>
      <c r="U492" s="63"/>
      <c r="V492" s="63"/>
      <c r="W492" s="63"/>
      <c r="X492" s="63"/>
      <c r="Y492" s="63"/>
      <c r="Z492" s="63"/>
      <c r="AA492" s="63"/>
    </row>
    <row r="493" spans="1:27">
      <c r="A493" s="63"/>
      <c r="B493" s="63"/>
      <c r="C493" s="63"/>
      <c r="D493" s="63"/>
      <c r="E493" s="244"/>
      <c r="F493" s="152"/>
      <c r="G493" s="152"/>
      <c r="H493" s="63"/>
      <c r="I493" s="63"/>
      <c r="J493" s="63"/>
      <c r="K493" s="63"/>
      <c r="L493" s="63"/>
      <c r="M493" s="63"/>
      <c r="N493" s="63"/>
      <c r="O493" s="63"/>
      <c r="P493" s="63"/>
      <c r="Q493" s="63"/>
      <c r="R493" s="63"/>
      <c r="S493" s="63"/>
      <c r="T493" s="63"/>
      <c r="U493" s="63"/>
      <c r="V493" s="63"/>
      <c r="W493" s="63"/>
      <c r="X493" s="63"/>
      <c r="Y493" s="63"/>
      <c r="Z493" s="63"/>
      <c r="AA493" s="63"/>
    </row>
    <row r="494" spans="1:27">
      <c r="A494" s="63"/>
      <c r="B494" s="63"/>
      <c r="C494" s="63"/>
      <c r="D494" s="63"/>
      <c r="E494" s="244"/>
      <c r="F494" s="152"/>
      <c r="G494" s="152"/>
      <c r="H494" s="63"/>
      <c r="I494" s="63"/>
      <c r="J494" s="63"/>
      <c r="K494" s="63"/>
      <c r="L494" s="63"/>
      <c r="M494" s="63"/>
      <c r="N494" s="63"/>
      <c r="O494" s="63"/>
      <c r="P494" s="63"/>
      <c r="Q494" s="63"/>
      <c r="R494" s="63"/>
      <c r="S494" s="63"/>
      <c r="T494" s="63"/>
      <c r="U494" s="63"/>
      <c r="V494" s="63"/>
      <c r="W494" s="63"/>
      <c r="X494" s="63"/>
      <c r="Y494" s="63"/>
      <c r="Z494" s="63"/>
      <c r="AA494" s="63"/>
    </row>
    <row r="495" spans="1:27">
      <c r="A495" s="63"/>
      <c r="B495" s="63"/>
      <c r="C495" s="63"/>
      <c r="D495" s="63"/>
      <c r="E495" s="244"/>
      <c r="F495" s="152"/>
      <c r="G495" s="152"/>
      <c r="H495" s="63"/>
      <c r="I495" s="63"/>
      <c r="J495" s="63"/>
      <c r="K495" s="63"/>
      <c r="L495" s="63"/>
      <c r="M495" s="63"/>
      <c r="N495" s="63"/>
      <c r="O495" s="63"/>
      <c r="P495" s="63"/>
      <c r="Q495" s="63"/>
      <c r="R495" s="63"/>
      <c r="S495" s="63"/>
      <c r="T495" s="63"/>
      <c r="U495" s="63"/>
      <c r="V495" s="63"/>
      <c r="W495" s="63"/>
      <c r="X495" s="63"/>
      <c r="Y495" s="63"/>
      <c r="Z495" s="63"/>
      <c r="AA495" s="63"/>
    </row>
    <row r="496" spans="1:27">
      <c r="A496" s="63"/>
      <c r="B496" s="63"/>
      <c r="C496" s="63"/>
      <c r="D496" s="63"/>
      <c r="E496" s="244"/>
      <c r="F496" s="152"/>
      <c r="G496" s="152"/>
      <c r="H496" s="63"/>
      <c r="I496" s="63"/>
      <c r="J496" s="63"/>
      <c r="K496" s="63"/>
      <c r="L496" s="63"/>
      <c r="M496" s="63"/>
      <c r="N496" s="63"/>
      <c r="O496" s="63"/>
      <c r="P496" s="63"/>
      <c r="Q496" s="63"/>
      <c r="R496" s="63"/>
      <c r="S496" s="63"/>
      <c r="T496" s="63"/>
      <c r="U496" s="63"/>
      <c r="V496" s="63"/>
      <c r="W496" s="63"/>
      <c r="X496" s="63"/>
      <c r="Y496" s="63"/>
      <c r="Z496" s="63"/>
      <c r="AA496" s="63"/>
    </row>
    <row r="497" spans="1:27">
      <c r="A497" s="63"/>
      <c r="B497" s="63"/>
      <c r="C497" s="63"/>
      <c r="D497" s="63"/>
      <c r="E497" s="244"/>
      <c r="F497" s="152"/>
      <c r="G497" s="152"/>
      <c r="H497" s="63"/>
      <c r="I497" s="63"/>
      <c r="J497" s="63"/>
      <c r="K497" s="63"/>
      <c r="L497" s="63"/>
      <c r="M497" s="63"/>
      <c r="N497" s="63"/>
      <c r="O497" s="63"/>
      <c r="P497" s="63"/>
      <c r="Q497" s="63"/>
      <c r="R497" s="63"/>
      <c r="S497" s="63"/>
      <c r="T497" s="63"/>
      <c r="U497" s="63"/>
      <c r="V497" s="63"/>
      <c r="W497" s="63"/>
      <c r="X497" s="63"/>
      <c r="Y497" s="63"/>
      <c r="Z497" s="63"/>
      <c r="AA497" s="63"/>
    </row>
    <row r="498" spans="1:27">
      <c r="A498" s="63"/>
      <c r="B498" s="63"/>
      <c r="C498" s="63"/>
      <c r="D498" s="63"/>
      <c r="E498" s="244"/>
      <c r="F498" s="152"/>
      <c r="G498" s="152"/>
      <c r="H498" s="63"/>
      <c r="I498" s="63"/>
      <c r="J498" s="63"/>
      <c r="K498" s="63"/>
      <c r="L498" s="63"/>
      <c r="M498" s="63"/>
      <c r="N498" s="63"/>
      <c r="O498" s="63"/>
      <c r="P498" s="63"/>
      <c r="Q498" s="63"/>
      <c r="R498" s="63"/>
      <c r="S498" s="63"/>
      <c r="T498" s="63"/>
      <c r="U498" s="63"/>
      <c r="V498" s="63"/>
      <c r="W498" s="63"/>
      <c r="X498" s="63"/>
      <c r="Y498" s="63"/>
      <c r="Z498" s="63"/>
      <c r="AA498" s="63"/>
    </row>
    <row r="499" spans="1:27">
      <c r="A499" s="63"/>
      <c r="B499" s="63"/>
      <c r="C499" s="63"/>
      <c r="D499" s="63"/>
      <c r="E499" s="244"/>
      <c r="F499" s="152"/>
      <c r="G499" s="152"/>
      <c r="H499" s="63"/>
      <c r="I499" s="63"/>
      <c r="J499" s="63"/>
      <c r="K499" s="63"/>
      <c r="L499" s="63"/>
      <c r="M499" s="63"/>
      <c r="N499" s="63"/>
      <c r="O499" s="63"/>
      <c r="P499" s="63"/>
      <c r="Q499" s="63"/>
      <c r="R499" s="63"/>
      <c r="S499" s="63"/>
      <c r="T499" s="63"/>
      <c r="U499" s="63"/>
      <c r="V499" s="63"/>
      <c r="W499" s="63"/>
      <c r="X499" s="63"/>
      <c r="Y499" s="63"/>
      <c r="Z499" s="63"/>
      <c r="AA499" s="63"/>
    </row>
    <row r="500" spans="1:27">
      <c r="A500" s="63"/>
      <c r="B500" s="63"/>
      <c r="C500" s="63"/>
      <c r="D500" s="63"/>
      <c r="E500" s="244"/>
      <c r="F500" s="152"/>
      <c r="G500" s="152"/>
      <c r="H500" s="63"/>
      <c r="I500" s="63"/>
      <c r="J500" s="63"/>
      <c r="K500" s="63"/>
      <c r="L500" s="63"/>
      <c r="M500" s="63"/>
      <c r="N500" s="63"/>
      <c r="O500" s="63"/>
      <c r="P500" s="63"/>
      <c r="Q500" s="63"/>
      <c r="R500" s="63"/>
      <c r="S500" s="63"/>
      <c r="T500" s="63"/>
      <c r="U500" s="63"/>
      <c r="V500" s="63"/>
      <c r="W500" s="63"/>
      <c r="X500" s="63"/>
      <c r="Y500" s="63"/>
      <c r="Z500" s="63"/>
      <c r="AA500" s="63"/>
    </row>
    <row r="501" spans="1:27">
      <c r="A501" s="63"/>
      <c r="B501" s="63"/>
      <c r="C501" s="63"/>
      <c r="D501" s="63"/>
      <c r="E501" s="244"/>
      <c r="F501" s="152"/>
      <c r="G501" s="152"/>
      <c r="H501" s="63"/>
      <c r="I501" s="63"/>
      <c r="J501" s="63"/>
      <c r="K501" s="63"/>
      <c r="L501" s="63"/>
      <c r="M501" s="63"/>
      <c r="N501" s="63"/>
      <c r="O501" s="63"/>
      <c r="P501" s="63"/>
      <c r="Q501" s="63"/>
      <c r="R501" s="63"/>
      <c r="S501" s="63"/>
      <c r="T501" s="63"/>
      <c r="U501" s="63"/>
      <c r="V501" s="63"/>
      <c r="W501" s="63"/>
      <c r="X501" s="63"/>
      <c r="Y501" s="63"/>
      <c r="Z501" s="63"/>
      <c r="AA501" s="63"/>
    </row>
    <row r="502" spans="1:27">
      <c r="A502" s="63"/>
      <c r="B502" s="63"/>
      <c r="C502" s="63"/>
      <c r="D502" s="63"/>
      <c r="E502" s="244"/>
      <c r="F502" s="152"/>
      <c r="G502" s="152"/>
      <c r="H502" s="63"/>
      <c r="I502" s="63"/>
      <c r="J502" s="63"/>
      <c r="K502" s="63"/>
      <c r="L502" s="63"/>
      <c r="M502" s="63"/>
      <c r="N502" s="63"/>
      <c r="O502" s="63"/>
      <c r="P502" s="63"/>
      <c r="Q502" s="63"/>
      <c r="R502" s="63"/>
      <c r="S502" s="63"/>
      <c r="T502" s="63"/>
      <c r="U502" s="63"/>
      <c r="V502" s="63"/>
      <c r="W502" s="63"/>
      <c r="X502" s="63"/>
      <c r="Y502" s="63"/>
      <c r="Z502" s="63"/>
      <c r="AA502" s="63"/>
    </row>
    <row r="503" spans="1:27">
      <c r="A503" s="63"/>
      <c r="B503" s="63"/>
      <c r="C503" s="63"/>
      <c r="D503" s="63"/>
      <c r="E503" s="244"/>
      <c r="F503" s="152"/>
      <c r="G503" s="152"/>
      <c r="H503" s="63"/>
      <c r="I503" s="63"/>
      <c r="J503" s="63"/>
      <c r="K503" s="63"/>
      <c r="L503" s="63"/>
      <c r="M503" s="63"/>
      <c r="N503" s="63"/>
      <c r="O503" s="63"/>
      <c r="P503" s="63"/>
      <c r="Q503" s="63"/>
      <c r="R503" s="63"/>
      <c r="S503" s="63"/>
      <c r="T503" s="63"/>
      <c r="U503" s="63"/>
      <c r="V503" s="63"/>
      <c r="W503" s="63"/>
      <c r="X503" s="63"/>
      <c r="Y503" s="63"/>
      <c r="Z503" s="63"/>
      <c r="AA503" s="63"/>
    </row>
    <row r="504" spans="1:27">
      <c r="A504" s="63"/>
      <c r="B504" s="63"/>
      <c r="C504" s="63"/>
      <c r="D504" s="63"/>
      <c r="E504" s="244"/>
      <c r="F504" s="152"/>
      <c r="G504" s="152"/>
      <c r="H504" s="63"/>
      <c r="I504" s="63"/>
      <c r="J504" s="63"/>
      <c r="K504" s="63"/>
      <c r="L504" s="63"/>
      <c r="M504" s="63"/>
      <c r="N504" s="63"/>
      <c r="O504" s="63"/>
      <c r="P504" s="63"/>
      <c r="Q504" s="63"/>
      <c r="R504" s="63"/>
      <c r="S504" s="63"/>
      <c r="T504" s="63"/>
      <c r="U504" s="63"/>
      <c r="V504" s="63"/>
      <c r="W504" s="63"/>
      <c r="X504" s="63"/>
      <c r="Y504" s="63"/>
      <c r="Z504" s="63"/>
      <c r="AA504" s="63"/>
    </row>
    <row r="505" spans="1:27">
      <c r="A505" s="63"/>
      <c r="B505" s="63"/>
      <c r="C505" s="63"/>
      <c r="D505" s="63"/>
      <c r="E505" s="244"/>
      <c r="F505" s="152"/>
      <c r="G505" s="152"/>
      <c r="H505" s="63"/>
      <c r="I505" s="63"/>
      <c r="J505" s="63"/>
      <c r="K505" s="63"/>
      <c r="L505" s="63"/>
      <c r="M505" s="63"/>
      <c r="N505" s="63"/>
      <c r="O505" s="63"/>
      <c r="P505" s="63"/>
      <c r="Q505" s="63"/>
      <c r="R505" s="63"/>
      <c r="S505" s="63"/>
      <c r="T505" s="63"/>
      <c r="U505" s="63"/>
      <c r="V505" s="63"/>
      <c r="W505" s="63"/>
      <c r="X505" s="63"/>
      <c r="Y505" s="63"/>
      <c r="Z505" s="63"/>
      <c r="AA505" s="63"/>
    </row>
    <row r="506" spans="1:27">
      <c r="A506" s="63"/>
      <c r="B506" s="63"/>
      <c r="C506" s="63"/>
      <c r="D506" s="63"/>
      <c r="E506" s="244"/>
      <c r="F506" s="152"/>
      <c r="G506" s="152"/>
      <c r="H506" s="63"/>
      <c r="I506" s="63"/>
      <c r="J506" s="63"/>
      <c r="K506" s="63"/>
      <c r="L506" s="63"/>
      <c r="M506" s="63"/>
      <c r="N506" s="63"/>
      <c r="O506" s="63"/>
      <c r="P506" s="63"/>
      <c r="Q506" s="63"/>
      <c r="R506" s="63"/>
      <c r="S506" s="63"/>
      <c r="T506" s="63"/>
      <c r="U506" s="63"/>
      <c r="V506" s="63"/>
      <c r="W506" s="63"/>
      <c r="X506" s="63"/>
      <c r="Y506" s="63"/>
      <c r="Z506" s="63"/>
      <c r="AA506" s="63"/>
    </row>
    <row r="507" spans="1:27">
      <c r="A507" s="63"/>
      <c r="B507" s="63"/>
      <c r="C507" s="63"/>
      <c r="D507" s="63"/>
      <c r="E507" s="244"/>
      <c r="F507" s="152"/>
      <c r="G507" s="152"/>
      <c r="H507" s="63"/>
      <c r="I507" s="63"/>
      <c r="J507" s="63"/>
      <c r="K507" s="63"/>
      <c r="L507" s="63"/>
      <c r="M507" s="63"/>
      <c r="N507" s="63"/>
      <c r="O507" s="63"/>
      <c r="P507" s="63"/>
      <c r="Q507" s="63"/>
      <c r="R507" s="63"/>
      <c r="S507" s="63"/>
      <c r="T507" s="63"/>
      <c r="U507" s="63"/>
      <c r="V507" s="63"/>
      <c r="W507" s="63"/>
      <c r="X507" s="63"/>
      <c r="Y507" s="63"/>
      <c r="Z507" s="63"/>
      <c r="AA507" s="63"/>
    </row>
    <row r="508" spans="1:27">
      <c r="A508" s="63"/>
      <c r="B508" s="63"/>
      <c r="C508" s="63"/>
      <c r="D508" s="63"/>
      <c r="E508" s="244"/>
      <c r="F508" s="152"/>
      <c r="G508" s="152"/>
      <c r="H508" s="63"/>
      <c r="I508" s="63"/>
      <c r="J508" s="63"/>
      <c r="K508" s="63"/>
      <c r="L508" s="63"/>
      <c r="M508" s="63"/>
      <c r="N508" s="63"/>
      <c r="O508" s="63"/>
      <c r="P508" s="63"/>
      <c r="Q508" s="63"/>
      <c r="R508" s="63"/>
      <c r="S508" s="63"/>
      <c r="T508" s="63"/>
      <c r="U508" s="63"/>
      <c r="V508" s="63"/>
      <c r="W508" s="63"/>
      <c r="X508" s="63"/>
      <c r="Y508" s="63"/>
      <c r="Z508" s="63"/>
      <c r="AA508" s="63"/>
    </row>
    <row r="509" spans="1:27">
      <c r="A509" s="63"/>
      <c r="B509" s="63"/>
      <c r="C509" s="63"/>
      <c r="D509" s="63"/>
      <c r="E509" s="244"/>
      <c r="F509" s="152"/>
      <c r="G509" s="152"/>
      <c r="H509" s="63"/>
      <c r="I509" s="63"/>
      <c r="J509" s="63"/>
      <c r="K509" s="63"/>
      <c r="L509" s="63"/>
      <c r="M509" s="63"/>
      <c r="N509" s="63"/>
      <c r="O509" s="63"/>
      <c r="P509" s="63"/>
      <c r="Q509" s="63"/>
      <c r="R509" s="63"/>
      <c r="S509" s="63"/>
      <c r="T509" s="63"/>
      <c r="U509" s="63"/>
      <c r="V509" s="63"/>
      <c r="W509" s="63"/>
      <c r="X509" s="63"/>
      <c r="Y509" s="63"/>
      <c r="Z509" s="63"/>
      <c r="AA509" s="63"/>
    </row>
    <row r="510" spans="1:27">
      <c r="A510" s="63"/>
      <c r="B510" s="63"/>
      <c r="C510" s="63"/>
      <c r="D510" s="63"/>
      <c r="E510" s="244"/>
      <c r="F510" s="152"/>
      <c r="G510" s="152"/>
      <c r="H510" s="63"/>
      <c r="I510" s="63"/>
      <c r="J510" s="63"/>
      <c r="K510" s="63"/>
      <c r="L510" s="63"/>
      <c r="M510" s="63"/>
      <c r="N510" s="63"/>
      <c r="O510" s="63"/>
      <c r="P510" s="63"/>
      <c r="Q510" s="63"/>
      <c r="R510" s="63"/>
      <c r="S510" s="63"/>
      <c r="T510" s="63"/>
      <c r="U510" s="63"/>
      <c r="V510" s="63"/>
      <c r="W510" s="63"/>
      <c r="X510" s="63"/>
      <c r="Y510" s="63"/>
      <c r="Z510" s="63"/>
      <c r="AA510" s="63"/>
    </row>
    <row r="511" spans="1:27">
      <c r="A511" s="63"/>
      <c r="B511" s="63"/>
      <c r="C511" s="63"/>
      <c r="D511" s="63"/>
      <c r="E511" s="244"/>
      <c r="F511" s="152"/>
      <c r="G511" s="152"/>
      <c r="H511" s="63"/>
      <c r="I511" s="63"/>
      <c r="J511" s="63"/>
      <c r="K511" s="63"/>
      <c r="L511" s="63"/>
      <c r="M511" s="63"/>
      <c r="N511" s="63"/>
      <c r="O511" s="63"/>
      <c r="P511" s="63"/>
      <c r="Q511" s="63"/>
      <c r="R511" s="63"/>
      <c r="S511" s="63"/>
      <c r="T511" s="63"/>
      <c r="U511" s="63"/>
      <c r="V511" s="63"/>
      <c r="W511" s="63"/>
      <c r="X511" s="63"/>
      <c r="Y511" s="63"/>
      <c r="Z511" s="63"/>
      <c r="AA511" s="63"/>
    </row>
    <row r="512" spans="1:27">
      <c r="A512" s="63"/>
      <c r="B512" s="63"/>
      <c r="C512" s="63"/>
      <c r="D512" s="63"/>
      <c r="E512" s="244"/>
      <c r="F512" s="152"/>
      <c r="G512" s="152"/>
      <c r="H512" s="63"/>
      <c r="I512" s="63"/>
      <c r="J512" s="63"/>
      <c r="K512" s="63"/>
      <c r="L512" s="63"/>
      <c r="M512" s="63"/>
      <c r="N512" s="63"/>
      <c r="O512" s="63"/>
      <c r="P512" s="63"/>
      <c r="Q512" s="63"/>
      <c r="R512" s="63"/>
      <c r="S512" s="63"/>
      <c r="T512" s="63"/>
      <c r="U512" s="63"/>
      <c r="V512" s="63"/>
      <c r="W512" s="63"/>
      <c r="X512" s="63"/>
      <c r="Y512" s="63"/>
      <c r="Z512" s="63"/>
      <c r="AA512" s="63"/>
    </row>
    <row r="513" spans="1:27">
      <c r="A513" s="63"/>
      <c r="B513" s="63"/>
      <c r="C513" s="63"/>
      <c r="D513" s="63"/>
      <c r="E513" s="244"/>
      <c r="F513" s="152"/>
      <c r="G513" s="152"/>
      <c r="H513" s="63"/>
      <c r="I513" s="63"/>
      <c r="J513" s="63"/>
      <c r="K513" s="63"/>
      <c r="L513" s="63"/>
      <c r="M513" s="63"/>
      <c r="N513" s="63"/>
      <c r="O513" s="63"/>
      <c r="P513" s="63"/>
      <c r="Q513" s="63"/>
      <c r="R513" s="63"/>
      <c r="S513" s="63"/>
      <c r="T513" s="63"/>
      <c r="U513" s="63"/>
      <c r="V513" s="63"/>
      <c r="W513" s="63"/>
      <c r="X513" s="63"/>
      <c r="Y513" s="63"/>
      <c r="Z513" s="63"/>
      <c r="AA513" s="63"/>
    </row>
    <row r="514" spans="1:27">
      <c r="A514" s="63"/>
      <c r="B514" s="63"/>
      <c r="C514" s="63"/>
      <c r="D514" s="63"/>
      <c r="E514" s="244"/>
      <c r="F514" s="152"/>
      <c r="G514" s="152"/>
      <c r="H514" s="63"/>
      <c r="I514" s="63"/>
      <c r="J514" s="63"/>
      <c r="K514" s="63"/>
      <c r="L514" s="63"/>
      <c r="M514" s="63"/>
      <c r="N514" s="63"/>
      <c r="O514" s="63"/>
      <c r="P514" s="63"/>
      <c r="Q514" s="63"/>
      <c r="R514" s="63"/>
      <c r="S514" s="63"/>
      <c r="T514" s="63"/>
      <c r="U514" s="63"/>
      <c r="V514" s="63"/>
      <c r="W514" s="63"/>
      <c r="X514" s="63"/>
      <c r="Y514" s="63"/>
      <c r="Z514" s="63"/>
      <c r="AA514" s="63"/>
    </row>
    <row r="515" spans="1:27">
      <c r="A515" s="63"/>
      <c r="B515" s="63"/>
      <c r="C515" s="63"/>
      <c r="D515" s="63"/>
      <c r="E515" s="244"/>
      <c r="F515" s="152"/>
      <c r="G515" s="152"/>
      <c r="H515" s="63"/>
      <c r="I515" s="63"/>
      <c r="J515" s="63"/>
      <c r="K515" s="63"/>
      <c r="L515" s="63"/>
      <c r="M515" s="63"/>
      <c r="N515" s="63"/>
      <c r="O515" s="63"/>
      <c r="P515" s="63"/>
      <c r="Q515" s="63"/>
      <c r="R515" s="63"/>
      <c r="S515" s="63"/>
      <c r="T515" s="63"/>
      <c r="U515" s="63"/>
      <c r="V515" s="63"/>
      <c r="W515" s="63"/>
      <c r="X515" s="63"/>
      <c r="Y515" s="63"/>
      <c r="Z515" s="63"/>
      <c r="AA515" s="63"/>
    </row>
    <row r="516" spans="1:27">
      <c r="A516" s="63"/>
      <c r="B516" s="63"/>
      <c r="C516" s="63"/>
      <c r="D516" s="63"/>
      <c r="E516" s="244"/>
      <c r="F516" s="152"/>
      <c r="G516" s="152"/>
      <c r="H516" s="63"/>
      <c r="I516" s="63"/>
      <c r="J516" s="63"/>
      <c r="K516" s="63"/>
      <c r="L516" s="63"/>
      <c r="M516" s="63"/>
      <c r="N516" s="63"/>
      <c r="O516" s="63"/>
      <c r="P516" s="63"/>
      <c r="Q516" s="63"/>
      <c r="R516" s="63"/>
      <c r="S516" s="63"/>
      <c r="T516" s="63"/>
      <c r="U516" s="63"/>
      <c r="V516" s="63"/>
      <c r="W516" s="63"/>
      <c r="X516" s="63"/>
      <c r="Y516" s="63"/>
      <c r="Z516" s="63"/>
      <c r="AA516" s="63"/>
    </row>
    <row r="517" spans="1:27">
      <c r="A517" s="63"/>
      <c r="B517" s="63"/>
      <c r="C517" s="63"/>
      <c r="D517" s="63"/>
      <c r="E517" s="244"/>
      <c r="F517" s="152"/>
      <c r="G517" s="152"/>
      <c r="H517" s="63"/>
      <c r="I517" s="63"/>
      <c r="J517" s="63"/>
      <c r="K517" s="63"/>
      <c r="L517" s="63"/>
      <c r="M517" s="63"/>
      <c r="N517" s="63"/>
      <c r="O517" s="63"/>
      <c r="P517" s="63"/>
      <c r="Q517" s="63"/>
      <c r="R517" s="63"/>
      <c r="S517" s="63"/>
      <c r="T517" s="63"/>
      <c r="U517" s="63"/>
      <c r="V517" s="63"/>
      <c r="W517" s="63"/>
      <c r="X517" s="63"/>
      <c r="Y517" s="63"/>
      <c r="Z517" s="63"/>
      <c r="AA517" s="63"/>
    </row>
    <row r="518" spans="1:27">
      <c r="A518" s="63"/>
      <c r="B518" s="63"/>
      <c r="C518" s="63"/>
      <c r="D518" s="63"/>
      <c r="E518" s="244"/>
      <c r="F518" s="152"/>
      <c r="G518" s="152"/>
      <c r="H518" s="63"/>
      <c r="I518" s="63"/>
      <c r="J518" s="63"/>
      <c r="K518" s="63"/>
      <c r="L518" s="63"/>
      <c r="M518" s="63"/>
      <c r="N518" s="63"/>
      <c r="O518" s="63"/>
      <c r="P518" s="63"/>
      <c r="Q518" s="63"/>
      <c r="R518" s="63"/>
      <c r="S518" s="63"/>
      <c r="T518" s="63"/>
      <c r="U518" s="63"/>
      <c r="V518" s="63"/>
      <c r="W518" s="63"/>
      <c r="X518" s="63"/>
      <c r="Y518" s="63"/>
      <c r="Z518" s="63"/>
      <c r="AA518" s="63"/>
    </row>
    <row r="519" spans="1:27">
      <c r="A519" s="63"/>
      <c r="B519" s="63"/>
      <c r="C519" s="63"/>
      <c r="D519" s="63"/>
      <c r="E519" s="244"/>
      <c r="F519" s="152"/>
      <c r="G519" s="152"/>
      <c r="H519" s="63"/>
      <c r="I519" s="63"/>
      <c r="J519" s="63"/>
      <c r="K519" s="63"/>
      <c r="L519" s="63"/>
      <c r="M519" s="63"/>
      <c r="N519" s="63"/>
      <c r="O519" s="63"/>
      <c r="P519" s="63"/>
      <c r="Q519" s="63"/>
      <c r="R519" s="63"/>
      <c r="S519" s="63"/>
      <c r="T519" s="63"/>
      <c r="U519" s="63"/>
      <c r="V519" s="63"/>
      <c r="W519" s="63"/>
      <c r="X519" s="63"/>
      <c r="Y519" s="63"/>
      <c r="Z519" s="63"/>
      <c r="AA519" s="63"/>
    </row>
    <row r="520" spans="1:27">
      <c r="A520" s="63"/>
      <c r="B520" s="63"/>
      <c r="C520" s="63"/>
      <c r="D520" s="63"/>
      <c r="E520" s="244"/>
      <c r="F520" s="152"/>
      <c r="G520" s="152"/>
      <c r="H520" s="63"/>
      <c r="I520" s="63"/>
      <c r="J520" s="63"/>
      <c r="K520" s="63"/>
      <c r="L520" s="63"/>
      <c r="M520" s="63"/>
      <c r="N520" s="63"/>
      <c r="O520" s="63"/>
      <c r="P520" s="63"/>
      <c r="Q520" s="63"/>
      <c r="R520" s="63"/>
      <c r="S520" s="63"/>
      <c r="T520" s="63"/>
      <c r="U520" s="63"/>
      <c r="V520" s="63"/>
      <c r="W520" s="63"/>
      <c r="X520" s="63"/>
      <c r="Y520" s="63"/>
      <c r="Z520" s="63"/>
      <c r="AA520" s="63"/>
    </row>
    <row r="521" spans="1:27">
      <c r="A521" s="63"/>
      <c r="B521" s="63"/>
      <c r="C521" s="63"/>
      <c r="D521" s="63"/>
      <c r="E521" s="244"/>
      <c r="F521" s="152"/>
      <c r="G521" s="152"/>
      <c r="H521" s="63"/>
      <c r="I521" s="63"/>
      <c r="J521" s="63"/>
      <c r="K521" s="63"/>
      <c r="L521" s="63"/>
      <c r="M521" s="63"/>
      <c r="N521" s="63"/>
      <c r="O521" s="63"/>
      <c r="P521" s="63"/>
      <c r="Q521" s="63"/>
      <c r="R521" s="63"/>
      <c r="S521" s="63"/>
      <c r="T521" s="63"/>
      <c r="U521" s="63"/>
      <c r="V521" s="63"/>
      <c r="W521" s="63"/>
      <c r="X521" s="63"/>
      <c r="Y521" s="63"/>
      <c r="Z521" s="63"/>
      <c r="AA521" s="63"/>
    </row>
    <row r="522" spans="1:27">
      <c r="A522" s="63"/>
      <c r="B522" s="63"/>
      <c r="C522" s="63"/>
      <c r="D522" s="63"/>
      <c r="E522" s="244"/>
      <c r="F522" s="152"/>
      <c r="G522" s="152"/>
      <c r="H522" s="63"/>
      <c r="I522" s="63"/>
      <c r="J522" s="63"/>
      <c r="K522" s="63"/>
      <c r="L522" s="63"/>
      <c r="M522" s="63"/>
      <c r="N522" s="63"/>
      <c r="O522" s="63"/>
      <c r="P522" s="63"/>
      <c r="Q522" s="63"/>
      <c r="R522" s="63"/>
      <c r="S522" s="63"/>
      <c r="T522" s="63"/>
      <c r="U522" s="63"/>
      <c r="V522" s="63"/>
      <c r="W522" s="63"/>
      <c r="X522" s="63"/>
      <c r="Y522" s="63"/>
      <c r="Z522" s="63"/>
      <c r="AA522" s="63"/>
    </row>
    <row r="523" spans="1:27">
      <c r="A523" s="63"/>
      <c r="B523" s="63"/>
      <c r="C523" s="63"/>
      <c r="D523" s="63"/>
      <c r="E523" s="244"/>
      <c r="F523" s="152"/>
      <c r="G523" s="152"/>
      <c r="H523" s="63"/>
      <c r="I523" s="63"/>
      <c r="J523" s="63"/>
      <c r="K523" s="63"/>
      <c r="L523" s="63"/>
      <c r="M523" s="63"/>
      <c r="N523" s="63"/>
      <c r="O523" s="63"/>
      <c r="P523" s="63"/>
      <c r="Q523" s="63"/>
      <c r="R523" s="63"/>
      <c r="S523" s="63"/>
      <c r="T523" s="63"/>
      <c r="U523" s="63"/>
      <c r="V523" s="63"/>
      <c r="W523" s="63"/>
      <c r="X523" s="63"/>
      <c r="Y523" s="63"/>
      <c r="Z523" s="63"/>
      <c r="AA523" s="63"/>
    </row>
    <row r="524" spans="1:27">
      <c r="A524" s="63"/>
      <c r="B524" s="63"/>
      <c r="C524" s="63"/>
      <c r="D524" s="63"/>
      <c r="E524" s="244"/>
      <c r="F524" s="152"/>
      <c r="G524" s="152"/>
      <c r="H524" s="63"/>
      <c r="I524" s="63"/>
      <c r="J524" s="63"/>
      <c r="K524" s="63"/>
      <c r="L524" s="63"/>
      <c r="M524" s="63"/>
      <c r="N524" s="63"/>
      <c r="O524" s="63"/>
      <c r="P524" s="63"/>
      <c r="Q524" s="63"/>
      <c r="R524" s="63"/>
      <c r="S524" s="63"/>
      <c r="T524" s="63"/>
      <c r="U524" s="63"/>
      <c r="V524" s="63"/>
      <c r="W524" s="63"/>
      <c r="X524" s="63"/>
      <c r="Y524" s="63"/>
      <c r="Z524" s="63"/>
      <c r="AA524" s="63"/>
    </row>
    <row r="525" spans="1:27">
      <c r="A525" s="63"/>
      <c r="B525" s="63"/>
      <c r="C525" s="63"/>
      <c r="D525" s="63"/>
      <c r="E525" s="244"/>
      <c r="F525" s="152"/>
      <c r="G525" s="152"/>
      <c r="H525" s="63"/>
      <c r="I525" s="63"/>
      <c r="J525" s="63"/>
      <c r="K525" s="63"/>
      <c r="L525" s="63"/>
      <c r="M525" s="63"/>
      <c r="N525" s="63"/>
      <c r="O525" s="63"/>
      <c r="P525" s="63"/>
      <c r="Q525" s="63"/>
      <c r="R525" s="63"/>
      <c r="S525" s="63"/>
      <c r="T525" s="63"/>
      <c r="U525" s="63"/>
      <c r="V525" s="63"/>
      <c r="W525" s="63"/>
      <c r="X525" s="63"/>
      <c r="Y525" s="63"/>
      <c r="Z525" s="63"/>
      <c r="AA525" s="63"/>
    </row>
    <row r="526" spans="1:27">
      <c r="A526" s="63"/>
      <c r="B526" s="63"/>
      <c r="C526" s="63"/>
      <c r="D526" s="63"/>
      <c r="E526" s="244"/>
      <c r="F526" s="152"/>
      <c r="G526" s="152"/>
      <c r="H526" s="63"/>
      <c r="I526" s="63"/>
      <c r="J526" s="63"/>
      <c r="K526" s="63"/>
      <c r="L526" s="63"/>
      <c r="M526" s="63"/>
      <c r="N526" s="63"/>
      <c r="O526" s="63"/>
      <c r="P526" s="63"/>
      <c r="Q526" s="63"/>
      <c r="R526" s="63"/>
      <c r="S526" s="63"/>
      <c r="T526" s="63"/>
      <c r="U526" s="63"/>
      <c r="V526" s="63"/>
      <c r="W526" s="63"/>
      <c r="X526" s="63"/>
      <c r="Y526" s="63"/>
      <c r="Z526" s="63"/>
      <c r="AA526" s="63"/>
    </row>
    <row r="527" spans="1:27">
      <c r="A527" s="63"/>
      <c r="B527" s="63"/>
      <c r="C527" s="63"/>
      <c r="D527" s="63"/>
      <c r="E527" s="244"/>
      <c r="F527" s="152"/>
      <c r="G527" s="152"/>
      <c r="H527" s="63"/>
      <c r="I527" s="63"/>
      <c r="J527" s="63"/>
      <c r="K527" s="63"/>
      <c r="L527" s="63"/>
      <c r="M527" s="63"/>
      <c r="N527" s="63"/>
      <c r="O527" s="63"/>
      <c r="P527" s="63"/>
      <c r="Q527" s="63"/>
      <c r="R527" s="63"/>
      <c r="S527" s="63"/>
      <c r="T527" s="63"/>
      <c r="U527" s="63"/>
      <c r="V527" s="63"/>
      <c r="W527" s="63"/>
      <c r="X527" s="63"/>
      <c r="Y527" s="63"/>
      <c r="Z527" s="63"/>
      <c r="AA527" s="63"/>
    </row>
    <row r="528" spans="1:27">
      <c r="A528" s="63"/>
      <c r="B528" s="63"/>
      <c r="C528" s="63"/>
      <c r="D528" s="63"/>
      <c r="E528" s="244"/>
      <c r="F528" s="152"/>
      <c r="G528" s="152"/>
      <c r="H528" s="63"/>
      <c r="I528" s="63"/>
      <c r="J528" s="63"/>
      <c r="K528" s="63"/>
      <c r="L528" s="63"/>
      <c r="M528" s="63"/>
      <c r="N528" s="63"/>
      <c r="O528" s="63"/>
      <c r="P528" s="63"/>
      <c r="Q528" s="63"/>
      <c r="R528" s="63"/>
      <c r="S528" s="63"/>
      <c r="T528" s="63"/>
      <c r="U528" s="63"/>
      <c r="V528" s="63"/>
      <c r="W528" s="63"/>
      <c r="X528" s="63"/>
      <c r="Y528" s="63"/>
      <c r="Z528" s="63"/>
      <c r="AA528" s="63"/>
    </row>
    <row r="529" spans="1:27">
      <c r="A529" s="63"/>
      <c r="B529" s="63"/>
      <c r="C529" s="63"/>
      <c r="D529" s="63"/>
      <c r="E529" s="244"/>
      <c r="F529" s="152"/>
      <c r="G529" s="152"/>
      <c r="H529" s="63"/>
      <c r="I529" s="63"/>
      <c r="J529" s="63"/>
      <c r="K529" s="63"/>
      <c r="L529" s="63"/>
      <c r="M529" s="63"/>
      <c r="N529" s="63"/>
      <c r="O529" s="63"/>
      <c r="P529" s="63"/>
      <c r="Q529" s="63"/>
      <c r="R529" s="63"/>
      <c r="S529" s="63"/>
      <c r="T529" s="63"/>
      <c r="U529" s="63"/>
      <c r="V529" s="63"/>
      <c r="W529" s="63"/>
      <c r="X529" s="63"/>
      <c r="Y529" s="63"/>
      <c r="Z529" s="63"/>
      <c r="AA529" s="63"/>
    </row>
    <row r="530" spans="1:27">
      <c r="A530" s="63"/>
      <c r="B530" s="63"/>
      <c r="C530" s="63"/>
      <c r="D530" s="63"/>
      <c r="E530" s="244"/>
      <c r="F530" s="152"/>
      <c r="G530" s="152"/>
      <c r="H530" s="63"/>
      <c r="I530" s="63"/>
      <c r="J530" s="63"/>
      <c r="K530" s="63"/>
      <c r="L530" s="63"/>
      <c r="M530" s="63"/>
      <c r="N530" s="63"/>
      <c r="O530" s="63"/>
      <c r="P530" s="63"/>
      <c r="Q530" s="63"/>
      <c r="R530" s="63"/>
      <c r="S530" s="63"/>
      <c r="T530" s="63"/>
      <c r="U530" s="63"/>
      <c r="V530" s="63"/>
      <c r="W530" s="63"/>
      <c r="X530" s="63"/>
      <c r="Y530" s="63"/>
      <c r="Z530" s="63"/>
      <c r="AA530" s="63"/>
    </row>
    <row r="531" spans="1:27">
      <c r="A531" s="63"/>
      <c r="B531" s="63"/>
      <c r="C531" s="63"/>
      <c r="D531" s="63"/>
      <c r="E531" s="244"/>
      <c r="F531" s="152"/>
      <c r="G531" s="152"/>
      <c r="H531" s="63"/>
      <c r="I531" s="63"/>
      <c r="J531" s="63"/>
      <c r="K531" s="63"/>
      <c r="L531" s="63"/>
      <c r="M531" s="63"/>
      <c r="N531" s="63"/>
      <c r="O531" s="63"/>
      <c r="P531" s="63"/>
      <c r="Q531" s="63"/>
      <c r="R531" s="63"/>
      <c r="S531" s="63"/>
      <c r="T531" s="63"/>
      <c r="U531" s="63"/>
      <c r="V531" s="63"/>
      <c r="W531" s="63"/>
      <c r="X531" s="63"/>
      <c r="Y531" s="63"/>
      <c r="Z531" s="63"/>
      <c r="AA531" s="63"/>
    </row>
    <row r="532" spans="1:27">
      <c r="A532" s="63"/>
      <c r="B532" s="63"/>
      <c r="C532" s="63"/>
      <c r="D532" s="63"/>
      <c r="E532" s="244"/>
      <c r="F532" s="152"/>
      <c r="G532" s="152"/>
      <c r="H532" s="63"/>
      <c r="I532" s="63"/>
      <c r="J532" s="63"/>
      <c r="K532" s="63"/>
      <c r="L532" s="63"/>
      <c r="M532" s="63"/>
      <c r="N532" s="63"/>
      <c r="O532" s="63"/>
      <c r="P532" s="63"/>
      <c r="Q532" s="63"/>
      <c r="R532" s="63"/>
      <c r="S532" s="63"/>
      <c r="T532" s="63"/>
      <c r="U532" s="63"/>
      <c r="V532" s="63"/>
      <c r="W532" s="63"/>
      <c r="X532" s="63"/>
      <c r="Y532" s="63"/>
      <c r="Z532" s="63"/>
      <c r="AA532" s="63"/>
    </row>
    <row r="533" spans="1:27">
      <c r="A533" s="63"/>
      <c r="B533" s="63"/>
      <c r="C533" s="63"/>
      <c r="D533" s="63"/>
      <c r="E533" s="244"/>
      <c r="F533" s="152"/>
      <c r="G533" s="152"/>
      <c r="H533" s="63"/>
      <c r="I533" s="63"/>
      <c r="J533" s="63"/>
      <c r="K533" s="63"/>
      <c r="L533" s="63"/>
      <c r="M533" s="63"/>
      <c r="N533" s="63"/>
      <c r="O533" s="63"/>
      <c r="P533" s="63"/>
      <c r="Q533" s="63"/>
      <c r="R533" s="63"/>
      <c r="S533" s="63"/>
      <c r="T533" s="63"/>
      <c r="U533" s="63"/>
      <c r="V533" s="63"/>
      <c r="W533" s="63"/>
      <c r="X533" s="63"/>
      <c r="Y533" s="63"/>
      <c r="Z533" s="63"/>
      <c r="AA533" s="63"/>
    </row>
    <row r="534" spans="1:27">
      <c r="A534" s="63"/>
      <c r="B534" s="63"/>
      <c r="C534" s="63"/>
      <c r="D534" s="63"/>
      <c r="E534" s="244"/>
      <c r="F534" s="152"/>
      <c r="G534" s="152"/>
      <c r="H534" s="63"/>
      <c r="I534" s="63"/>
      <c r="J534" s="63"/>
      <c r="K534" s="63"/>
      <c r="L534" s="63"/>
      <c r="M534" s="63"/>
      <c r="N534" s="63"/>
      <c r="O534" s="63"/>
      <c r="P534" s="63"/>
      <c r="Q534" s="63"/>
      <c r="R534" s="63"/>
      <c r="S534" s="63"/>
      <c r="T534" s="63"/>
      <c r="U534" s="63"/>
      <c r="V534" s="63"/>
      <c r="W534" s="63"/>
      <c r="X534" s="63"/>
      <c r="Y534" s="63"/>
      <c r="Z534" s="63"/>
      <c r="AA534" s="63"/>
    </row>
    <row r="535" spans="1:27">
      <c r="A535" s="63"/>
      <c r="B535" s="63"/>
      <c r="C535" s="63"/>
      <c r="D535" s="63"/>
      <c r="E535" s="244"/>
      <c r="F535" s="152"/>
      <c r="G535" s="152"/>
      <c r="H535" s="63"/>
      <c r="I535" s="63"/>
      <c r="J535" s="63"/>
      <c r="K535" s="63"/>
      <c r="L535" s="63"/>
      <c r="M535" s="63"/>
      <c r="N535" s="63"/>
      <c r="O535" s="63"/>
      <c r="P535" s="63"/>
      <c r="Q535" s="63"/>
      <c r="R535" s="63"/>
      <c r="S535" s="63"/>
      <c r="T535" s="63"/>
      <c r="U535" s="63"/>
      <c r="V535" s="63"/>
      <c r="W535" s="63"/>
      <c r="X535" s="63"/>
      <c r="Y535" s="63"/>
      <c r="Z535" s="63"/>
      <c r="AA535" s="63"/>
    </row>
    <row r="536" spans="1:27">
      <c r="A536" s="63"/>
      <c r="B536" s="63"/>
      <c r="C536" s="63"/>
      <c r="D536" s="63"/>
      <c r="E536" s="244"/>
      <c r="F536" s="152"/>
      <c r="G536" s="152"/>
      <c r="H536" s="63"/>
      <c r="I536" s="63"/>
      <c r="J536" s="63"/>
      <c r="K536" s="63"/>
      <c r="L536" s="63"/>
      <c r="M536" s="63"/>
      <c r="N536" s="63"/>
      <c r="O536" s="63"/>
      <c r="P536" s="63"/>
      <c r="Q536" s="63"/>
      <c r="R536" s="63"/>
      <c r="S536" s="63"/>
      <c r="T536" s="63"/>
      <c r="U536" s="63"/>
      <c r="V536" s="63"/>
      <c r="W536" s="63"/>
      <c r="X536" s="63"/>
      <c r="Y536" s="63"/>
      <c r="Z536" s="63"/>
      <c r="AA536" s="63"/>
    </row>
    <row r="537" spans="1:27">
      <c r="A537" s="63"/>
      <c r="B537" s="63"/>
      <c r="C537" s="63"/>
      <c r="D537" s="63"/>
      <c r="E537" s="244"/>
      <c r="F537" s="152"/>
      <c r="G537" s="152"/>
      <c r="H537" s="63"/>
      <c r="I537" s="63"/>
      <c r="J537" s="63"/>
      <c r="K537" s="63"/>
      <c r="L537" s="63"/>
      <c r="M537" s="63"/>
      <c r="N537" s="63"/>
      <c r="O537" s="63"/>
      <c r="P537" s="63"/>
      <c r="Q537" s="63"/>
      <c r="R537" s="63"/>
      <c r="S537" s="63"/>
      <c r="T537" s="63"/>
      <c r="U537" s="63"/>
      <c r="V537" s="63"/>
      <c r="W537" s="63"/>
      <c r="X537" s="63"/>
      <c r="Y537" s="63"/>
      <c r="Z537" s="63"/>
      <c r="AA537" s="63"/>
    </row>
    <row r="538" spans="1:27">
      <c r="A538" s="63"/>
      <c r="B538" s="63"/>
      <c r="C538" s="63"/>
      <c r="D538" s="63"/>
      <c r="E538" s="244"/>
      <c r="F538" s="152"/>
      <c r="G538" s="152"/>
      <c r="H538" s="63"/>
      <c r="I538" s="63"/>
      <c r="J538" s="63"/>
      <c r="K538" s="63"/>
      <c r="L538" s="63"/>
      <c r="M538" s="63"/>
      <c r="N538" s="63"/>
      <c r="O538" s="63"/>
      <c r="P538" s="63"/>
      <c r="Q538" s="63"/>
      <c r="R538" s="63"/>
      <c r="S538" s="63"/>
      <c r="T538" s="63"/>
      <c r="U538" s="63"/>
      <c r="V538" s="63"/>
      <c r="W538" s="63"/>
      <c r="X538" s="63"/>
      <c r="Y538" s="63"/>
      <c r="Z538" s="63"/>
      <c r="AA538" s="63"/>
    </row>
    <row r="539" spans="1:27">
      <c r="A539" s="63"/>
      <c r="B539" s="63"/>
      <c r="C539" s="63"/>
      <c r="D539" s="63"/>
      <c r="E539" s="244"/>
      <c r="F539" s="152"/>
      <c r="G539" s="152"/>
      <c r="H539" s="63"/>
      <c r="I539" s="63"/>
      <c r="J539" s="63"/>
      <c r="K539" s="63"/>
      <c r="L539" s="63"/>
      <c r="M539" s="63"/>
      <c r="N539" s="63"/>
      <c r="O539" s="63"/>
      <c r="P539" s="63"/>
      <c r="Q539" s="63"/>
      <c r="R539" s="63"/>
      <c r="S539" s="63"/>
      <c r="T539" s="63"/>
      <c r="U539" s="63"/>
      <c r="V539" s="63"/>
      <c r="W539" s="63"/>
      <c r="X539" s="63"/>
      <c r="Y539" s="63"/>
      <c r="Z539" s="63"/>
      <c r="AA539" s="63"/>
    </row>
    <row r="540" spans="1:27">
      <c r="A540" s="63"/>
      <c r="B540" s="63"/>
      <c r="C540" s="63"/>
      <c r="D540" s="63"/>
      <c r="E540" s="244"/>
      <c r="F540" s="152"/>
      <c r="G540" s="152"/>
      <c r="H540" s="63"/>
      <c r="I540" s="63"/>
      <c r="J540" s="63"/>
      <c r="K540" s="63"/>
      <c r="L540" s="63"/>
      <c r="M540" s="63"/>
      <c r="N540" s="63"/>
      <c r="O540" s="63"/>
      <c r="P540" s="63"/>
      <c r="Q540" s="63"/>
      <c r="R540" s="63"/>
      <c r="S540" s="63"/>
      <c r="T540" s="63"/>
      <c r="U540" s="63"/>
      <c r="V540" s="63"/>
      <c r="W540" s="63"/>
      <c r="X540" s="63"/>
      <c r="Y540" s="63"/>
      <c r="Z540" s="63"/>
      <c r="AA540" s="63"/>
    </row>
    <row r="541" spans="1:27">
      <c r="A541" s="63"/>
      <c r="B541" s="63"/>
      <c r="C541" s="63"/>
      <c r="D541" s="63"/>
      <c r="E541" s="244"/>
      <c r="F541" s="152"/>
      <c r="G541" s="152"/>
      <c r="H541" s="63"/>
      <c r="I541" s="63"/>
      <c r="J541" s="63"/>
      <c r="K541" s="63"/>
      <c r="L541" s="63"/>
      <c r="M541" s="63"/>
      <c r="N541" s="63"/>
      <c r="O541" s="63"/>
      <c r="P541" s="63"/>
      <c r="Q541" s="63"/>
      <c r="R541" s="63"/>
      <c r="S541" s="63"/>
      <c r="T541" s="63"/>
      <c r="U541" s="63"/>
      <c r="V541" s="63"/>
      <c r="W541" s="63"/>
      <c r="X541" s="63"/>
      <c r="Y541" s="63"/>
      <c r="Z541" s="63"/>
      <c r="AA541" s="63"/>
    </row>
    <row r="542" spans="1:27">
      <c r="A542" s="63"/>
      <c r="B542" s="63"/>
      <c r="C542" s="63"/>
      <c r="D542" s="63"/>
      <c r="E542" s="244"/>
      <c r="F542" s="152"/>
      <c r="G542" s="152"/>
      <c r="H542" s="63"/>
      <c r="I542" s="63"/>
      <c r="J542" s="63"/>
      <c r="K542" s="63"/>
      <c r="L542" s="63"/>
      <c r="M542" s="63"/>
      <c r="N542" s="63"/>
      <c r="O542" s="63"/>
      <c r="P542" s="63"/>
      <c r="Q542" s="63"/>
      <c r="R542" s="63"/>
      <c r="S542" s="63"/>
      <c r="T542" s="63"/>
      <c r="U542" s="63"/>
      <c r="V542" s="63"/>
      <c r="W542" s="63"/>
      <c r="X542" s="63"/>
      <c r="Y542" s="63"/>
      <c r="Z542" s="63"/>
      <c r="AA542" s="63"/>
    </row>
    <row r="543" spans="1:27">
      <c r="A543" s="63"/>
      <c r="B543" s="63"/>
      <c r="C543" s="63"/>
      <c r="D543" s="63"/>
      <c r="E543" s="244"/>
      <c r="F543" s="152"/>
      <c r="G543" s="152"/>
      <c r="H543" s="63"/>
      <c r="I543" s="63"/>
      <c r="J543" s="63"/>
      <c r="K543" s="63"/>
      <c r="L543" s="63"/>
      <c r="M543" s="63"/>
      <c r="N543" s="63"/>
      <c r="O543" s="63"/>
      <c r="P543" s="63"/>
      <c r="Q543" s="63"/>
      <c r="R543" s="63"/>
      <c r="S543" s="63"/>
      <c r="T543" s="63"/>
      <c r="U543" s="63"/>
      <c r="V543" s="63"/>
      <c r="W543" s="63"/>
      <c r="X543" s="63"/>
      <c r="Y543" s="63"/>
      <c r="Z543" s="63"/>
      <c r="AA543" s="63"/>
    </row>
    <row r="544" spans="1:27">
      <c r="A544" s="63"/>
      <c r="B544" s="63"/>
      <c r="C544" s="63"/>
      <c r="D544" s="63"/>
      <c r="E544" s="244"/>
      <c r="F544" s="152"/>
      <c r="G544" s="152"/>
      <c r="H544" s="63"/>
      <c r="I544" s="63"/>
      <c r="J544" s="63"/>
      <c r="K544" s="63"/>
      <c r="L544" s="63"/>
      <c r="M544" s="63"/>
      <c r="N544" s="63"/>
      <c r="O544" s="63"/>
      <c r="P544" s="63"/>
      <c r="Q544" s="63"/>
      <c r="R544" s="63"/>
      <c r="S544" s="63"/>
      <c r="T544" s="63"/>
      <c r="U544" s="63"/>
      <c r="V544" s="63"/>
      <c r="W544" s="63"/>
      <c r="X544" s="63"/>
      <c r="Y544" s="63"/>
      <c r="Z544" s="63"/>
      <c r="AA544" s="63"/>
    </row>
    <row r="545" spans="1:27">
      <c r="A545" s="63"/>
      <c r="B545" s="63"/>
      <c r="C545" s="63"/>
      <c r="D545" s="63"/>
      <c r="E545" s="244"/>
      <c r="F545" s="152"/>
      <c r="G545" s="152"/>
      <c r="H545" s="63"/>
      <c r="I545" s="63"/>
      <c r="J545" s="63"/>
      <c r="K545" s="63"/>
      <c r="L545" s="63"/>
      <c r="M545" s="63"/>
      <c r="N545" s="63"/>
      <c r="O545" s="63"/>
      <c r="P545" s="63"/>
      <c r="Q545" s="63"/>
      <c r="R545" s="63"/>
      <c r="S545" s="63"/>
      <c r="T545" s="63"/>
      <c r="U545" s="63"/>
      <c r="V545" s="63"/>
      <c r="W545" s="63"/>
      <c r="X545" s="63"/>
      <c r="Y545" s="63"/>
      <c r="Z545" s="63"/>
      <c r="AA545" s="63"/>
    </row>
    <row r="546" spans="1:27">
      <c r="A546" s="63"/>
      <c r="B546" s="63"/>
      <c r="C546" s="63"/>
      <c r="D546" s="63"/>
      <c r="E546" s="244"/>
      <c r="F546" s="152"/>
      <c r="G546" s="152"/>
      <c r="H546" s="63"/>
      <c r="I546" s="63"/>
      <c r="J546" s="63"/>
      <c r="K546" s="63"/>
      <c r="L546" s="63"/>
      <c r="M546" s="63"/>
      <c r="N546" s="63"/>
      <c r="O546" s="63"/>
      <c r="P546" s="63"/>
      <c r="Q546" s="63"/>
      <c r="R546" s="63"/>
      <c r="S546" s="63"/>
      <c r="T546" s="63"/>
      <c r="U546" s="63"/>
      <c r="V546" s="63"/>
      <c r="W546" s="63"/>
      <c r="X546" s="63"/>
      <c r="Y546" s="63"/>
      <c r="Z546" s="63"/>
      <c r="AA546" s="63"/>
    </row>
    <row r="547" spans="1:27">
      <c r="A547" s="63"/>
      <c r="B547" s="63"/>
      <c r="C547" s="63"/>
      <c r="D547" s="63"/>
      <c r="E547" s="244"/>
      <c r="F547" s="152"/>
      <c r="G547" s="152"/>
      <c r="H547" s="63"/>
      <c r="I547" s="63"/>
      <c r="J547" s="63"/>
      <c r="K547" s="63"/>
      <c r="L547" s="63"/>
      <c r="M547" s="63"/>
      <c r="N547" s="63"/>
      <c r="O547" s="63"/>
      <c r="P547" s="63"/>
      <c r="Q547" s="63"/>
      <c r="R547" s="63"/>
      <c r="S547" s="63"/>
      <c r="T547" s="63"/>
      <c r="U547" s="63"/>
      <c r="V547" s="63"/>
      <c r="W547" s="63"/>
      <c r="X547" s="63"/>
      <c r="Y547" s="63"/>
      <c r="Z547" s="63"/>
      <c r="AA547" s="63"/>
    </row>
    <row r="548" spans="1:27">
      <c r="A548" s="63"/>
      <c r="B548" s="63"/>
      <c r="C548" s="63"/>
      <c r="D548" s="63"/>
      <c r="E548" s="244"/>
      <c r="F548" s="152"/>
      <c r="G548" s="152"/>
      <c r="H548" s="63"/>
      <c r="I548" s="63"/>
      <c r="J548" s="63"/>
      <c r="K548" s="63"/>
      <c r="L548" s="63"/>
      <c r="M548" s="63"/>
      <c r="N548" s="63"/>
      <c r="O548" s="63"/>
      <c r="P548" s="63"/>
      <c r="Q548" s="63"/>
      <c r="R548" s="63"/>
      <c r="S548" s="63"/>
      <c r="T548" s="63"/>
      <c r="U548" s="63"/>
      <c r="V548" s="63"/>
      <c r="W548" s="63"/>
      <c r="X548" s="63"/>
      <c r="Y548" s="63"/>
      <c r="Z548" s="63"/>
      <c r="AA548" s="63"/>
    </row>
    <row r="549" spans="1:27">
      <c r="A549" s="63"/>
      <c r="B549" s="63"/>
      <c r="C549" s="63"/>
      <c r="D549" s="63"/>
      <c r="E549" s="244"/>
      <c r="F549" s="152"/>
      <c r="G549" s="152"/>
      <c r="H549" s="63"/>
      <c r="I549" s="63"/>
      <c r="J549" s="63"/>
      <c r="K549" s="63"/>
      <c r="L549" s="63"/>
      <c r="M549" s="63"/>
      <c r="N549" s="63"/>
      <c r="O549" s="63"/>
      <c r="P549" s="63"/>
      <c r="Q549" s="63"/>
      <c r="R549" s="63"/>
      <c r="S549" s="63"/>
      <c r="T549" s="63"/>
      <c r="U549" s="63"/>
      <c r="V549" s="63"/>
      <c r="W549" s="63"/>
      <c r="X549" s="63"/>
      <c r="Y549" s="63"/>
      <c r="Z549" s="63"/>
      <c r="AA549" s="63"/>
    </row>
    <row r="550" spans="1:27">
      <c r="A550" s="63"/>
      <c r="B550" s="63"/>
      <c r="C550" s="63"/>
      <c r="D550" s="63"/>
      <c r="E550" s="244"/>
      <c r="F550" s="152"/>
      <c r="G550" s="152"/>
      <c r="H550" s="63"/>
      <c r="I550" s="63"/>
      <c r="J550" s="63"/>
      <c r="K550" s="63"/>
      <c r="L550" s="63"/>
      <c r="M550" s="63"/>
      <c r="N550" s="63"/>
      <c r="O550" s="63"/>
      <c r="P550" s="63"/>
      <c r="Q550" s="63"/>
      <c r="R550" s="63"/>
      <c r="S550" s="63"/>
      <c r="T550" s="63"/>
      <c r="U550" s="63"/>
      <c r="V550" s="63"/>
      <c r="W550" s="63"/>
      <c r="X550" s="63"/>
      <c r="Y550" s="63"/>
      <c r="Z550" s="63"/>
      <c r="AA550" s="63"/>
    </row>
    <row r="551" spans="1:27">
      <c r="A551" s="63"/>
      <c r="B551" s="63"/>
      <c r="C551" s="63"/>
      <c r="D551" s="63"/>
      <c r="E551" s="244"/>
      <c r="F551" s="152"/>
      <c r="G551" s="152"/>
      <c r="H551" s="63"/>
      <c r="I551" s="63"/>
      <c r="J551" s="63"/>
      <c r="K551" s="63"/>
      <c r="L551" s="63"/>
      <c r="M551" s="63"/>
      <c r="N551" s="63"/>
      <c r="O551" s="63"/>
      <c r="P551" s="63"/>
      <c r="Q551" s="63"/>
      <c r="R551" s="63"/>
      <c r="S551" s="63"/>
      <c r="T551" s="63"/>
      <c r="U551" s="63"/>
      <c r="V551" s="63"/>
      <c r="W551" s="63"/>
      <c r="X551" s="63"/>
      <c r="Y551" s="63"/>
      <c r="Z551" s="63"/>
      <c r="AA551" s="63"/>
    </row>
    <row r="552" spans="1:27">
      <c r="A552" s="63"/>
      <c r="B552" s="63"/>
      <c r="C552" s="63"/>
      <c r="D552" s="63"/>
      <c r="E552" s="244"/>
      <c r="F552" s="152"/>
      <c r="G552" s="152"/>
      <c r="H552" s="63"/>
      <c r="I552" s="63"/>
      <c r="J552" s="63"/>
      <c r="K552" s="63"/>
      <c r="L552" s="63"/>
      <c r="M552" s="63"/>
      <c r="N552" s="63"/>
      <c r="O552" s="63"/>
      <c r="P552" s="63"/>
      <c r="Q552" s="63"/>
      <c r="R552" s="63"/>
      <c r="S552" s="63"/>
      <c r="T552" s="63"/>
      <c r="U552" s="63"/>
      <c r="V552" s="63"/>
      <c r="W552" s="63"/>
      <c r="X552" s="63"/>
      <c r="Y552" s="63"/>
      <c r="Z552" s="63"/>
      <c r="AA552" s="63"/>
    </row>
    <row r="553" spans="1:27">
      <c r="A553" s="63"/>
      <c r="B553" s="63"/>
      <c r="C553" s="63"/>
      <c r="D553" s="63"/>
      <c r="E553" s="244"/>
      <c r="F553" s="152"/>
      <c r="G553" s="152"/>
      <c r="H553" s="63"/>
      <c r="I553" s="63"/>
      <c r="J553" s="63"/>
      <c r="K553" s="63"/>
      <c r="L553" s="63"/>
      <c r="M553" s="63"/>
      <c r="N553" s="63"/>
      <c r="O553" s="63"/>
      <c r="P553" s="63"/>
      <c r="Q553" s="63"/>
      <c r="R553" s="63"/>
      <c r="S553" s="63"/>
      <c r="T553" s="63"/>
      <c r="U553" s="63"/>
      <c r="V553" s="63"/>
      <c r="W553" s="63"/>
      <c r="X553" s="63"/>
      <c r="Y553" s="63"/>
      <c r="Z553" s="63"/>
      <c r="AA553" s="63"/>
    </row>
    <row r="554" spans="1:27">
      <c r="A554" s="63"/>
      <c r="B554" s="63"/>
      <c r="C554" s="63"/>
      <c r="D554" s="63"/>
      <c r="E554" s="244"/>
      <c r="F554" s="152"/>
      <c r="G554" s="152"/>
      <c r="H554" s="63"/>
      <c r="I554" s="63"/>
      <c r="J554" s="63"/>
      <c r="K554" s="63"/>
      <c r="L554" s="63"/>
      <c r="M554" s="63"/>
      <c r="N554" s="63"/>
      <c r="O554" s="63"/>
      <c r="P554" s="63"/>
      <c r="Q554" s="63"/>
      <c r="R554" s="63"/>
      <c r="S554" s="63"/>
      <c r="T554" s="63"/>
      <c r="U554" s="63"/>
      <c r="V554" s="63"/>
      <c r="W554" s="63"/>
      <c r="X554" s="63"/>
      <c r="Y554" s="63"/>
      <c r="Z554" s="63"/>
      <c r="AA554" s="63"/>
    </row>
    <row r="555" spans="1:27">
      <c r="A555" s="63"/>
      <c r="B555" s="63"/>
      <c r="C555" s="63"/>
      <c r="D555" s="63"/>
      <c r="E555" s="244"/>
      <c r="F555" s="152"/>
      <c r="G555" s="152"/>
      <c r="H555" s="63"/>
      <c r="I555" s="63"/>
      <c r="J555" s="63"/>
      <c r="K555" s="63"/>
      <c r="L555" s="63"/>
      <c r="M555" s="63"/>
      <c r="N555" s="63"/>
      <c r="O555" s="63"/>
      <c r="P555" s="63"/>
      <c r="Q555" s="63"/>
      <c r="R555" s="63"/>
      <c r="S555" s="63"/>
      <c r="T555" s="63"/>
      <c r="U555" s="63"/>
      <c r="V555" s="63"/>
      <c r="W555" s="63"/>
      <c r="X555" s="63"/>
      <c r="Y555" s="63"/>
      <c r="Z555" s="63"/>
      <c r="AA555" s="63"/>
    </row>
    <row r="556" spans="1:27">
      <c r="A556" s="63"/>
      <c r="B556" s="63"/>
      <c r="C556" s="63"/>
      <c r="D556" s="63"/>
      <c r="E556" s="244"/>
      <c r="F556" s="152"/>
      <c r="G556" s="152"/>
      <c r="H556" s="63"/>
      <c r="I556" s="63"/>
      <c r="J556" s="63"/>
      <c r="K556" s="63"/>
      <c r="L556" s="63"/>
      <c r="M556" s="63"/>
      <c r="N556" s="63"/>
      <c r="O556" s="63"/>
      <c r="P556" s="63"/>
      <c r="Q556" s="63"/>
      <c r="R556" s="63"/>
      <c r="S556" s="63"/>
      <c r="T556" s="63"/>
      <c r="U556" s="63"/>
      <c r="V556" s="63"/>
      <c r="W556" s="63"/>
      <c r="X556" s="63"/>
      <c r="Y556" s="63"/>
      <c r="Z556" s="63"/>
      <c r="AA556" s="63"/>
    </row>
    <row r="557" spans="1:27">
      <c r="A557" s="63"/>
      <c r="B557" s="63"/>
      <c r="C557" s="63"/>
      <c r="D557" s="63"/>
      <c r="E557" s="244"/>
      <c r="F557" s="152"/>
      <c r="G557" s="152"/>
      <c r="H557" s="63"/>
      <c r="I557" s="63"/>
      <c r="J557" s="63"/>
      <c r="K557" s="63"/>
      <c r="L557" s="63"/>
      <c r="M557" s="63"/>
      <c r="N557" s="63"/>
      <c r="O557" s="63"/>
      <c r="P557" s="63"/>
      <c r="Q557" s="63"/>
      <c r="R557" s="63"/>
      <c r="S557" s="63"/>
      <c r="T557" s="63"/>
      <c r="U557" s="63"/>
      <c r="V557" s="63"/>
      <c r="W557" s="63"/>
      <c r="X557" s="63"/>
      <c r="Y557" s="63"/>
      <c r="Z557" s="63"/>
      <c r="AA557" s="63"/>
    </row>
    <row r="558" spans="1:27">
      <c r="A558" s="63"/>
      <c r="B558" s="63"/>
      <c r="C558" s="63"/>
      <c r="D558" s="63"/>
      <c r="E558" s="244"/>
      <c r="F558" s="152"/>
      <c r="G558" s="152"/>
      <c r="H558" s="63"/>
      <c r="I558" s="63"/>
      <c r="J558" s="63"/>
      <c r="K558" s="63"/>
      <c r="L558" s="63"/>
      <c r="M558" s="63"/>
      <c r="N558" s="63"/>
      <c r="O558" s="63"/>
      <c r="P558" s="63"/>
      <c r="Q558" s="63"/>
      <c r="R558" s="63"/>
      <c r="S558" s="63"/>
      <c r="T558" s="63"/>
      <c r="U558" s="63"/>
      <c r="V558" s="63"/>
      <c r="W558" s="63"/>
      <c r="X558" s="63"/>
      <c r="Y558" s="63"/>
      <c r="Z558" s="63"/>
      <c r="AA558" s="63"/>
    </row>
    <row r="559" spans="1:27">
      <c r="A559" s="63"/>
      <c r="B559" s="63"/>
      <c r="C559" s="63"/>
      <c r="D559" s="63"/>
      <c r="E559" s="244"/>
      <c r="F559" s="152"/>
      <c r="G559" s="152"/>
      <c r="H559" s="63"/>
      <c r="I559" s="63"/>
      <c r="J559" s="63"/>
      <c r="K559" s="63"/>
      <c r="L559" s="63"/>
      <c r="M559" s="63"/>
      <c r="N559" s="63"/>
      <c r="O559" s="63"/>
      <c r="P559" s="63"/>
      <c r="Q559" s="63"/>
      <c r="R559" s="63"/>
      <c r="S559" s="63"/>
      <c r="T559" s="63"/>
      <c r="U559" s="63"/>
      <c r="V559" s="63"/>
      <c r="W559" s="63"/>
      <c r="X559" s="63"/>
      <c r="Y559" s="63"/>
      <c r="Z559" s="63"/>
      <c r="AA559" s="63"/>
    </row>
    <row r="560" spans="1:27">
      <c r="A560" s="63"/>
      <c r="B560" s="63"/>
      <c r="C560" s="63"/>
      <c r="D560" s="63"/>
      <c r="E560" s="244"/>
      <c r="F560" s="152"/>
      <c r="G560" s="152"/>
      <c r="H560" s="63"/>
      <c r="I560" s="63"/>
      <c r="J560" s="63"/>
      <c r="K560" s="63"/>
      <c r="L560" s="63"/>
      <c r="M560" s="63"/>
      <c r="N560" s="63"/>
      <c r="O560" s="63"/>
      <c r="P560" s="63"/>
      <c r="Q560" s="63"/>
      <c r="R560" s="63"/>
      <c r="S560" s="63"/>
      <c r="T560" s="63"/>
      <c r="U560" s="63"/>
      <c r="V560" s="63"/>
      <c r="W560" s="63"/>
      <c r="X560" s="63"/>
      <c r="Y560" s="63"/>
      <c r="Z560" s="63"/>
      <c r="AA560" s="63"/>
    </row>
    <row r="561" spans="1:27">
      <c r="A561" s="63"/>
      <c r="B561" s="63"/>
      <c r="C561" s="63"/>
      <c r="D561" s="63"/>
      <c r="E561" s="244"/>
      <c r="F561" s="152"/>
      <c r="G561" s="152"/>
      <c r="H561" s="63"/>
      <c r="I561" s="63"/>
      <c r="J561" s="63"/>
      <c r="K561" s="63"/>
      <c r="L561" s="63"/>
      <c r="M561" s="63"/>
      <c r="N561" s="63"/>
      <c r="O561" s="63"/>
      <c r="P561" s="63"/>
      <c r="Q561" s="63"/>
      <c r="R561" s="63"/>
      <c r="S561" s="63"/>
      <c r="T561" s="63"/>
      <c r="U561" s="63"/>
      <c r="V561" s="63"/>
      <c r="W561" s="63"/>
      <c r="X561" s="63"/>
      <c r="Y561" s="63"/>
      <c r="Z561" s="63"/>
      <c r="AA561" s="63"/>
    </row>
    <row r="562" spans="1:27">
      <c r="A562" s="63"/>
      <c r="B562" s="63"/>
      <c r="C562" s="63"/>
      <c r="D562" s="63"/>
      <c r="E562" s="244"/>
      <c r="F562" s="152"/>
      <c r="G562" s="152"/>
      <c r="H562" s="63"/>
      <c r="I562" s="63"/>
      <c r="J562" s="63"/>
      <c r="K562" s="63"/>
      <c r="L562" s="63"/>
      <c r="M562" s="63"/>
      <c r="N562" s="63"/>
      <c r="O562" s="63"/>
      <c r="P562" s="63"/>
      <c r="Q562" s="63"/>
      <c r="R562" s="63"/>
      <c r="S562" s="63"/>
      <c r="T562" s="63"/>
      <c r="U562" s="63"/>
      <c r="V562" s="63"/>
      <c r="W562" s="63"/>
      <c r="X562" s="63"/>
      <c r="Y562" s="63"/>
      <c r="Z562" s="63"/>
      <c r="AA562" s="63"/>
    </row>
    <row r="563" spans="1:27">
      <c r="A563" s="63"/>
      <c r="B563" s="63"/>
      <c r="C563" s="63"/>
      <c r="D563" s="63"/>
      <c r="E563" s="244"/>
      <c r="F563" s="152"/>
      <c r="G563" s="152"/>
      <c r="H563" s="63"/>
      <c r="I563" s="63"/>
      <c r="J563" s="63"/>
      <c r="K563" s="63"/>
      <c r="L563" s="63"/>
      <c r="M563" s="63"/>
      <c r="N563" s="63"/>
      <c r="O563" s="63"/>
      <c r="P563" s="63"/>
      <c r="Q563" s="63"/>
      <c r="R563" s="63"/>
      <c r="S563" s="63"/>
      <c r="T563" s="63"/>
      <c r="U563" s="63"/>
      <c r="V563" s="63"/>
      <c r="W563" s="63"/>
      <c r="X563" s="63"/>
      <c r="Y563" s="63"/>
      <c r="Z563" s="63"/>
      <c r="AA563" s="63"/>
    </row>
    <row r="564" spans="1:27">
      <c r="A564" s="63"/>
      <c r="B564" s="63"/>
      <c r="C564" s="63"/>
      <c r="D564" s="63"/>
      <c r="E564" s="244"/>
      <c r="F564" s="152"/>
      <c r="G564" s="152"/>
      <c r="H564" s="63"/>
      <c r="I564" s="63"/>
      <c r="J564" s="63"/>
      <c r="K564" s="63"/>
      <c r="L564" s="63"/>
      <c r="M564" s="63"/>
      <c r="N564" s="63"/>
      <c r="O564" s="63"/>
      <c r="P564" s="63"/>
      <c r="Q564" s="63"/>
      <c r="R564" s="63"/>
      <c r="S564" s="63"/>
      <c r="T564" s="63"/>
      <c r="U564" s="63"/>
      <c r="V564" s="63"/>
      <c r="W564" s="63"/>
      <c r="X564" s="63"/>
      <c r="Y564" s="63"/>
      <c r="Z564" s="63"/>
      <c r="AA564" s="63"/>
    </row>
    <row r="565" spans="1:27">
      <c r="A565" s="63"/>
      <c r="B565" s="63"/>
      <c r="C565" s="63"/>
      <c r="D565" s="63"/>
      <c r="E565" s="244"/>
      <c r="F565" s="152"/>
      <c r="G565" s="152"/>
      <c r="H565" s="63"/>
      <c r="I565" s="63"/>
      <c r="J565" s="63"/>
      <c r="K565" s="63"/>
      <c r="L565" s="63"/>
      <c r="M565" s="63"/>
      <c r="N565" s="63"/>
      <c r="O565" s="63"/>
      <c r="P565" s="63"/>
      <c r="Q565" s="63"/>
      <c r="R565" s="63"/>
      <c r="S565" s="63"/>
      <c r="T565" s="63"/>
      <c r="U565" s="63"/>
      <c r="V565" s="63"/>
      <c r="W565" s="63"/>
      <c r="X565" s="63"/>
      <c r="Y565" s="63"/>
      <c r="Z565" s="63"/>
      <c r="AA565" s="63"/>
    </row>
    <row r="566" spans="1:27">
      <c r="A566" s="63"/>
      <c r="B566" s="63"/>
      <c r="C566" s="63"/>
      <c r="D566" s="63"/>
      <c r="E566" s="244"/>
      <c r="F566" s="152"/>
      <c r="G566" s="152"/>
      <c r="H566" s="63"/>
      <c r="I566" s="63"/>
      <c r="J566" s="63"/>
      <c r="K566" s="63"/>
      <c r="L566" s="63"/>
      <c r="M566" s="63"/>
      <c r="N566" s="63"/>
      <c r="O566" s="63"/>
      <c r="P566" s="63"/>
      <c r="Q566" s="63"/>
      <c r="R566" s="63"/>
      <c r="S566" s="63"/>
      <c r="T566" s="63"/>
      <c r="U566" s="63"/>
      <c r="V566" s="63"/>
      <c r="W566" s="63"/>
      <c r="X566" s="63"/>
      <c r="Y566" s="63"/>
      <c r="Z566" s="63"/>
      <c r="AA566" s="63"/>
    </row>
    <row r="567" spans="1:27">
      <c r="A567" s="63"/>
      <c r="B567" s="63"/>
      <c r="C567" s="63"/>
      <c r="D567" s="63"/>
      <c r="E567" s="244"/>
      <c r="F567" s="152"/>
      <c r="G567" s="152"/>
      <c r="H567" s="63"/>
      <c r="I567" s="63"/>
      <c r="J567" s="63"/>
      <c r="K567" s="63"/>
      <c r="L567" s="63"/>
      <c r="M567" s="63"/>
      <c r="N567" s="63"/>
      <c r="O567" s="63"/>
      <c r="P567" s="63"/>
      <c r="Q567" s="63"/>
      <c r="R567" s="63"/>
      <c r="S567" s="63"/>
      <c r="T567" s="63"/>
      <c r="U567" s="63"/>
      <c r="V567" s="63"/>
      <c r="W567" s="63"/>
      <c r="X567" s="63"/>
      <c r="Y567" s="63"/>
      <c r="Z567" s="63"/>
      <c r="AA567" s="63"/>
    </row>
    <row r="568" spans="1:27">
      <c r="A568" s="63"/>
      <c r="B568" s="63"/>
      <c r="C568" s="63"/>
      <c r="D568" s="63"/>
      <c r="E568" s="244"/>
      <c r="F568" s="152"/>
      <c r="G568" s="152"/>
      <c r="H568" s="63"/>
      <c r="I568" s="63"/>
      <c r="J568" s="63"/>
      <c r="K568" s="63"/>
      <c r="L568" s="63"/>
      <c r="M568" s="63"/>
      <c r="N568" s="63"/>
      <c r="O568" s="63"/>
      <c r="P568" s="63"/>
      <c r="Q568" s="63"/>
      <c r="R568" s="63"/>
      <c r="S568" s="63"/>
      <c r="T568" s="63"/>
      <c r="U568" s="63"/>
      <c r="V568" s="63"/>
      <c r="W568" s="63"/>
      <c r="X568" s="63"/>
      <c r="Y568" s="63"/>
      <c r="Z568" s="63"/>
      <c r="AA568" s="63"/>
    </row>
    <row r="569" spans="1:27">
      <c r="A569" s="63"/>
      <c r="B569" s="63"/>
      <c r="C569" s="63"/>
      <c r="D569" s="63"/>
      <c r="E569" s="244"/>
      <c r="F569" s="152"/>
      <c r="G569" s="152"/>
      <c r="H569" s="63"/>
      <c r="I569" s="63"/>
      <c r="J569" s="63"/>
      <c r="K569" s="63"/>
      <c r="L569" s="63"/>
      <c r="M569" s="63"/>
      <c r="N569" s="63"/>
      <c r="O569" s="63"/>
      <c r="P569" s="63"/>
      <c r="Q569" s="63"/>
      <c r="R569" s="63"/>
      <c r="S569" s="63"/>
      <c r="T569" s="63"/>
      <c r="U569" s="63"/>
      <c r="V569" s="63"/>
      <c r="W569" s="63"/>
      <c r="X569" s="63"/>
      <c r="Y569" s="63"/>
      <c r="Z569" s="63"/>
      <c r="AA569" s="63"/>
    </row>
    <row r="570" spans="1:27">
      <c r="A570" s="63"/>
      <c r="B570" s="63"/>
      <c r="C570" s="63"/>
      <c r="D570" s="63"/>
      <c r="E570" s="244"/>
      <c r="F570" s="152"/>
      <c r="G570" s="152"/>
      <c r="H570" s="63"/>
      <c r="I570" s="63"/>
      <c r="J570" s="63"/>
      <c r="K570" s="63"/>
      <c r="L570" s="63"/>
      <c r="M570" s="63"/>
      <c r="N570" s="63"/>
      <c r="O570" s="63"/>
      <c r="P570" s="63"/>
      <c r="Q570" s="63"/>
      <c r="R570" s="63"/>
      <c r="S570" s="63"/>
      <c r="T570" s="63"/>
      <c r="U570" s="63"/>
      <c r="V570" s="63"/>
      <c r="W570" s="63"/>
      <c r="X570" s="63"/>
      <c r="Y570" s="63"/>
      <c r="Z570" s="63"/>
      <c r="AA570" s="63"/>
    </row>
    <row r="571" spans="1:27">
      <c r="A571" s="63"/>
      <c r="B571" s="63"/>
      <c r="C571" s="63"/>
      <c r="D571" s="63"/>
      <c r="E571" s="244"/>
      <c r="F571" s="152"/>
      <c r="G571" s="152"/>
      <c r="H571" s="63"/>
      <c r="I571" s="63"/>
      <c r="J571" s="63"/>
      <c r="K571" s="63"/>
      <c r="L571" s="63"/>
      <c r="M571" s="63"/>
      <c r="N571" s="63"/>
      <c r="O571" s="63"/>
      <c r="P571" s="63"/>
      <c r="Q571" s="63"/>
      <c r="R571" s="63"/>
      <c r="S571" s="63"/>
      <c r="T571" s="63"/>
      <c r="U571" s="63"/>
      <c r="V571" s="63"/>
      <c r="W571" s="63"/>
      <c r="X571" s="63"/>
      <c r="Y571" s="63"/>
      <c r="Z571" s="63"/>
      <c r="AA571" s="63"/>
    </row>
    <row r="572" spans="1:27">
      <c r="A572" s="63"/>
      <c r="B572" s="63"/>
      <c r="C572" s="63"/>
      <c r="D572" s="63"/>
      <c r="E572" s="244"/>
      <c r="F572" s="152"/>
      <c r="G572" s="152"/>
      <c r="H572" s="63"/>
      <c r="I572" s="63"/>
      <c r="J572" s="63"/>
      <c r="K572" s="63"/>
      <c r="L572" s="63"/>
      <c r="M572" s="63"/>
      <c r="N572" s="63"/>
      <c r="O572" s="63"/>
      <c r="P572" s="63"/>
      <c r="Q572" s="63"/>
      <c r="R572" s="63"/>
      <c r="S572" s="63"/>
      <c r="T572" s="63"/>
      <c r="U572" s="63"/>
      <c r="V572" s="63"/>
      <c r="W572" s="63"/>
      <c r="X572" s="63"/>
      <c r="Y572" s="63"/>
      <c r="Z572" s="63"/>
      <c r="AA572" s="63"/>
    </row>
    <row r="573" spans="1:27">
      <c r="A573" s="63"/>
      <c r="B573" s="63"/>
      <c r="C573" s="63"/>
      <c r="D573" s="63"/>
      <c r="E573" s="244"/>
      <c r="F573" s="152"/>
      <c r="G573" s="152"/>
      <c r="H573" s="63"/>
      <c r="I573" s="63"/>
      <c r="J573" s="63"/>
      <c r="K573" s="63"/>
      <c r="L573" s="63"/>
      <c r="M573" s="63"/>
      <c r="N573" s="63"/>
      <c r="O573" s="63"/>
      <c r="P573" s="63"/>
      <c r="Q573" s="63"/>
      <c r="R573" s="63"/>
      <c r="S573" s="63"/>
      <c r="T573" s="63"/>
      <c r="U573" s="63"/>
      <c r="V573" s="63"/>
      <c r="W573" s="63"/>
      <c r="X573" s="63"/>
      <c r="Y573" s="63"/>
      <c r="Z573" s="63"/>
      <c r="AA573" s="63"/>
    </row>
    <row r="574" spans="1:27">
      <c r="A574" s="63"/>
      <c r="B574" s="63"/>
      <c r="C574" s="63"/>
      <c r="D574" s="63"/>
      <c r="E574" s="244"/>
      <c r="F574" s="152"/>
      <c r="G574" s="152"/>
      <c r="H574" s="63"/>
      <c r="I574" s="63"/>
      <c r="J574" s="63"/>
      <c r="K574" s="63"/>
      <c r="L574" s="63"/>
      <c r="M574" s="63"/>
      <c r="N574" s="63"/>
      <c r="O574" s="63"/>
      <c r="P574" s="63"/>
      <c r="Q574" s="63"/>
      <c r="R574" s="63"/>
      <c r="S574" s="63"/>
      <c r="T574" s="63"/>
      <c r="U574" s="63"/>
      <c r="V574" s="63"/>
      <c r="W574" s="63"/>
      <c r="X574" s="63"/>
      <c r="Y574" s="63"/>
      <c r="Z574" s="63"/>
      <c r="AA574" s="63"/>
    </row>
    <row r="575" spans="1:27">
      <c r="A575" s="63"/>
      <c r="B575" s="63"/>
      <c r="C575" s="63"/>
      <c r="D575" s="63"/>
      <c r="E575" s="244"/>
      <c r="F575" s="152"/>
      <c r="G575" s="152"/>
      <c r="H575" s="63"/>
      <c r="I575" s="63"/>
      <c r="J575" s="63"/>
      <c r="K575" s="63"/>
      <c r="L575" s="63"/>
      <c r="M575" s="63"/>
      <c r="N575" s="63"/>
      <c r="O575" s="63"/>
      <c r="P575" s="63"/>
      <c r="Q575" s="63"/>
      <c r="R575" s="63"/>
      <c r="S575" s="63"/>
      <c r="T575" s="63"/>
      <c r="U575" s="63"/>
      <c r="V575" s="63"/>
      <c r="W575" s="63"/>
      <c r="X575" s="63"/>
      <c r="Y575" s="63"/>
      <c r="Z575" s="63"/>
      <c r="AA575" s="63"/>
    </row>
    <row r="576" spans="1:27">
      <c r="A576" s="63"/>
      <c r="B576" s="63"/>
      <c r="C576" s="63"/>
      <c r="D576" s="63"/>
      <c r="E576" s="244"/>
      <c r="F576" s="152"/>
      <c r="G576" s="152"/>
      <c r="H576" s="63"/>
      <c r="I576" s="63"/>
      <c r="J576" s="63"/>
      <c r="K576" s="63"/>
      <c r="L576" s="63"/>
      <c r="M576" s="63"/>
      <c r="N576" s="63"/>
      <c r="O576" s="63"/>
      <c r="P576" s="63"/>
      <c r="Q576" s="63"/>
      <c r="R576" s="63"/>
      <c r="S576" s="63"/>
      <c r="T576" s="63"/>
      <c r="U576" s="63"/>
      <c r="V576" s="63"/>
      <c r="W576" s="63"/>
      <c r="X576" s="63"/>
      <c r="Y576" s="63"/>
      <c r="Z576" s="63"/>
      <c r="AA576" s="63"/>
    </row>
    <row r="577" spans="1:27">
      <c r="A577" s="63"/>
      <c r="B577" s="63"/>
      <c r="C577" s="63"/>
      <c r="D577" s="63"/>
      <c r="E577" s="244"/>
      <c r="F577" s="152"/>
      <c r="G577" s="152"/>
      <c r="H577" s="63"/>
      <c r="I577" s="63"/>
      <c r="J577" s="63"/>
      <c r="K577" s="63"/>
      <c r="L577" s="63"/>
      <c r="M577" s="63"/>
      <c r="N577" s="63"/>
      <c r="O577" s="63"/>
      <c r="P577" s="63"/>
      <c r="Q577" s="63"/>
      <c r="R577" s="63"/>
      <c r="S577" s="63"/>
      <c r="T577" s="63"/>
      <c r="U577" s="63"/>
      <c r="V577" s="63"/>
      <c r="W577" s="63"/>
      <c r="X577" s="63"/>
      <c r="Y577" s="63"/>
      <c r="Z577" s="63"/>
      <c r="AA577" s="63"/>
    </row>
    <row r="578" spans="1:27">
      <c r="A578" s="63"/>
      <c r="B578" s="63"/>
      <c r="C578" s="63"/>
      <c r="D578" s="63"/>
      <c r="E578" s="244"/>
      <c r="F578" s="152"/>
      <c r="G578" s="152"/>
      <c r="H578" s="63"/>
      <c r="I578" s="63"/>
      <c r="J578" s="63"/>
      <c r="K578" s="63"/>
      <c r="L578" s="63"/>
      <c r="M578" s="63"/>
      <c r="N578" s="63"/>
      <c r="O578" s="63"/>
      <c r="P578" s="63"/>
      <c r="Q578" s="63"/>
      <c r="R578" s="63"/>
      <c r="S578" s="63"/>
      <c r="T578" s="63"/>
      <c r="U578" s="63"/>
      <c r="V578" s="63"/>
      <c r="W578" s="63"/>
      <c r="X578" s="63"/>
      <c r="Y578" s="63"/>
      <c r="Z578" s="63"/>
      <c r="AA578" s="63"/>
    </row>
    <row r="579" spans="1:27">
      <c r="A579" s="63"/>
      <c r="B579" s="63"/>
      <c r="C579" s="63"/>
      <c r="D579" s="63"/>
      <c r="E579" s="244"/>
      <c r="F579" s="152"/>
      <c r="G579" s="152"/>
      <c r="H579" s="63"/>
      <c r="I579" s="63"/>
      <c r="J579" s="63"/>
      <c r="K579" s="63"/>
      <c r="L579" s="63"/>
      <c r="M579" s="63"/>
      <c r="N579" s="63"/>
      <c r="O579" s="63"/>
      <c r="P579" s="63"/>
      <c r="Q579" s="63"/>
      <c r="R579" s="63"/>
      <c r="S579" s="63"/>
      <c r="T579" s="63"/>
      <c r="U579" s="63"/>
      <c r="V579" s="63"/>
      <c r="W579" s="63"/>
      <c r="X579" s="63"/>
      <c r="Y579" s="63"/>
      <c r="Z579" s="63"/>
      <c r="AA579" s="63"/>
    </row>
    <row r="580" spans="1:27">
      <c r="A580" s="63"/>
      <c r="B580" s="63"/>
      <c r="C580" s="63"/>
      <c r="D580" s="63"/>
      <c r="E580" s="244"/>
      <c r="F580" s="152"/>
      <c r="G580" s="152"/>
      <c r="H580" s="63"/>
      <c r="I580" s="63"/>
      <c r="J580" s="63"/>
      <c r="K580" s="63"/>
      <c r="L580" s="63"/>
      <c r="M580" s="63"/>
      <c r="N580" s="63"/>
      <c r="O580" s="63"/>
      <c r="P580" s="63"/>
      <c r="Q580" s="63"/>
      <c r="R580" s="63"/>
      <c r="S580" s="63"/>
      <c r="T580" s="63"/>
      <c r="U580" s="63"/>
      <c r="V580" s="63"/>
      <c r="W580" s="63"/>
      <c r="X580" s="63"/>
      <c r="Y580" s="63"/>
      <c r="Z580" s="63"/>
      <c r="AA580" s="63"/>
    </row>
    <row r="581" spans="1:27">
      <c r="A581" s="63"/>
      <c r="B581" s="63"/>
      <c r="C581" s="63"/>
      <c r="D581" s="63"/>
      <c r="E581" s="244"/>
      <c r="F581" s="152"/>
      <c r="G581" s="152"/>
      <c r="H581" s="63"/>
      <c r="I581" s="63"/>
      <c r="J581" s="63"/>
      <c r="K581" s="63"/>
      <c r="L581" s="63"/>
      <c r="M581" s="63"/>
      <c r="N581" s="63"/>
      <c r="O581" s="63"/>
      <c r="P581" s="63"/>
      <c r="Q581" s="63"/>
      <c r="R581" s="63"/>
      <c r="S581" s="63"/>
      <c r="T581" s="63"/>
      <c r="U581" s="63"/>
      <c r="V581" s="63"/>
      <c r="W581" s="63"/>
      <c r="X581" s="63"/>
      <c r="Y581" s="63"/>
      <c r="Z581" s="63"/>
      <c r="AA581" s="63"/>
    </row>
    <row r="582" spans="1:27">
      <c r="A582" s="63"/>
      <c r="B582" s="63"/>
      <c r="C582" s="63"/>
      <c r="D582" s="63"/>
      <c r="E582" s="244"/>
      <c r="F582" s="152"/>
      <c r="G582" s="152"/>
      <c r="H582" s="63"/>
      <c r="I582" s="63"/>
      <c r="J582" s="63"/>
      <c r="K582" s="63"/>
      <c r="L582" s="63"/>
      <c r="M582" s="63"/>
      <c r="N582" s="63"/>
      <c r="O582" s="63"/>
      <c r="P582" s="63"/>
      <c r="Q582" s="63"/>
      <c r="R582" s="63"/>
      <c r="S582" s="63"/>
      <c r="T582" s="63"/>
      <c r="U582" s="63"/>
      <c r="V582" s="63"/>
      <c r="W582" s="63"/>
      <c r="X582" s="63"/>
      <c r="Y582" s="63"/>
      <c r="Z582" s="63"/>
      <c r="AA582" s="63"/>
    </row>
    <row r="583" spans="1:27">
      <c r="A583" s="63"/>
      <c r="B583" s="63"/>
      <c r="C583" s="63"/>
      <c r="D583" s="63"/>
      <c r="E583" s="244"/>
      <c r="F583" s="152"/>
      <c r="G583" s="152"/>
      <c r="H583" s="63"/>
      <c r="I583" s="63"/>
      <c r="J583" s="63"/>
      <c r="K583" s="63"/>
      <c r="L583" s="63"/>
      <c r="M583" s="63"/>
      <c r="N583" s="63"/>
      <c r="O583" s="63"/>
      <c r="P583" s="63"/>
      <c r="Q583" s="63"/>
      <c r="R583" s="63"/>
      <c r="S583" s="63"/>
      <c r="T583" s="63"/>
      <c r="U583" s="63"/>
      <c r="V583" s="63"/>
      <c r="W583" s="63"/>
      <c r="X583" s="63"/>
      <c r="Y583" s="63"/>
      <c r="Z583" s="63"/>
      <c r="AA583" s="63"/>
    </row>
    <row r="584" spans="1:27">
      <c r="A584" s="63"/>
      <c r="B584" s="63"/>
      <c r="C584" s="63"/>
      <c r="D584" s="63"/>
      <c r="E584" s="244"/>
      <c r="F584" s="152"/>
      <c r="G584" s="152"/>
      <c r="H584" s="63"/>
      <c r="I584" s="63"/>
      <c r="J584" s="63"/>
      <c r="K584" s="63"/>
      <c r="L584" s="63"/>
      <c r="M584" s="63"/>
      <c r="N584" s="63"/>
      <c r="O584" s="63"/>
      <c r="P584" s="63"/>
      <c r="Q584" s="63"/>
      <c r="R584" s="63"/>
      <c r="S584" s="63"/>
      <c r="T584" s="63"/>
      <c r="U584" s="63"/>
      <c r="V584" s="63"/>
      <c r="W584" s="63"/>
      <c r="X584" s="63"/>
      <c r="Y584" s="63"/>
      <c r="Z584" s="63"/>
      <c r="AA584" s="63"/>
    </row>
    <row r="585" spans="1:27">
      <c r="A585" s="63"/>
      <c r="B585" s="63"/>
      <c r="C585" s="63"/>
      <c r="D585" s="63"/>
      <c r="E585" s="244"/>
      <c r="F585" s="152"/>
      <c r="G585" s="152"/>
      <c r="H585" s="63"/>
      <c r="I585" s="63"/>
      <c r="J585" s="63"/>
      <c r="K585" s="63"/>
      <c r="L585" s="63"/>
      <c r="M585" s="63"/>
      <c r="N585" s="63"/>
      <c r="O585" s="63"/>
      <c r="P585" s="63"/>
      <c r="Q585" s="63"/>
      <c r="R585" s="63"/>
      <c r="S585" s="63"/>
      <c r="T585" s="63"/>
      <c r="U585" s="63"/>
      <c r="V585" s="63"/>
      <c r="W585" s="63"/>
      <c r="X585" s="63"/>
      <c r="Y585" s="63"/>
      <c r="Z585" s="63"/>
      <c r="AA585" s="63"/>
    </row>
    <row r="586" spans="1:27">
      <c r="A586" s="63"/>
      <c r="B586" s="63"/>
      <c r="C586" s="63"/>
      <c r="D586" s="63"/>
      <c r="E586" s="244"/>
      <c r="F586" s="152"/>
      <c r="G586" s="152"/>
      <c r="H586" s="63"/>
      <c r="I586" s="63"/>
      <c r="J586" s="63"/>
      <c r="K586" s="63"/>
      <c r="L586" s="63"/>
      <c r="M586" s="63"/>
      <c r="N586" s="63"/>
      <c r="O586" s="63"/>
      <c r="P586" s="63"/>
      <c r="Q586" s="63"/>
      <c r="R586" s="63"/>
      <c r="S586" s="63"/>
      <c r="T586" s="63"/>
      <c r="U586" s="63"/>
      <c r="V586" s="63"/>
      <c r="W586" s="63"/>
      <c r="X586" s="63"/>
      <c r="Y586" s="63"/>
      <c r="Z586" s="63"/>
      <c r="AA586" s="63"/>
    </row>
    <row r="587" spans="1:27">
      <c r="A587" s="63"/>
      <c r="B587" s="63"/>
      <c r="C587" s="63"/>
      <c r="D587" s="63"/>
      <c r="E587" s="244"/>
      <c r="F587" s="152"/>
      <c r="G587" s="152"/>
      <c r="H587" s="63"/>
      <c r="I587" s="63"/>
      <c r="J587" s="63"/>
      <c r="K587" s="63"/>
      <c r="L587" s="63"/>
      <c r="M587" s="63"/>
      <c r="N587" s="63"/>
      <c r="O587" s="63"/>
      <c r="P587" s="63"/>
      <c r="Q587" s="63"/>
      <c r="R587" s="63"/>
      <c r="S587" s="63"/>
      <c r="T587" s="63"/>
      <c r="U587" s="63"/>
      <c r="V587" s="63"/>
      <c r="W587" s="63"/>
      <c r="X587" s="63"/>
      <c r="Y587" s="63"/>
      <c r="Z587" s="63"/>
      <c r="AA587" s="63"/>
    </row>
    <row r="588" spans="1:27">
      <c r="A588" s="63"/>
      <c r="B588" s="63"/>
      <c r="C588" s="63"/>
      <c r="D588" s="63"/>
      <c r="E588" s="244"/>
      <c r="F588" s="152"/>
      <c r="G588" s="152"/>
      <c r="H588" s="63"/>
      <c r="I588" s="63"/>
      <c r="J588" s="63"/>
      <c r="K588" s="63"/>
      <c r="L588" s="63"/>
      <c r="M588" s="63"/>
      <c r="N588" s="63"/>
      <c r="O588" s="63"/>
      <c r="P588" s="63"/>
      <c r="Q588" s="63"/>
      <c r="R588" s="63"/>
      <c r="S588" s="63"/>
      <c r="T588" s="63"/>
      <c r="U588" s="63"/>
      <c r="V588" s="63"/>
      <c r="W588" s="63"/>
      <c r="X588" s="63"/>
      <c r="Y588" s="63"/>
      <c r="Z588" s="63"/>
      <c r="AA588" s="63"/>
    </row>
    <row r="589" spans="1:27">
      <c r="A589" s="63"/>
      <c r="B589" s="63"/>
      <c r="C589" s="63"/>
      <c r="D589" s="63"/>
      <c r="E589" s="244"/>
      <c r="F589" s="152"/>
      <c r="G589" s="152"/>
      <c r="H589" s="63"/>
      <c r="I589" s="63"/>
      <c r="J589" s="63"/>
      <c r="K589" s="63"/>
      <c r="L589" s="63"/>
      <c r="M589" s="63"/>
      <c r="N589" s="63"/>
      <c r="O589" s="63"/>
      <c r="P589" s="63"/>
      <c r="Q589" s="63"/>
      <c r="R589" s="63"/>
      <c r="S589" s="63"/>
      <c r="T589" s="63"/>
      <c r="U589" s="63"/>
      <c r="V589" s="63"/>
      <c r="W589" s="63"/>
      <c r="X589" s="63"/>
      <c r="Y589" s="63"/>
      <c r="Z589" s="63"/>
      <c r="AA589" s="63"/>
    </row>
    <row r="590" spans="1:27">
      <c r="A590" s="63"/>
      <c r="B590" s="63"/>
      <c r="C590" s="63"/>
      <c r="D590" s="63"/>
      <c r="E590" s="244"/>
      <c r="F590" s="152"/>
      <c r="G590" s="152"/>
      <c r="H590" s="63"/>
      <c r="I590" s="63"/>
      <c r="J590" s="63"/>
      <c r="K590" s="63"/>
      <c r="L590" s="63"/>
      <c r="M590" s="63"/>
      <c r="N590" s="63"/>
      <c r="O590" s="63"/>
      <c r="P590" s="63"/>
      <c r="Q590" s="63"/>
      <c r="R590" s="63"/>
      <c r="S590" s="63"/>
      <c r="T590" s="63"/>
      <c r="U590" s="63"/>
      <c r="V590" s="63"/>
      <c r="W590" s="63"/>
      <c r="X590" s="63"/>
      <c r="Y590" s="63"/>
      <c r="Z590" s="63"/>
      <c r="AA590" s="63"/>
    </row>
    <row r="591" spans="1:27">
      <c r="A591" s="63"/>
      <c r="B591" s="63"/>
      <c r="C591" s="63"/>
      <c r="D591" s="63"/>
      <c r="E591" s="244"/>
      <c r="F591" s="152"/>
      <c r="G591" s="152"/>
      <c r="H591" s="63"/>
      <c r="I591" s="63"/>
      <c r="J591" s="63"/>
      <c r="K591" s="63"/>
      <c r="L591" s="63"/>
      <c r="M591" s="63"/>
      <c r="N591" s="63"/>
      <c r="O591" s="63"/>
      <c r="P591" s="63"/>
      <c r="Q591" s="63"/>
      <c r="R591" s="63"/>
      <c r="S591" s="63"/>
      <c r="T591" s="63"/>
      <c r="U591" s="63"/>
      <c r="V591" s="63"/>
      <c r="W591" s="63"/>
      <c r="X591" s="63"/>
      <c r="Y591" s="63"/>
      <c r="Z591" s="63"/>
      <c r="AA591" s="63"/>
    </row>
    <row r="592" spans="1:27">
      <c r="A592" s="63"/>
      <c r="B592" s="63"/>
      <c r="C592" s="63"/>
      <c r="D592" s="63"/>
      <c r="E592" s="244"/>
      <c r="F592" s="152"/>
      <c r="G592" s="152"/>
      <c r="H592" s="63"/>
      <c r="I592" s="63"/>
      <c r="J592" s="63"/>
      <c r="K592" s="63"/>
      <c r="L592" s="63"/>
      <c r="M592" s="63"/>
      <c r="N592" s="63"/>
      <c r="O592" s="63"/>
      <c r="P592" s="63"/>
      <c r="Q592" s="63"/>
      <c r="R592" s="63"/>
      <c r="S592" s="63"/>
      <c r="T592" s="63"/>
      <c r="U592" s="63"/>
      <c r="V592" s="63"/>
      <c r="W592" s="63"/>
      <c r="X592" s="63"/>
      <c r="Y592" s="63"/>
      <c r="Z592" s="63"/>
      <c r="AA592" s="63"/>
    </row>
    <row r="593" spans="1:27">
      <c r="A593" s="63"/>
      <c r="B593" s="63"/>
      <c r="C593" s="63"/>
      <c r="D593" s="63"/>
      <c r="E593" s="244"/>
      <c r="F593" s="152"/>
      <c r="G593" s="152"/>
      <c r="H593" s="63"/>
      <c r="I593" s="63"/>
      <c r="J593" s="63"/>
      <c r="K593" s="63"/>
      <c r="L593" s="63"/>
      <c r="M593" s="63"/>
      <c r="N593" s="63"/>
      <c r="O593" s="63"/>
      <c r="P593" s="63"/>
      <c r="Q593" s="63"/>
      <c r="R593" s="63"/>
      <c r="S593" s="63"/>
      <c r="T593" s="63"/>
      <c r="U593" s="63"/>
      <c r="V593" s="63"/>
      <c r="W593" s="63"/>
      <c r="X593" s="63"/>
      <c r="Y593" s="63"/>
      <c r="Z593" s="63"/>
      <c r="AA593" s="63"/>
    </row>
    <row r="594" spans="1:27">
      <c r="A594" s="63"/>
      <c r="B594" s="63"/>
      <c r="C594" s="63"/>
      <c r="D594" s="63"/>
      <c r="E594" s="244"/>
      <c r="F594" s="152"/>
      <c r="G594" s="152"/>
      <c r="H594" s="63"/>
      <c r="I594" s="63"/>
      <c r="J594" s="63"/>
      <c r="K594" s="63"/>
      <c r="L594" s="63"/>
      <c r="M594" s="63"/>
      <c r="N594" s="63"/>
      <c r="O594" s="63"/>
      <c r="P594" s="63"/>
      <c r="Q594" s="63"/>
      <c r="R594" s="63"/>
      <c r="S594" s="63"/>
      <c r="T594" s="63"/>
      <c r="U594" s="63"/>
      <c r="V594" s="63"/>
      <c r="W594" s="63"/>
      <c r="X594" s="63"/>
      <c r="Y594" s="63"/>
      <c r="Z594" s="63"/>
      <c r="AA594" s="63"/>
    </row>
    <row r="595" spans="1:27">
      <c r="A595" s="63"/>
      <c r="B595" s="63"/>
      <c r="C595" s="63"/>
      <c r="D595" s="63"/>
      <c r="E595" s="244"/>
      <c r="F595" s="152"/>
      <c r="G595" s="152"/>
      <c r="H595" s="63"/>
      <c r="I595" s="63"/>
      <c r="J595" s="63"/>
      <c r="K595" s="63"/>
      <c r="L595" s="63"/>
      <c r="M595" s="63"/>
      <c r="N595" s="63"/>
      <c r="O595" s="63"/>
      <c r="P595" s="63"/>
      <c r="Q595" s="63"/>
      <c r="R595" s="63"/>
      <c r="S595" s="63"/>
      <c r="T595" s="63"/>
      <c r="U595" s="63"/>
      <c r="V595" s="63"/>
      <c r="W595" s="63"/>
      <c r="X595" s="63"/>
      <c r="Y595" s="63"/>
      <c r="Z595" s="63"/>
      <c r="AA595" s="63"/>
    </row>
    <row r="596" spans="1:27">
      <c r="A596" s="63"/>
      <c r="B596" s="63"/>
      <c r="C596" s="63"/>
      <c r="D596" s="63"/>
      <c r="E596" s="244"/>
      <c r="F596" s="152"/>
      <c r="G596" s="152"/>
      <c r="H596" s="63"/>
      <c r="I596" s="63"/>
      <c r="J596" s="63"/>
      <c r="K596" s="63"/>
      <c r="L596" s="63"/>
      <c r="M596" s="63"/>
      <c r="N596" s="63"/>
      <c r="O596" s="63"/>
      <c r="P596" s="63"/>
      <c r="Q596" s="63"/>
      <c r="R596" s="63"/>
      <c r="S596" s="63"/>
      <c r="T596" s="63"/>
      <c r="U596" s="63"/>
      <c r="V596" s="63"/>
      <c r="W596" s="63"/>
      <c r="X596" s="63"/>
      <c r="Y596" s="63"/>
      <c r="Z596" s="63"/>
      <c r="AA596" s="63"/>
    </row>
    <row r="597" spans="1:27">
      <c r="A597" s="63"/>
      <c r="B597" s="63"/>
      <c r="C597" s="63"/>
      <c r="D597" s="63"/>
      <c r="E597" s="244"/>
      <c r="F597" s="152"/>
      <c r="G597" s="152"/>
      <c r="H597" s="63"/>
      <c r="I597" s="63"/>
      <c r="J597" s="63"/>
      <c r="K597" s="63"/>
      <c r="L597" s="63"/>
      <c r="M597" s="63"/>
      <c r="N597" s="63"/>
      <c r="O597" s="63"/>
      <c r="P597" s="63"/>
      <c r="Q597" s="63"/>
      <c r="R597" s="63"/>
      <c r="S597" s="63"/>
      <c r="T597" s="63"/>
      <c r="U597" s="63"/>
      <c r="V597" s="63"/>
      <c r="W597" s="63"/>
      <c r="X597" s="63"/>
      <c r="Y597" s="63"/>
      <c r="Z597" s="63"/>
      <c r="AA597" s="63"/>
    </row>
    <row r="598" spans="1:27">
      <c r="A598" s="63"/>
      <c r="B598" s="63"/>
      <c r="C598" s="63"/>
      <c r="D598" s="63"/>
      <c r="E598" s="244"/>
      <c r="F598" s="152"/>
      <c r="G598" s="152"/>
      <c r="H598" s="63"/>
      <c r="I598" s="63"/>
      <c r="J598" s="63"/>
      <c r="K598" s="63"/>
      <c r="L598" s="63"/>
      <c r="M598" s="63"/>
      <c r="N598" s="63"/>
      <c r="O598" s="63"/>
      <c r="P598" s="63"/>
      <c r="Q598" s="63"/>
      <c r="R598" s="63"/>
      <c r="S598" s="63"/>
      <c r="T598" s="63"/>
      <c r="U598" s="63"/>
      <c r="V598" s="63"/>
      <c r="W598" s="63"/>
      <c r="X598" s="63"/>
      <c r="Y598" s="63"/>
      <c r="Z598" s="63"/>
      <c r="AA598" s="63"/>
    </row>
    <row r="599" spans="1:27">
      <c r="A599" s="63"/>
      <c r="B599" s="63"/>
      <c r="C599" s="63"/>
      <c r="D599" s="63"/>
      <c r="E599" s="244"/>
      <c r="F599" s="152"/>
      <c r="G599" s="152"/>
      <c r="H599" s="63"/>
      <c r="I599" s="63"/>
      <c r="J599" s="63"/>
      <c r="K599" s="63"/>
      <c r="L599" s="63"/>
      <c r="M599" s="63"/>
      <c r="N599" s="63"/>
      <c r="O599" s="63"/>
      <c r="P599" s="63"/>
      <c r="Q599" s="63"/>
      <c r="R599" s="63"/>
      <c r="S599" s="63"/>
      <c r="T599" s="63"/>
      <c r="U599" s="63"/>
      <c r="V599" s="63"/>
      <c r="W599" s="63"/>
      <c r="X599" s="63"/>
      <c r="Y599" s="63"/>
      <c r="Z599" s="63"/>
      <c r="AA599" s="63"/>
    </row>
    <row r="600" spans="1:27">
      <c r="A600" s="63"/>
      <c r="B600" s="63"/>
      <c r="C600" s="63"/>
      <c r="D600" s="63"/>
      <c r="E600" s="244"/>
      <c r="F600" s="152"/>
      <c r="G600" s="152"/>
      <c r="H600" s="63"/>
      <c r="I600" s="63"/>
      <c r="J600" s="63"/>
      <c r="K600" s="63"/>
      <c r="L600" s="63"/>
      <c r="M600" s="63"/>
      <c r="N600" s="63"/>
      <c r="O600" s="63"/>
      <c r="P600" s="63"/>
      <c r="Q600" s="63"/>
      <c r="R600" s="63"/>
      <c r="S600" s="63"/>
      <c r="T600" s="63"/>
      <c r="U600" s="63"/>
      <c r="V600" s="63"/>
      <c r="W600" s="63"/>
      <c r="X600" s="63"/>
      <c r="Y600" s="63"/>
      <c r="Z600" s="63"/>
      <c r="AA600" s="63"/>
    </row>
    <row r="601" spans="1:27">
      <c r="A601" s="63"/>
      <c r="B601" s="63"/>
      <c r="C601" s="63"/>
      <c r="D601" s="63"/>
      <c r="E601" s="244"/>
      <c r="F601" s="152"/>
      <c r="G601" s="152"/>
      <c r="H601" s="63"/>
      <c r="I601" s="63"/>
      <c r="J601" s="63"/>
      <c r="K601" s="63"/>
      <c r="L601" s="63"/>
      <c r="M601" s="63"/>
      <c r="N601" s="63"/>
      <c r="O601" s="63"/>
      <c r="P601" s="63"/>
      <c r="Q601" s="63"/>
      <c r="R601" s="63"/>
      <c r="S601" s="63"/>
      <c r="T601" s="63"/>
      <c r="U601" s="63"/>
      <c r="V601" s="63"/>
      <c r="W601" s="63"/>
      <c r="X601" s="63"/>
      <c r="Y601" s="63"/>
      <c r="Z601" s="63"/>
      <c r="AA601" s="63"/>
    </row>
    <row r="602" spans="1:27">
      <c r="A602" s="63"/>
      <c r="B602" s="63"/>
      <c r="C602" s="63"/>
      <c r="D602" s="63"/>
      <c r="E602" s="244"/>
      <c r="F602" s="152"/>
      <c r="G602" s="152"/>
      <c r="H602" s="63"/>
      <c r="I602" s="63"/>
      <c r="J602" s="63"/>
      <c r="K602" s="63"/>
      <c r="L602" s="63"/>
      <c r="M602" s="63"/>
      <c r="N602" s="63"/>
      <c r="O602" s="63"/>
      <c r="P602" s="63"/>
      <c r="Q602" s="63"/>
      <c r="R602" s="63"/>
      <c r="S602" s="63"/>
      <c r="T602" s="63"/>
      <c r="U602" s="63"/>
      <c r="V602" s="63"/>
      <c r="W602" s="63"/>
      <c r="X602" s="63"/>
      <c r="Y602" s="63"/>
      <c r="Z602" s="63"/>
      <c r="AA602" s="63"/>
    </row>
    <row r="603" spans="1:27">
      <c r="A603" s="63"/>
      <c r="B603" s="63"/>
      <c r="C603" s="63"/>
      <c r="D603" s="63"/>
      <c r="E603" s="244"/>
      <c r="F603" s="152"/>
      <c r="G603" s="152"/>
      <c r="H603" s="63"/>
      <c r="I603" s="63"/>
      <c r="J603" s="63"/>
      <c r="K603" s="63"/>
      <c r="L603" s="63"/>
      <c r="M603" s="63"/>
      <c r="N603" s="63"/>
      <c r="O603" s="63"/>
      <c r="P603" s="63"/>
      <c r="Q603" s="63"/>
      <c r="R603" s="63"/>
      <c r="S603" s="63"/>
      <c r="T603" s="63"/>
      <c r="U603" s="63"/>
      <c r="V603" s="63"/>
      <c r="W603" s="63"/>
      <c r="X603" s="63"/>
      <c r="Y603" s="63"/>
      <c r="Z603" s="63"/>
      <c r="AA603" s="63"/>
    </row>
    <row r="604" spans="1:27">
      <c r="A604" s="63"/>
      <c r="B604" s="63"/>
      <c r="C604" s="63"/>
      <c r="D604" s="63"/>
      <c r="E604" s="244"/>
      <c r="F604" s="152"/>
      <c r="G604" s="152"/>
      <c r="H604" s="63"/>
      <c r="I604" s="63"/>
      <c r="J604" s="63"/>
      <c r="K604" s="63"/>
      <c r="L604" s="63"/>
      <c r="M604" s="63"/>
      <c r="N604" s="63"/>
      <c r="O604" s="63"/>
      <c r="P604" s="63"/>
      <c r="Q604" s="63"/>
      <c r="R604" s="63"/>
      <c r="S604" s="63"/>
      <c r="T604" s="63"/>
      <c r="U604" s="63"/>
      <c r="V604" s="63"/>
      <c r="W604" s="63"/>
      <c r="X604" s="63"/>
      <c r="Y604" s="63"/>
      <c r="Z604" s="63"/>
      <c r="AA604" s="63"/>
    </row>
    <row r="605" spans="1:27">
      <c r="A605" s="63"/>
      <c r="B605" s="63"/>
      <c r="C605" s="63"/>
      <c r="D605" s="63"/>
      <c r="E605" s="244"/>
      <c r="F605" s="152"/>
      <c r="G605" s="152"/>
      <c r="H605" s="63"/>
      <c r="I605" s="63"/>
      <c r="J605" s="63"/>
      <c r="K605" s="63"/>
      <c r="L605" s="63"/>
      <c r="M605" s="63"/>
      <c r="N605" s="63"/>
      <c r="O605" s="63"/>
      <c r="P605" s="63"/>
      <c r="Q605" s="63"/>
      <c r="R605" s="63"/>
      <c r="S605" s="63"/>
      <c r="T605" s="63"/>
      <c r="U605" s="63"/>
      <c r="V605" s="63"/>
      <c r="W605" s="63"/>
      <c r="X605" s="63"/>
      <c r="Y605" s="63"/>
      <c r="Z605" s="63"/>
      <c r="AA605" s="63"/>
    </row>
    <row r="606" spans="1:27">
      <c r="A606" s="63"/>
      <c r="B606" s="63"/>
      <c r="C606" s="63"/>
      <c r="D606" s="63"/>
      <c r="E606" s="244"/>
      <c r="F606" s="152"/>
      <c r="G606" s="152"/>
      <c r="H606" s="63"/>
      <c r="I606" s="63"/>
      <c r="J606" s="63"/>
      <c r="K606" s="63"/>
      <c r="L606" s="63"/>
      <c r="M606" s="63"/>
      <c r="N606" s="63"/>
      <c r="O606" s="63"/>
      <c r="P606" s="63"/>
      <c r="Q606" s="63"/>
      <c r="R606" s="63"/>
      <c r="S606" s="63"/>
      <c r="T606" s="63"/>
      <c r="U606" s="63"/>
      <c r="V606" s="63"/>
      <c r="W606" s="63"/>
      <c r="X606" s="63"/>
      <c r="Y606" s="63"/>
      <c r="Z606" s="63"/>
      <c r="AA606" s="63"/>
    </row>
    <row r="607" spans="1:27">
      <c r="A607" s="63"/>
      <c r="B607" s="63"/>
      <c r="C607" s="63"/>
      <c r="D607" s="63"/>
      <c r="E607" s="244"/>
      <c r="F607" s="152"/>
      <c r="G607" s="152"/>
      <c r="H607" s="63"/>
      <c r="I607" s="63"/>
      <c r="J607" s="63"/>
      <c r="K607" s="63"/>
      <c r="L607" s="63"/>
      <c r="M607" s="63"/>
      <c r="N607" s="63"/>
      <c r="O607" s="63"/>
      <c r="P607" s="63"/>
      <c r="Q607" s="63"/>
      <c r="R607" s="63"/>
      <c r="S607" s="63"/>
      <c r="T607" s="63"/>
      <c r="U607" s="63"/>
      <c r="V607" s="63"/>
      <c r="W607" s="63"/>
      <c r="X607" s="63"/>
      <c r="Y607" s="63"/>
      <c r="Z607" s="63"/>
      <c r="AA607" s="63"/>
    </row>
    <row r="608" spans="1:27">
      <c r="A608" s="63"/>
      <c r="B608" s="63"/>
      <c r="C608" s="63"/>
      <c r="D608" s="63"/>
      <c r="E608" s="244"/>
      <c r="F608" s="152"/>
      <c r="G608" s="152"/>
      <c r="H608" s="63"/>
      <c r="I608" s="63"/>
      <c r="J608" s="63"/>
      <c r="K608" s="63"/>
      <c r="L608" s="63"/>
      <c r="M608" s="63"/>
      <c r="N608" s="63"/>
      <c r="O608" s="63"/>
      <c r="P608" s="63"/>
      <c r="Q608" s="63"/>
      <c r="R608" s="63"/>
      <c r="S608" s="63"/>
      <c r="T608" s="63"/>
      <c r="U608" s="63"/>
      <c r="V608" s="63"/>
      <c r="W608" s="63"/>
      <c r="X608" s="63"/>
      <c r="Y608" s="63"/>
      <c r="Z608" s="63"/>
      <c r="AA608" s="63"/>
    </row>
    <row r="609" spans="1:27">
      <c r="A609" s="63"/>
      <c r="B609" s="63"/>
      <c r="C609" s="63"/>
      <c r="D609" s="63"/>
      <c r="E609" s="244"/>
      <c r="F609" s="152"/>
      <c r="G609" s="152"/>
      <c r="H609" s="63"/>
      <c r="I609" s="63"/>
      <c r="J609" s="63"/>
      <c r="K609" s="63"/>
      <c r="L609" s="63"/>
      <c r="M609" s="63"/>
      <c r="N609" s="63"/>
      <c r="O609" s="63"/>
      <c r="P609" s="63"/>
      <c r="Q609" s="63"/>
      <c r="R609" s="63"/>
      <c r="S609" s="63"/>
      <c r="T609" s="63"/>
      <c r="U609" s="63"/>
      <c r="V609" s="63"/>
      <c r="W609" s="63"/>
      <c r="X609" s="63"/>
      <c r="Y609" s="63"/>
      <c r="Z609" s="63"/>
      <c r="AA609" s="63"/>
    </row>
    <row r="610" spans="1:27">
      <c r="A610" s="63"/>
      <c r="B610" s="63"/>
      <c r="C610" s="63"/>
      <c r="D610" s="63"/>
      <c r="E610" s="244"/>
      <c r="F610" s="152"/>
      <c r="G610" s="152"/>
      <c r="H610" s="63"/>
      <c r="I610" s="63"/>
      <c r="J610" s="63"/>
      <c r="K610" s="63"/>
      <c r="L610" s="63"/>
      <c r="M610" s="63"/>
      <c r="N610" s="63"/>
      <c r="O610" s="63"/>
      <c r="P610" s="63"/>
      <c r="Q610" s="63"/>
      <c r="R610" s="63"/>
      <c r="S610" s="63"/>
      <c r="T610" s="63"/>
      <c r="U610" s="63"/>
      <c r="V610" s="63"/>
      <c r="W610" s="63"/>
      <c r="X610" s="63"/>
      <c r="Y610" s="63"/>
      <c r="Z610" s="63"/>
      <c r="AA610" s="63"/>
    </row>
    <row r="611" spans="1:27">
      <c r="A611" s="63"/>
      <c r="B611" s="63"/>
      <c r="C611" s="63"/>
      <c r="D611" s="63"/>
      <c r="E611" s="244"/>
      <c r="F611" s="152"/>
      <c r="G611" s="152"/>
      <c r="H611" s="63"/>
      <c r="I611" s="63"/>
      <c r="J611" s="63"/>
      <c r="K611" s="63"/>
      <c r="L611" s="63"/>
      <c r="M611" s="63"/>
      <c r="N611" s="63"/>
      <c r="O611" s="63"/>
      <c r="P611" s="63"/>
      <c r="Q611" s="63"/>
      <c r="R611" s="63"/>
      <c r="S611" s="63"/>
      <c r="T611" s="63"/>
      <c r="U611" s="63"/>
      <c r="V611" s="63"/>
      <c r="W611" s="63"/>
      <c r="X611" s="63"/>
      <c r="Y611" s="63"/>
      <c r="Z611" s="63"/>
      <c r="AA611" s="63"/>
    </row>
    <row r="612" spans="1:27">
      <c r="A612" s="63"/>
      <c r="B612" s="63"/>
      <c r="C612" s="63"/>
      <c r="D612" s="63"/>
      <c r="E612" s="244"/>
      <c r="F612" s="152"/>
      <c r="G612" s="152"/>
      <c r="H612" s="63"/>
      <c r="I612" s="63"/>
      <c r="J612" s="63"/>
      <c r="K612" s="63"/>
      <c r="L612" s="63"/>
      <c r="M612" s="63"/>
      <c r="N612" s="63"/>
      <c r="O612" s="63"/>
      <c r="P612" s="63"/>
      <c r="Q612" s="63"/>
      <c r="R612" s="63"/>
      <c r="S612" s="63"/>
      <c r="T612" s="63"/>
      <c r="U612" s="63"/>
      <c r="V612" s="63"/>
      <c r="W612" s="63"/>
      <c r="X612" s="63"/>
      <c r="Y612" s="63"/>
      <c r="Z612" s="63"/>
      <c r="AA612" s="63"/>
    </row>
    <row r="613" spans="1:27">
      <c r="A613" s="63"/>
      <c r="B613" s="63"/>
      <c r="C613" s="63"/>
      <c r="D613" s="63"/>
      <c r="E613" s="244"/>
      <c r="F613" s="152"/>
      <c r="G613" s="152"/>
      <c r="H613" s="63"/>
      <c r="I613" s="63"/>
      <c r="J613" s="63"/>
      <c r="K613" s="63"/>
      <c r="L613" s="63"/>
      <c r="M613" s="63"/>
      <c r="N613" s="63"/>
      <c r="O613" s="63"/>
      <c r="P613" s="63"/>
      <c r="Q613" s="63"/>
      <c r="R613" s="63"/>
      <c r="S613" s="63"/>
      <c r="T613" s="63"/>
      <c r="U613" s="63"/>
      <c r="V613" s="63"/>
      <c r="W613" s="63"/>
      <c r="X613" s="63"/>
      <c r="Y613" s="63"/>
      <c r="Z613" s="63"/>
      <c r="AA613" s="63"/>
    </row>
    <row r="614" spans="1:27">
      <c r="A614" s="63"/>
      <c r="B614" s="63"/>
      <c r="C614" s="63"/>
      <c r="D614" s="63"/>
      <c r="E614" s="244"/>
      <c r="F614" s="152"/>
      <c r="G614" s="152"/>
      <c r="H614" s="63"/>
      <c r="I614" s="63"/>
      <c r="J614" s="63"/>
      <c r="K614" s="63"/>
      <c r="L614" s="63"/>
      <c r="M614" s="63"/>
      <c r="N614" s="63"/>
      <c r="O614" s="63"/>
      <c r="P614" s="63"/>
      <c r="Q614" s="63"/>
      <c r="R614" s="63"/>
      <c r="S614" s="63"/>
      <c r="T614" s="63"/>
      <c r="U614" s="63"/>
      <c r="V614" s="63"/>
      <c r="W614" s="63"/>
      <c r="X614" s="63"/>
      <c r="Y614" s="63"/>
      <c r="Z614" s="63"/>
      <c r="AA614" s="63"/>
    </row>
    <row r="615" spans="1:27">
      <c r="A615" s="63"/>
      <c r="B615" s="63"/>
      <c r="C615" s="63"/>
      <c r="D615" s="63"/>
      <c r="E615" s="244"/>
      <c r="F615" s="152"/>
      <c r="G615" s="152"/>
      <c r="H615" s="63"/>
      <c r="I615" s="63"/>
      <c r="J615" s="63"/>
      <c r="K615" s="63"/>
      <c r="L615" s="63"/>
      <c r="M615" s="63"/>
      <c r="N615" s="63"/>
      <c r="O615" s="63"/>
      <c r="P615" s="63"/>
      <c r="Q615" s="63"/>
      <c r="R615" s="63"/>
      <c r="S615" s="63"/>
      <c r="T615" s="63"/>
      <c r="U615" s="63"/>
      <c r="V615" s="63"/>
      <c r="W615" s="63"/>
      <c r="X615" s="63"/>
      <c r="Y615" s="63"/>
      <c r="Z615" s="63"/>
      <c r="AA615" s="63"/>
    </row>
    <row r="616" spans="1:27">
      <c r="A616" s="63"/>
      <c r="B616" s="63"/>
      <c r="C616" s="63"/>
      <c r="D616" s="63"/>
      <c r="E616" s="244"/>
      <c r="F616" s="152"/>
      <c r="G616" s="152"/>
      <c r="H616" s="63"/>
      <c r="I616" s="63"/>
      <c r="J616" s="63"/>
      <c r="K616" s="63"/>
      <c r="L616" s="63"/>
      <c r="M616" s="63"/>
      <c r="N616" s="63"/>
      <c r="O616" s="63"/>
      <c r="P616" s="63"/>
      <c r="Q616" s="63"/>
      <c r="R616" s="63"/>
      <c r="S616" s="63"/>
      <c r="T616" s="63"/>
      <c r="U616" s="63"/>
      <c r="V616" s="63"/>
      <c r="W616" s="63"/>
      <c r="X616" s="63"/>
      <c r="Y616" s="63"/>
      <c r="Z616" s="63"/>
      <c r="AA616" s="63"/>
    </row>
    <row r="617" spans="1:27">
      <c r="A617" s="63"/>
      <c r="B617" s="63"/>
      <c r="C617" s="63"/>
      <c r="D617" s="63"/>
      <c r="E617" s="244"/>
      <c r="F617" s="152"/>
      <c r="G617" s="152"/>
      <c r="H617" s="63"/>
      <c r="I617" s="63"/>
      <c r="J617" s="63"/>
      <c r="K617" s="63"/>
      <c r="L617" s="63"/>
      <c r="M617" s="63"/>
      <c r="N617" s="63"/>
      <c r="O617" s="63"/>
      <c r="P617" s="63"/>
      <c r="Q617" s="63"/>
      <c r="R617" s="63"/>
      <c r="S617" s="63"/>
      <c r="T617" s="63"/>
      <c r="U617" s="63"/>
      <c r="V617" s="63"/>
      <c r="W617" s="63"/>
      <c r="X617" s="63"/>
      <c r="Y617" s="63"/>
      <c r="Z617" s="63"/>
      <c r="AA617" s="63"/>
    </row>
    <row r="618" spans="1:27">
      <c r="A618" s="63"/>
      <c r="B618" s="63"/>
      <c r="C618" s="63"/>
      <c r="D618" s="63"/>
      <c r="E618" s="244"/>
      <c r="F618" s="152"/>
      <c r="G618" s="152"/>
      <c r="H618" s="63"/>
      <c r="I618" s="63"/>
      <c r="J618" s="63"/>
      <c r="K618" s="63"/>
      <c r="L618" s="63"/>
      <c r="M618" s="63"/>
      <c r="N618" s="63"/>
      <c r="O618" s="63"/>
      <c r="P618" s="63"/>
      <c r="Q618" s="63"/>
      <c r="R618" s="63"/>
      <c r="S618" s="63"/>
      <c r="T618" s="63"/>
      <c r="U618" s="63"/>
      <c r="V618" s="63"/>
      <c r="W618" s="63"/>
      <c r="X618" s="63"/>
      <c r="Y618" s="63"/>
      <c r="Z618" s="63"/>
      <c r="AA618" s="63"/>
    </row>
    <row r="619" spans="1:27">
      <c r="A619" s="63"/>
      <c r="B619" s="63"/>
      <c r="C619" s="63"/>
      <c r="D619" s="63"/>
      <c r="E619" s="244"/>
      <c r="F619" s="152"/>
      <c r="G619" s="152"/>
      <c r="H619" s="63"/>
      <c r="I619" s="63"/>
      <c r="J619" s="63"/>
      <c r="K619" s="63"/>
      <c r="L619" s="63"/>
      <c r="M619" s="63"/>
      <c r="N619" s="63"/>
      <c r="O619" s="63"/>
      <c r="P619" s="63"/>
      <c r="Q619" s="63"/>
      <c r="R619" s="63"/>
      <c r="S619" s="63"/>
      <c r="T619" s="63"/>
      <c r="U619" s="63"/>
      <c r="V619" s="63"/>
      <c r="W619" s="63"/>
      <c r="X619" s="63"/>
      <c r="Y619" s="63"/>
      <c r="Z619" s="63"/>
      <c r="AA619" s="63"/>
    </row>
    <row r="620" spans="1:27">
      <c r="A620" s="63"/>
      <c r="B620" s="63"/>
      <c r="C620" s="63"/>
      <c r="D620" s="63"/>
      <c r="E620" s="244"/>
      <c r="F620" s="152"/>
      <c r="G620" s="152"/>
      <c r="H620" s="63"/>
      <c r="I620" s="63"/>
      <c r="J620" s="63"/>
      <c r="K620" s="63"/>
      <c r="L620" s="63"/>
      <c r="M620" s="63"/>
      <c r="N620" s="63"/>
      <c r="O620" s="63"/>
      <c r="P620" s="63"/>
      <c r="Q620" s="63"/>
      <c r="R620" s="63"/>
      <c r="S620" s="63"/>
      <c r="T620" s="63"/>
      <c r="U620" s="63"/>
      <c r="V620" s="63"/>
      <c r="W620" s="63"/>
      <c r="X620" s="63"/>
      <c r="Y620" s="63"/>
      <c r="Z620" s="63"/>
      <c r="AA620" s="63"/>
    </row>
    <row r="621" spans="1:27">
      <c r="A621" s="63"/>
      <c r="B621" s="63"/>
      <c r="C621" s="63"/>
      <c r="D621" s="63"/>
      <c r="E621" s="244"/>
      <c r="F621" s="152"/>
      <c r="G621" s="152"/>
      <c r="H621" s="63"/>
      <c r="I621" s="63"/>
      <c r="J621" s="63"/>
      <c r="K621" s="63"/>
      <c r="L621" s="63"/>
      <c r="M621" s="63"/>
      <c r="N621" s="63"/>
      <c r="O621" s="63"/>
      <c r="P621" s="63"/>
      <c r="Q621" s="63"/>
      <c r="R621" s="63"/>
      <c r="S621" s="63"/>
      <c r="T621" s="63"/>
      <c r="U621" s="63"/>
      <c r="V621" s="63"/>
      <c r="W621" s="63"/>
      <c r="X621" s="63"/>
      <c r="Y621" s="63"/>
      <c r="Z621" s="63"/>
      <c r="AA621" s="63"/>
    </row>
    <row r="622" spans="1:27">
      <c r="A622" s="63"/>
      <c r="B622" s="63"/>
      <c r="C622" s="63"/>
      <c r="D622" s="63"/>
      <c r="E622" s="244"/>
      <c r="F622" s="152"/>
      <c r="G622" s="152"/>
      <c r="H622" s="63"/>
      <c r="I622" s="63"/>
      <c r="J622" s="63"/>
      <c r="K622" s="63"/>
      <c r="L622" s="63"/>
      <c r="M622" s="63"/>
      <c r="N622" s="63"/>
      <c r="O622" s="63"/>
      <c r="P622" s="63"/>
      <c r="Q622" s="63"/>
      <c r="R622" s="63"/>
      <c r="S622" s="63"/>
      <c r="T622" s="63"/>
      <c r="U622" s="63"/>
      <c r="V622" s="63"/>
      <c r="W622" s="63"/>
      <c r="X622" s="63"/>
      <c r="Y622" s="63"/>
      <c r="Z622" s="63"/>
      <c r="AA622" s="63"/>
    </row>
    <row r="623" spans="1:27">
      <c r="A623" s="63"/>
      <c r="B623" s="63"/>
      <c r="C623" s="63"/>
      <c r="D623" s="63"/>
      <c r="E623" s="244"/>
      <c r="F623" s="152"/>
      <c r="G623" s="152"/>
      <c r="H623" s="63"/>
      <c r="I623" s="63"/>
      <c r="J623" s="63"/>
      <c r="K623" s="63"/>
      <c r="L623" s="63"/>
      <c r="M623" s="63"/>
      <c r="N623" s="63"/>
      <c r="O623" s="63"/>
      <c r="P623" s="63"/>
      <c r="Q623" s="63"/>
      <c r="R623" s="63"/>
      <c r="S623" s="63"/>
      <c r="T623" s="63"/>
      <c r="U623" s="63"/>
      <c r="V623" s="63"/>
      <c r="W623" s="63"/>
      <c r="X623" s="63"/>
      <c r="Y623" s="63"/>
      <c r="Z623" s="63"/>
      <c r="AA623" s="63"/>
    </row>
    <row r="624" spans="1:27">
      <c r="A624" s="63"/>
      <c r="B624" s="63"/>
      <c r="C624" s="63"/>
      <c r="D624" s="63"/>
      <c r="E624" s="244"/>
      <c r="F624" s="152"/>
      <c r="G624" s="152"/>
      <c r="H624" s="63"/>
      <c r="I624" s="63"/>
      <c r="J624" s="63"/>
      <c r="K624" s="63"/>
      <c r="L624" s="63"/>
      <c r="M624" s="63"/>
      <c r="N624" s="63"/>
      <c r="O624" s="63"/>
      <c r="P624" s="63"/>
      <c r="Q624" s="63"/>
      <c r="R624" s="63"/>
      <c r="S624" s="63"/>
      <c r="T624" s="63"/>
      <c r="U624" s="63"/>
      <c r="V624" s="63"/>
      <c r="W624" s="63"/>
      <c r="X624" s="63"/>
      <c r="Y624" s="63"/>
      <c r="Z624" s="63"/>
      <c r="AA624" s="63"/>
    </row>
    <row r="625" spans="1:27">
      <c r="A625" s="63"/>
      <c r="B625" s="63"/>
      <c r="C625" s="63"/>
      <c r="D625" s="63"/>
      <c r="E625" s="244"/>
      <c r="F625" s="152"/>
      <c r="G625" s="152"/>
      <c r="H625" s="63"/>
      <c r="I625" s="63"/>
      <c r="J625" s="63"/>
      <c r="K625" s="63"/>
      <c r="L625" s="63"/>
      <c r="M625" s="63"/>
      <c r="N625" s="63"/>
      <c r="O625" s="63"/>
      <c r="P625" s="63"/>
      <c r="Q625" s="63"/>
      <c r="R625" s="63"/>
      <c r="S625" s="63"/>
      <c r="T625" s="63"/>
      <c r="U625" s="63"/>
      <c r="V625" s="63"/>
      <c r="W625" s="63"/>
      <c r="X625" s="63"/>
      <c r="Y625" s="63"/>
      <c r="Z625" s="63"/>
      <c r="AA625" s="63"/>
    </row>
    <row r="626" spans="1:27">
      <c r="A626" s="63"/>
      <c r="B626" s="63"/>
      <c r="C626" s="63"/>
      <c r="D626" s="63"/>
      <c r="E626" s="244"/>
      <c r="F626" s="152"/>
      <c r="G626" s="152"/>
      <c r="H626" s="63"/>
      <c r="I626" s="63"/>
      <c r="J626" s="63"/>
      <c r="K626" s="63"/>
      <c r="L626" s="63"/>
      <c r="M626" s="63"/>
      <c r="N626" s="63"/>
      <c r="O626" s="63"/>
      <c r="P626" s="63"/>
      <c r="Q626" s="63"/>
      <c r="R626" s="63"/>
      <c r="S626" s="63"/>
      <c r="T626" s="63"/>
      <c r="U626" s="63"/>
      <c r="V626" s="63"/>
      <c r="W626" s="63"/>
      <c r="X626" s="63"/>
      <c r="Y626" s="63"/>
      <c r="Z626" s="63"/>
      <c r="AA626" s="63"/>
    </row>
    <row r="627" spans="1:27">
      <c r="A627" s="63"/>
      <c r="B627" s="63"/>
      <c r="C627" s="63"/>
      <c r="D627" s="63"/>
      <c r="E627" s="244"/>
      <c r="F627" s="152"/>
      <c r="G627" s="152"/>
      <c r="H627" s="63"/>
      <c r="I627" s="63"/>
      <c r="J627" s="63"/>
      <c r="K627" s="63"/>
      <c r="L627" s="63"/>
      <c r="M627" s="63"/>
      <c r="N627" s="63"/>
      <c r="O627" s="63"/>
      <c r="P627" s="63"/>
      <c r="Q627" s="63"/>
      <c r="R627" s="63"/>
      <c r="S627" s="63"/>
      <c r="T627" s="63"/>
      <c r="U627" s="63"/>
      <c r="V627" s="63"/>
      <c r="W627" s="63"/>
      <c r="X627" s="63"/>
      <c r="Y627" s="63"/>
      <c r="Z627" s="63"/>
      <c r="AA627" s="63"/>
    </row>
    <row r="628" spans="1:27">
      <c r="A628" s="63"/>
      <c r="B628" s="63"/>
      <c r="C628" s="63"/>
      <c r="D628" s="63"/>
      <c r="E628" s="244"/>
      <c r="F628" s="152"/>
      <c r="G628" s="152"/>
      <c r="H628" s="63"/>
      <c r="I628" s="63"/>
      <c r="J628" s="63"/>
      <c r="K628" s="63"/>
      <c r="L628" s="63"/>
      <c r="M628" s="63"/>
      <c r="N628" s="63"/>
      <c r="O628" s="63"/>
      <c r="P628" s="63"/>
      <c r="Q628" s="63"/>
      <c r="R628" s="63"/>
      <c r="S628" s="63"/>
      <c r="T628" s="63"/>
      <c r="U628" s="63"/>
      <c r="V628" s="63"/>
      <c r="W628" s="63"/>
      <c r="X628" s="63"/>
      <c r="Y628" s="63"/>
      <c r="Z628" s="63"/>
      <c r="AA628" s="63"/>
    </row>
    <row r="629" spans="1:27">
      <c r="A629" s="63"/>
      <c r="B629" s="63"/>
      <c r="C629" s="63"/>
      <c r="D629" s="63"/>
      <c r="E629" s="244"/>
      <c r="F629" s="152"/>
      <c r="G629" s="152"/>
      <c r="H629" s="63"/>
      <c r="I629" s="63"/>
      <c r="J629" s="63"/>
      <c r="K629" s="63"/>
      <c r="L629" s="63"/>
      <c r="M629" s="63"/>
      <c r="N629" s="63"/>
      <c r="O629" s="63"/>
      <c r="P629" s="63"/>
      <c r="Q629" s="63"/>
      <c r="R629" s="63"/>
      <c r="S629" s="63"/>
      <c r="T629" s="63"/>
      <c r="U629" s="63"/>
      <c r="V629" s="63"/>
      <c r="W629" s="63"/>
      <c r="X629" s="63"/>
      <c r="Y629" s="63"/>
      <c r="Z629" s="63"/>
      <c r="AA629" s="63"/>
    </row>
    <row r="630" spans="1:27">
      <c r="A630" s="63"/>
      <c r="B630" s="63"/>
      <c r="C630" s="63"/>
      <c r="D630" s="63"/>
      <c r="E630" s="244"/>
      <c r="F630" s="152"/>
      <c r="G630" s="152"/>
      <c r="H630" s="63"/>
      <c r="I630" s="63"/>
      <c r="J630" s="63"/>
      <c r="K630" s="63"/>
      <c r="L630" s="63"/>
      <c r="M630" s="63"/>
      <c r="N630" s="63"/>
      <c r="O630" s="63"/>
      <c r="P630" s="63"/>
      <c r="Q630" s="63"/>
      <c r="R630" s="63"/>
      <c r="S630" s="63"/>
      <c r="T630" s="63"/>
      <c r="U630" s="63"/>
      <c r="V630" s="63"/>
      <c r="W630" s="63"/>
      <c r="X630" s="63"/>
      <c r="Y630" s="63"/>
      <c r="Z630" s="63"/>
      <c r="AA630" s="63"/>
    </row>
    <row r="631" spans="1:27">
      <c r="A631" s="63"/>
      <c r="B631" s="63"/>
      <c r="C631" s="63"/>
      <c r="D631" s="63"/>
      <c r="E631" s="244"/>
      <c r="F631" s="152"/>
      <c r="G631" s="152"/>
      <c r="H631" s="63"/>
      <c r="I631" s="63"/>
      <c r="J631" s="63"/>
      <c r="K631" s="63"/>
      <c r="L631" s="63"/>
      <c r="M631" s="63"/>
      <c r="N631" s="63"/>
      <c r="O631" s="63"/>
      <c r="P631" s="63"/>
      <c r="Q631" s="63"/>
      <c r="R631" s="63"/>
      <c r="S631" s="63"/>
      <c r="T631" s="63"/>
      <c r="U631" s="63"/>
      <c r="V631" s="63"/>
      <c r="W631" s="63"/>
      <c r="X631" s="63"/>
      <c r="Y631" s="63"/>
      <c r="Z631" s="63"/>
      <c r="AA631" s="63"/>
    </row>
    <row r="632" spans="1:27">
      <c r="A632" s="63"/>
      <c r="B632" s="63"/>
      <c r="C632" s="63"/>
      <c r="D632" s="63"/>
      <c r="E632" s="244"/>
      <c r="F632" s="152"/>
      <c r="G632" s="152"/>
      <c r="H632" s="63"/>
      <c r="I632" s="63"/>
      <c r="J632" s="63"/>
      <c r="K632" s="63"/>
      <c r="L632" s="63"/>
      <c r="M632" s="63"/>
      <c r="N632" s="63"/>
      <c r="O632" s="63"/>
      <c r="P632" s="63"/>
      <c r="Q632" s="63"/>
      <c r="R632" s="63"/>
      <c r="S632" s="63"/>
      <c r="T632" s="63"/>
      <c r="U632" s="63"/>
      <c r="V632" s="63"/>
      <c r="W632" s="63"/>
      <c r="X632" s="63"/>
      <c r="Y632" s="63"/>
      <c r="Z632" s="63"/>
      <c r="AA632" s="63"/>
    </row>
    <row r="633" spans="1:27">
      <c r="A633" s="63"/>
      <c r="B633" s="63"/>
      <c r="C633" s="63"/>
      <c r="D633" s="63"/>
      <c r="E633" s="244"/>
      <c r="F633" s="152"/>
      <c r="G633" s="152"/>
      <c r="H633" s="63"/>
      <c r="I633" s="63"/>
      <c r="J633" s="63"/>
      <c r="K633" s="63"/>
      <c r="L633" s="63"/>
      <c r="M633" s="63"/>
      <c r="N633" s="63"/>
      <c r="O633" s="63"/>
      <c r="P633" s="63"/>
      <c r="Q633" s="63"/>
      <c r="R633" s="63"/>
      <c r="S633" s="63"/>
      <c r="T633" s="63"/>
      <c r="U633" s="63"/>
      <c r="V633" s="63"/>
      <c r="W633" s="63"/>
      <c r="X633" s="63"/>
      <c r="Y633" s="63"/>
      <c r="Z633" s="63"/>
      <c r="AA633" s="63"/>
    </row>
    <row r="634" spans="1:27">
      <c r="A634" s="63"/>
      <c r="B634" s="63"/>
      <c r="C634" s="63"/>
      <c r="D634" s="63"/>
      <c r="E634" s="244"/>
      <c r="F634" s="152"/>
      <c r="G634" s="152"/>
      <c r="H634" s="63"/>
      <c r="I634" s="63"/>
      <c r="J634" s="63"/>
      <c r="K634" s="63"/>
      <c r="L634" s="63"/>
      <c r="M634" s="63"/>
      <c r="N634" s="63"/>
      <c r="O634" s="63"/>
      <c r="P634" s="63"/>
      <c r="Q634" s="63"/>
      <c r="R634" s="63"/>
      <c r="S634" s="63"/>
      <c r="T634" s="63"/>
      <c r="U634" s="63"/>
      <c r="V634" s="63"/>
      <c r="W634" s="63"/>
      <c r="X634" s="63"/>
      <c r="Y634" s="63"/>
      <c r="Z634" s="63"/>
      <c r="AA634" s="63"/>
    </row>
    <row r="635" spans="1:27">
      <c r="A635" s="63"/>
      <c r="B635" s="63"/>
      <c r="C635" s="63"/>
      <c r="D635" s="63"/>
      <c r="E635" s="244"/>
      <c r="F635" s="152"/>
      <c r="G635" s="152"/>
      <c r="H635" s="63"/>
      <c r="I635" s="63"/>
      <c r="J635" s="63"/>
      <c r="K635" s="63"/>
      <c r="L635" s="63"/>
      <c r="M635" s="63"/>
      <c r="N635" s="63"/>
      <c r="O635" s="63"/>
      <c r="P635" s="63"/>
      <c r="Q635" s="63"/>
      <c r="R635" s="63"/>
      <c r="S635" s="63"/>
      <c r="T635" s="63"/>
      <c r="U635" s="63"/>
      <c r="V635" s="63"/>
      <c r="W635" s="63"/>
      <c r="X635" s="63"/>
      <c r="Y635" s="63"/>
      <c r="Z635" s="63"/>
      <c r="AA635" s="63"/>
    </row>
    <row r="636" spans="1:27">
      <c r="A636" s="63"/>
      <c r="B636" s="63"/>
      <c r="C636" s="63"/>
      <c r="D636" s="63"/>
      <c r="E636" s="244"/>
      <c r="F636" s="152"/>
      <c r="G636" s="152"/>
      <c r="H636" s="63"/>
      <c r="I636" s="63"/>
      <c r="J636" s="63"/>
      <c r="K636" s="63"/>
      <c r="L636" s="63"/>
      <c r="M636" s="63"/>
      <c r="N636" s="63"/>
      <c r="O636" s="63"/>
      <c r="P636" s="63"/>
      <c r="Q636" s="63"/>
      <c r="R636" s="63"/>
      <c r="S636" s="63"/>
      <c r="T636" s="63"/>
      <c r="U636" s="63"/>
      <c r="V636" s="63"/>
      <c r="W636" s="63"/>
      <c r="X636" s="63"/>
      <c r="Y636" s="63"/>
      <c r="Z636" s="63"/>
      <c r="AA636" s="63"/>
    </row>
    <row r="637" spans="1:27">
      <c r="A637" s="63"/>
      <c r="B637" s="63"/>
      <c r="C637" s="63"/>
      <c r="D637" s="63"/>
      <c r="E637" s="244"/>
      <c r="F637" s="152"/>
      <c r="G637" s="152"/>
      <c r="H637" s="63"/>
      <c r="I637" s="63"/>
      <c r="J637" s="63"/>
      <c r="K637" s="63"/>
      <c r="L637" s="63"/>
      <c r="M637" s="63"/>
      <c r="N637" s="63"/>
      <c r="O637" s="63"/>
      <c r="P637" s="63"/>
      <c r="Q637" s="63"/>
      <c r="R637" s="63"/>
      <c r="S637" s="63"/>
      <c r="T637" s="63"/>
      <c r="U637" s="63"/>
      <c r="V637" s="63"/>
      <c r="W637" s="63"/>
      <c r="X637" s="63"/>
      <c r="Y637" s="63"/>
      <c r="Z637" s="63"/>
      <c r="AA637" s="63"/>
    </row>
    <row r="638" spans="1:27">
      <c r="A638" s="63"/>
      <c r="B638" s="63"/>
      <c r="C638" s="63"/>
      <c r="D638" s="63"/>
      <c r="E638" s="244"/>
      <c r="F638" s="152"/>
      <c r="G638" s="152"/>
      <c r="H638" s="63"/>
      <c r="I638" s="63"/>
      <c r="J638" s="63"/>
      <c r="K638" s="63"/>
      <c r="L638" s="63"/>
      <c r="M638" s="63"/>
      <c r="N638" s="63"/>
      <c r="O638" s="63"/>
      <c r="P638" s="63"/>
      <c r="Q638" s="63"/>
      <c r="R638" s="63"/>
      <c r="S638" s="63"/>
      <c r="T638" s="63"/>
      <c r="U638" s="63"/>
      <c r="V638" s="63"/>
      <c r="W638" s="63"/>
      <c r="X638" s="63"/>
      <c r="Y638" s="63"/>
      <c r="Z638" s="63"/>
      <c r="AA638" s="63"/>
    </row>
    <row r="639" spans="1:27">
      <c r="A639" s="63"/>
      <c r="B639" s="63"/>
      <c r="C639" s="63"/>
      <c r="D639" s="63"/>
      <c r="E639" s="244"/>
      <c r="F639" s="152"/>
      <c r="G639" s="152"/>
      <c r="H639" s="63"/>
      <c r="I639" s="63"/>
      <c r="J639" s="63"/>
      <c r="K639" s="63"/>
      <c r="L639" s="63"/>
      <c r="M639" s="63"/>
      <c r="N639" s="63"/>
      <c r="O639" s="63"/>
      <c r="P639" s="63"/>
      <c r="Q639" s="63"/>
      <c r="R639" s="63"/>
      <c r="S639" s="63"/>
      <c r="T639" s="63"/>
      <c r="U639" s="63"/>
      <c r="V639" s="63"/>
      <c r="W639" s="63"/>
      <c r="X639" s="63"/>
      <c r="Y639" s="63"/>
      <c r="Z639" s="63"/>
      <c r="AA639" s="63"/>
    </row>
    <row r="640" spans="1:27">
      <c r="A640" s="63"/>
      <c r="B640" s="63"/>
      <c r="C640" s="63"/>
      <c r="D640" s="63"/>
      <c r="E640" s="244"/>
      <c r="F640" s="152"/>
      <c r="G640" s="152"/>
      <c r="H640" s="63"/>
      <c r="I640" s="63"/>
      <c r="J640" s="63"/>
      <c r="K640" s="63"/>
      <c r="L640" s="63"/>
      <c r="M640" s="63"/>
      <c r="N640" s="63"/>
      <c r="O640" s="63"/>
      <c r="P640" s="63"/>
      <c r="Q640" s="63"/>
      <c r="R640" s="63"/>
      <c r="S640" s="63"/>
      <c r="T640" s="63"/>
      <c r="U640" s="63"/>
      <c r="V640" s="63"/>
      <c r="W640" s="63"/>
      <c r="X640" s="63"/>
      <c r="Y640" s="63"/>
      <c r="Z640" s="63"/>
      <c r="AA640" s="63"/>
    </row>
    <row r="641" spans="1:27">
      <c r="A641" s="63"/>
      <c r="B641" s="63"/>
      <c r="C641" s="63"/>
      <c r="D641" s="63"/>
      <c r="E641" s="244"/>
      <c r="F641" s="152"/>
      <c r="G641" s="152"/>
      <c r="H641" s="63"/>
      <c r="I641" s="63"/>
      <c r="J641" s="63"/>
      <c r="K641" s="63"/>
      <c r="L641" s="63"/>
      <c r="M641" s="63"/>
      <c r="N641" s="63"/>
      <c r="O641" s="63"/>
      <c r="P641" s="63"/>
      <c r="Q641" s="63"/>
      <c r="R641" s="63"/>
      <c r="S641" s="63"/>
      <c r="T641" s="63"/>
      <c r="U641" s="63"/>
      <c r="V641" s="63"/>
      <c r="W641" s="63"/>
      <c r="X641" s="63"/>
      <c r="Y641" s="63"/>
      <c r="Z641" s="63"/>
      <c r="AA641" s="63"/>
    </row>
    <row r="642" spans="1:27">
      <c r="A642" s="63"/>
      <c r="B642" s="63"/>
      <c r="C642" s="63"/>
      <c r="D642" s="63"/>
      <c r="E642" s="244"/>
      <c r="F642" s="152"/>
      <c r="G642" s="152"/>
      <c r="H642" s="63"/>
      <c r="I642" s="63"/>
      <c r="J642" s="63"/>
      <c r="K642" s="63"/>
      <c r="L642" s="63"/>
      <c r="M642" s="63"/>
      <c r="N642" s="63"/>
      <c r="O642" s="63"/>
      <c r="P642" s="63"/>
      <c r="Q642" s="63"/>
      <c r="R642" s="63"/>
      <c r="S642" s="63"/>
      <c r="T642" s="63"/>
      <c r="U642" s="63"/>
      <c r="V642" s="63"/>
      <c r="W642" s="63"/>
      <c r="X642" s="63"/>
      <c r="Y642" s="63"/>
      <c r="Z642" s="63"/>
      <c r="AA642" s="63"/>
    </row>
    <row r="643" spans="1:27">
      <c r="A643" s="63"/>
      <c r="B643" s="63"/>
      <c r="C643" s="63"/>
      <c r="D643" s="63"/>
      <c r="E643" s="244"/>
      <c r="F643" s="152"/>
      <c r="G643" s="152"/>
      <c r="H643" s="63"/>
      <c r="I643" s="63"/>
      <c r="J643" s="63"/>
      <c r="K643" s="63"/>
      <c r="L643" s="63"/>
      <c r="M643" s="63"/>
      <c r="N643" s="63"/>
      <c r="O643" s="63"/>
      <c r="P643" s="63"/>
      <c r="Q643" s="63"/>
      <c r="R643" s="63"/>
      <c r="S643" s="63"/>
      <c r="T643" s="63"/>
      <c r="U643" s="63"/>
      <c r="V643" s="63"/>
      <c r="W643" s="63"/>
      <c r="X643" s="63"/>
      <c r="Y643" s="63"/>
      <c r="Z643" s="63"/>
      <c r="AA643" s="63"/>
    </row>
    <row r="644" spans="1:27">
      <c r="A644" s="63"/>
      <c r="B644" s="63"/>
      <c r="C644" s="63"/>
      <c r="D644" s="63"/>
      <c r="E644" s="244"/>
      <c r="F644" s="152"/>
      <c r="G644" s="152"/>
      <c r="H644" s="63"/>
      <c r="I644" s="63"/>
      <c r="J644" s="63"/>
      <c r="K644" s="63"/>
      <c r="L644" s="63"/>
      <c r="M644" s="63"/>
      <c r="N644" s="63"/>
      <c r="O644" s="63"/>
      <c r="P644" s="63"/>
      <c r="Q644" s="63"/>
      <c r="R644" s="63"/>
      <c r="S644" s="63"/>
      <c r="T644" s="63"/>
      <c r="U644" s="63"/>
      <c r="V644" s="63"/>
      <c r="W644" s="63"/>
      <c r="X644" s="63"/>
      <c r="Y644" s="63"/>
      <c r="Z644" s="63"/>
      <c r="AA644" s="63"/>
    </row>
    <row r="645" spans="1:27">
      <c r="A645" s="63"/>
      <c r="B645" s="63"/>
      <c r="C645" s="63"/>
      <c r="D645" s="63"/>
      <c r="E645" s="244"/>
      <c r="F645" s="152"/>
      <c r="G645" s="152"/>
      <c r="H645" s="63"/>
      <c r="I645" s="63"/>
      <c r="J645" s="63"/>
      <c r="K645" s="63"/>
      <c r="L645" s="63"/>
      <c r="M645" s="63"/>
      <c r="N645" s="63"/>
      <c r="O645" s="63"/>
      <c r="P645" s="63"/>
      <c r="Q645" s="63"/>
      <c r="R645" s="63"/>
      <c r="S645" s="63"/>
      <c r="T645" s="63"/>
      <c r="U645" s="63"/>
      <c r="V645" s="63"/>
      <c r="W645" s="63"/>
      <c r="X645" s="63"/>
      <c r="Y645" s="63"/>
      <c r="Z645" s="63"/>
      <c r="AA645" s="63"/>
    </row>
    <row r="646" spans="1:27">
      <c r="A646" s="63"/>
      <c r="B646" s="63"/>
      <c r="C646" s="63"/>
      <c r="D646" s="63"/>
      <c r="E646" s="244"/>
      <c r="F646" s="152"/>
      <c r="G646" s="152"/>
      <c r="H646" s="63"/>
      <c r="I646" s="63"/>
      <c r="J646" s="63"/>
      <c r="K646" s="63"/>
      <c r="L646" s="63"/>
      <c r="M646" s="63"/>
      <c r="N646" s="63"/>
      <c r="O646" s="63"/>
      <c r="P646" s="63"/>
      <c r="Q646" s="63"/>
      <c r="R646" s="63"/>
      <c r="S646" s="63"/>
      <c r="T646" s="63"/>
      <c r="U646" s="63"/>
      <c r="V646" s="63"/>
      <c r="W646" s="63"/>
      <c r="X646" s="63"/>
      <c r="Y646" s="63"/>
      <c r="Z646" s="63"/>
      <c r="AA646" s="63"/>
    </row>
    <row r="647" spans="1:27">
      <c r="A647" s="63"/>
      <c r="B647" s="63"/>
      <c r="C647" s="63"/>
      <c r="D647" s="63"/>
      <c r="E647" s="244"/>
      <c r="F647" s="152"/>
      <c r="G647" s="152"/>
      <c r="H647" s="63"/>
      <c r="I647" s="63"/>
      <c r="J647" s="63"/>
      <c r="K647" s="63"/>
      <c r="L647" s="63"/>
      <c r="M647" s="63"/>
      <c r="N647" s="63"/>
      <c r="O647" s="63"/>
      <c r="P647" s="63"/>
      <c r="Q647" s="63"/>
      <c r="R647" s="63"/>
      <c r="S647" s="63"/>
      <c r="T647" s="63"/>
      <c r="U647" s="63"/>
      <c r="V647" s="63"/>
      <c r="W647" s="63"/>
      <c r="X647" s="63"/>
      <c r="Y647" s="63"/>
      <c r="Z647" s="63"/>
      <c r="AA647" s="63"/>
    </row>
    <row r="648" spans="1:27">
      <c r="A648" s="63"/>
      <c r="B648" s="63"/>
      <c r="C648" s="63"/>
      <c r="D648" s="63"/>
      <c r="E648" s="244"/>
      <c r="F648" s="152"/>
      <c r="G648" s="152"/>
      <c r="H648" s="63"/>
      <c r="I648" s="63"/>
      <c r="J648" s="63"/>
      <c r="K648" s="63"/>
      <c r="L648" s="63"/>
      <c r="M648" s="63"/>
      <c r="N648" s="63"/>
      <c r="O648" s="63"/>
      <c r="P648" s="63"/>
      <c r="Q648" s="63"/>
      <c r="R648" s="63"/>
      <c r="S648" s="63"/>
      <c r="T648" s="63"/>
      <c r="U648" s="63"/>
      <c r="V648" s="63"/>
      <c r="W648" s="63"/>
      <c r="X648" s="63"/>
      <c r="Y648" s="63"/>
      <c r="Z648" s="63"/>
      <c r="AA648" s="63"/>
    </row>
    <row r="649" spans="1:27">
      <c r="A649" s="63"/>
      <c r="B649" s="63"/>
      <c r="C649" s="63"/>
      <c r="D649" s="63"/>
      <c r="E649" s="244"/>
      <c r="F649" s="152"/>
      <c r="G649" s="152"/>
      <c r="H649" s="63"/>
      <c r="I649" s="63"/>
      <c r="J649" s="63"/>
      <c r="K649" s="63"/>
      <c r="L649" s="63"/>
      <c r="M649" s="63"/>
      <c r="N649" s="63"/>
      <c r="O649" s="63"/>
      <c r="P649" s="63"/>
      <c r="Q649" s="63"/>
      <c r="R649" s="63"/>
      <c r="S649" s="63"/>
      <c r="T649" s="63"/>
      <c r="U649" s="63"/>
      <c r="V649" s="63"/>
      <c r="W649" s="63"/>
      <c r="X649" s="63"/>
      <c r="Y649" s="63"/>
      <c r="Z649" s="63"/>
      <c r="AA649" s="63"/>
    </row>
    <row r="650" spans="1:27">
      <c r="A650" s="63"/>
      <c r="B650" s="63"/>
      <c r="C650" s="63"/>
      <c r="D650" s="63"/>
      <c r="E650" s="244"/>
      <c r="F650" s="152"/>
      <c r="G650" s="152"/>
      <c r="H650" s="63"/>
      <c r="I650" s="63"/>
      <c r="J650" s="63"/>
      <c r="K650" s="63"/>
      <c r="L650" s="63"/>
      <c r="M650" s="63"/>
      <c r="N650" s="63"/>
      <c r="O650" s="63"/>
      <c r="P650" s="63"/>
      <c r="Q650" s="63"/>
      <c r="R650" s="63"/>
      <c r="S650" s="63"/>
      <c r="T650" s="63"/>
      <c r="U650" s="63"/>
      <c r="V650" s="63"/>
      <c r="W650" s="63"/>
      <c r="X650" s="63"/>
      <c r="Y650" s="63"/>
      <c r="Z650" s="63"/>
      <c r="AA650" s="63"/>
    </row>
    <row r="651" spans="1:27">
      <c r="A651" s="63"/>
      <c r="B651" s="63"/>
      <c r="C651" s="63"/>
      <c r="D651" s="63"/>
      <c r="E651" s="244"/>
      <c r="F651" s="152"/>
      <c r="G651" s="152"/>
      <c r="H651" s="63"/>
      <c r="I651" s="63"/>
      <c r="J651" s="63"/>
      <c r="K651" s="63"/>
      <c r="L651" s="63"/>
      <c r="M651" s="63"/>
      <c r="N651" s="63"/>
      <c r="O651" s="63"/>
      <c r="P651" s="63"/>
      <c r="Q651" s="63"/>
      <c r="R651" s="63"/>
      <c r="S651" s="63"/>
      <c r="T651" s="63"/>
      <c r="U651" s="63"/>
      <c r="V651" s="63"/>
      <c r="W651" s="63"/>
      <c r="X651" s="63"/>
      <c r="Y651" s="63"/>
      <c r="Z651" s="63"/>
      <c r="AA651" s="63"/>
    </row>
    <row r="652" spans="1:27">
      <c r="A652" s="63"/>
      <c r="B652" s="63"/>
      <c r="C652" s="63"/>
      <c r="D652" s="63"/>
      <c r="E652" s="244"/>
      <c r="F652" s="152"/>
      <c r="G652" s="152"/>
      <c r="H652" s="63"/>
      <c r="I652" s="63"/>
      <c r="J652" s="63"/>
      <c r="K652" s="63"/>
      <c r="L652" s="63"/>
      <c r="M652" s="63"/>
      <c r="N652" s="63"/>
      <c r="O652" s="63"/>
      <c r="P652" s="63"/>
      <c r="Q652" s="63"/>
      <c r="R652" s="63"/>
      <c r="S652" s="63"/>
      <c r="T652" s="63"/>
      <c r="U652" s="63"/>
      <c r="V652" s="63"/>
      <c r="W652" s="63"/>
      <c r="X652" s="63"/>
      <c r="Y652" s="63"/>
      <c r="Z652" s="63"/>
      <c r="AA652" s="63"/>
    </row>
    <row r="653" spans="1:27">
      <c r="A653" s="63"/>
      <c r="B653" s="63"/>
      <c r="C653" s="63"/>
      <c r="D653" s="63"/>
      <c r="E653" s="244"/>
      <c r="F653" s="152"/>
      <c r="G653" s="152"/>
      <c r="H653" s="63"/>
      <c r="I653" s="63"/>
      <c r="J653" s="63"/>
      <c r="K653" s="63"/>
      <c r="L653" s="63"/>
      <c r="M653" s="63"/>
      <c r="N653" s="63"/>
      <c r="O653" s="63"/>
      <c r="P653" s="63"/>
      <c r="Q653" s="63"/>
      <c r="R653" s="63"/>
      <c r="S653" s="63"/>
      <c r="T653" s="63"/>
      <c r="U653" s="63"/>
      <c r="V653" s="63"/>
      <c r="W653" s="63"/>
      <c r="X653" s="63"/>
      <c r="Y653" s="63"/>
      <c r="Z653" s="63"/>
      <c r="AA653" s="63"/>
    </row>
    <row r="654" spans="1:27">
      <c r="A654" s="63"/>
      <c r="B654" s="63"/>
      <c r="C654" s="63"/>
      <c r="D654" s="63"/>
      <c r="E654" s="244"/>
      <c r="F654" s="152"/>
      <c r="G654" s="152"/>
      <c r="H654" s="63"/>
      <c r="I654" s="63"/>
      <c r="J654" s="63"/>
      <c r="K654" s="63"/>
      <c r="L654" s="63"/>
      <c r="M654" s="63"/>
      <c r="N654" s="63"/>
      <c r="O654" s="63"/>
      <c r="P654" s="63"/>
      <c r="Q654" s="63"/>
      <c r="R654" s="63"/>
      <c r="S654" s="63"/>
      <c r="T654" s="63"/>
      <c r="U654" s="63"/>
      <c r="V654" s="63"/>
      <c r="W654" s="63"/>
      <c r="X654" s="63"/>
      <c r="Y654" s="63"/>
      <c r="Z654" s="63"/>
      <c r="AA654" s="63"/>
    </row>
    <row r="655" spans="1:27">
      <c r="A655" s="63"/>
      <c r="B655" s="63"/>
      <c r="C655" s="63"/>
      <c r="D655" s="63"/>
      <c r="E655" s="244"/>
      <c r="F655" s="152"/>
      <c r="G655" s="152"/>
      <c r="H655" s="63"/>
      <c r="I655" s="63"/>
      <c r="J655" s="63"/>
      <c r="K655" s="63"/>
      <c r="L655" s="63"/>
      <c r="M655" s="63"/>
      <c r="N655" s="63"/>
      <c r="O655" s="63"/>
      <c r="P655" s="63"/>
      <c r="Q655" s="63"/>
      <c r="R655" s="63"/>
      <c r="S655" s="63"/>
      <c r="T655" s="63"/>
      <c r="U655" s="63"/>
      <c r="V655" s="63"/>
      <c r="W655" s="63"/>
      <c r="X655" s="63"/>
      <c r="Y655" s="63"/>
      <c r="Z655" s="63"/>
      <c r="AA655" s="63"/>
    </row>
    <row r="656" spans="1:27">
      <c r="A656" s="63"/>
      <c r="B656" s="63"/>
      <c r="C656" s="63"/>
      <c r="D656" s="63"/>
      <c r="E656" s="244"/>
      <c r="F656" s="152"/>
      <c r="G656" s="152"/>
      <c r="H656" s="63"/>
      <c r="I656" s="63"/>
      <c r="J656" s="63"/>
      <c r="K656" s="63"/>
      <c r="L656" s="63"/>
      <c r="M656" s="63"/>
      <c r="N656" s="63"/>
      <c r="O656" s="63"/>
      <c r="P656" s="63"/>
      <c r="Q656" s="63"/>
      <c r="R656" s="63"/>
      <c r="S656" s="63"/>
      <c r="T656" s="63"/>
      <c r="U656" s="63"/>
      <c r="V656" s="63"/>
      <c r="W656" s="63"/>
      <c r="X656" s="63"/>
      <c r="Y656" s="63"/>
      <c r="Z656" s="63"/>
      <c r="AA656" s="63"/>
    </row>
    <row r="657" spans="1:27">
      <c r="A657" s="63"/>
      <c r="B657" s="63"/>
      <c r="C657" s="63"/>
      <c r="D657" s="63"/>
      <c r="E657" s="244"/>
      <c r="F657" s="152"/>
      <c r="G657" s="152"/>
      <c r="H657" s="63"/>
      <c r="I657" s="63"/>
      <c r="J657" s="63"/>
      <c r="K657" s="63"/>
      <c r="L657" s="63"/>
      <c r="M657" s="63"/>
      <c r="N657" s="63"/>
      <c r="O657" s="63"/>
      <c r="P657" s="63"/>
      <c r="Q657" s="63"/>
      <c r="R657" s="63"/>
      <c r="S657" s="63"/>
      <c r="T657" s="63"/>
      <c r="U657" s="63"/>
      <c r="V657" s="63"/>
      <c r="W657" s="63"/>
      <c r="X657" s="63"/>
      <c r="Y657" s="63"/>
      <c r="Z657" s="63"/>
      <c r="AA657" s="63"/>
    </row>
    <row r="658" spans="1:27">
      <c r="A658" s="63"/>
      <c r="B658" s="63"/>
      <c r="C658" s="63"/>
      <c r="D658" s="63"/>
      <c r="E658" s="244"/>
      <c r="F658" s="152"/>
      <c r="G658" s="152"/>
      <c r="H658" s="63"/>
      <c r="I658" s="63"/>
      <c r="J658" s="63"/>
      <c r="K658" s="63"/>
      <c r="L658" s="63"/>
      <c r="M658" s="63"/>
      <c r="N658" s="63"/>
      <c r="O658" s="63"/>
      <c r="P658" s="63"/>
      <c r="Q658" s="63"/>
      <c r="R658" s="63"/>
      <c r="S658" s="63"/>
      <c r="T658" s="63"/>
      <c r="U658" s="63"/>
      <c r="V658" s="63"/>
      <c r="W658" s="63"/>
      <c r="X658" s="63"/>
      <c r="Y658" s="63"/>
      <c r="Z658" s="63"/>
      <c r="AA658" s="63"/>
    </row>
    <row r="659" spans="1:27">
      <c r="A659" s="63"/>
      <c r="B659" s="63"/>
      <c r="C659" s="63"/>
      <c r="D659" s="63"/>
      <c r="E659" s="244"/>
      <c r="F659" s="152"/>
      <c r="G659" s="152"/>
      <c r="H659" s="63"/>
      <c r="I659" s="63"/>
      <c r="J659" s="63"/>
      <c r="K659" s="63"/>
      <c r="L659" s="63"/>
      <c r="M659" s="63"/>
      <c r="N659" s="63"/>
      <c r="O659" s="63"/>
      <c r="P659" s="63"/>
      <c r="Q659" s="63"/>
      <c r="R659" s="63"/>
      <c r="S659" s="63"/>
      <c r="T659" s="63"/>
      <c r="U659" s="63"/>
      <c r="V659" s="63"/>
      <c r="W659" s="63"/>
      <c r="X659" s="63"/>
      <c r="Y659" s="63"/>
      <c r="Z659" s="63"/>
      <c r="AA659" s="63"/>
    </row>
    <row r="660" spans="1:27">
      <c r="A660" s="63"/>
      <c r="B660" s="63"/>
      <c r="C660" s="63"/>
      <c r="D660" s="63"/>
      <c r="E660" s="244"/>
      <c r="F660" s="152"/>
      <c r="G660" s="152"/>
      <c r="H660" s="63"/>
      <c r="I660" s="63"/>
      <c r="J660" s="63"/>
      <c r="K660" s="63"/>
      <c r="L660" s="63"/>
      <c r="M660" s="63"/>
      <c r="N660" s="63"/>
      <c r="O660" s="63"/>
      <c r="P660" s="63"/>
      <c r="Q660" s="63"/>
      <c r="R660" s="63"/>
      <c r="S660" s="63"/>
      <c r="T660" s="63"/>
      <c r="U660" s="63"/>
      <c r="V660" s="63"/>
      <c r="W660" s="63"/>
      <c r="X660" s="63"/>
      <c r="Y660" s="63"/>
      <c r="Z660" s="63"/>
      <c r="AA660" s="63"/>
    </row>
    <row r="661" spans="1:27">
      <c r="A661" s="63"/>
      <c r="B661" s="63"/>
      <c r="C661" s="63"/>
      <c r="D661" s="63"/>
      <c r="E661" s="244"/>
      <c r="F661" s="152"/>
      <c r="G661" s="152"/>
      <c r="H661" s="63"/>
      <c r="I661" s="63"/>
      <c r="J661" s="63"/>
      <c r="K661" s="63"/>
      <c r="L661" s="63"/>
      <c r="M661" s="63"/>
      <c r="N661" s="63"/>
      <c r="O661" s="63"/>
      <c r="P661" s="63"/>
      <c r="Q661" s="63"/>
      <c r="R661" s="63"/>
      <c r="S661" s="63"/>
      <c r="T661" s="63"/>
      <c r="U661" s="63"/>
      <c r="V661" s="63"/>
      <c r="W661" s="63"/>
      <c r="X661" s="63"/>
      <c r="Y661" s="63"/>
      <c r="Z661" s="63"/>
      <c r="AA661" s="63"/>
    </row>
    <row r="662" spans="1:27">
      <c r="A662" s="63"/>
      <c r="B662" s="63"/>
      <c r="C662" s="63"/>
      <c r="D662" s="63"/>
      <c r="E662" s="244"/>
      <c r="F662" s="152"/>
      <c r="G662" s="152"/>
      <c r="H662" s="63"/>
      <c r="I662" s="63"/>
      <c r="J662" s="63"/>
      <c r="K662" s="63"/>
      <c r="L662" s="63"/>
      <c r="M662" s="63"/>
      <c r="N662" s="63"/>
      <c r="O662" s="63"/>
      <c r="P662" s="63"/>
      <c r="Q662" s="63"/>
      <c r="R662" s="63"/>
      <c r="S662" s="63"/>
      <c r="T662" s="63"/>
      <c r="U662" s="63"/>
      <c r="V662" s="63"/>
      <c r="W662" s="63"/>
      <c r="X662" s="63"/>
      <c r="Y662" s="63"/>
      <c r="Z662" s="63"/>
      <c r="AA662" s="63"/>
    </row>
    <row r="663" spans="1:27">
      <c r="A663" s="63"/>
      <c r="B663" s="63"/>
      <c r="C663" s="63"/>
      <c r="D663" s="63"/>
      <c r="E663" s="244"/>
      <c r="F663" s="152"/>
      <c r="G663" s="152"/>
      <c r="H663" s="63"/>
      <c r="I663" s="63"/>
      <c r="J663" s="63"/>
      <c r="K663" s="63"/>
      <c r="L663" s="63"/>
      <c r="M663" s="63"/>
      <c r="N663" s="63"/>
      <c r="O663" s="63"/>
      <c r="P663" s="63"/>
      <c r="Q663" s="63"/>
      <c r="R663" s="63"/>
      <c r="S663" s="63"/>
      <c r="T663" s="63"/>
      <c r="U663" s="63"/>
      <c r="V663" s="63"/>
      <c r="W663" s="63"/>
      <c r="X663" s="63"/>
      <c r="Y663" s="63"/>
      <c r="Z663" s="63"/>
      <c r="AA663" s="63"/>
    </row>
    <row r="664" spans="1:27">
      <c r="A664" s="63"/>
      <c r="B664" s="63"/>
      <c r="C664" s="63"/>
      <c r="D664" s="63"/>
      <c r="E664" s="244"/>
      <c r="F664" s="152"/>
      <c r="G664" s="152"/>
      <c r="H664" s="63"/>
      <c r="I664" s="63"/>
      <c r="J664" s="63"/>
      <c r="K664" s="63"/>
      <c r="L664" s="63"/>
      <c r="M664" s="63"/>
      <c r="N664" s="63"/>
      <c r="O664" s="63"/>
      <c r="P664" s="63"/>
      <c r="Q664" s="63"/>
      <c r="R664" s="63"/>
      <c r="S664" s="63"/>
      <c r="T664" s="63"/>
      <c r="U664" s="63"/>
      <c r="V664" s="63"/>
      <c r="W664" s="63"/>
      <c r="X664" s="63"/>
      <c r="Y664" s="63"/>
      <c r="Z664" s="63"/>
      <c r="AA664" s="63"/>
    </row>
    <row r="665" spans="1:27">
      <c r="A665" s="63"/>
      <c r="B665" s="63"/>
      <c r="C665" s="63"/>
      <c r="D665" s="63"/>
      <c r="E665" s="244"/>
      <c r="F665" s="152"/>
      <c r="G665" s="152"/>
      <c r="H665" s="63"/>
      <c r="I665" s="63"/>
      <c r="J665" s="63"/>
      <c r="K665" s="63"/>
      <c r="L665" s="63"/>
      <c r="M665" s="63"/>
      <c r="N665" s="63"/>
      <c r="O665" s="63"/>
      <c r="P665" s="63"/>
      <c r="Q665" s="63"/>
      <c r="R665" s="63"/>
      <c r="S665" s="63"/>
      <c r="T665" s="63"/>
      <c r="U665" s="63"/>
      <c r="V665" s="63"/>
      <c r="W665" s="63"/>
      <c r="X665" s="63"/>
      <c r="Y665" s="63"/>
      <c r="Z665" s="63"/>
      <c r="AA665" s="63"/>
    </row>
    <row r="666" spans="1:27">
      <c r="A666" s="63"/>
      <c r="B666" s="63"/>
      <c r="C666" s="63"/>
      <c r="D666" s="63"/>
      <c r="E666" s="244"/>
      <c r="F666" s="152"/>
      <c r="G666" s="152"/>
      <c r="H666" s="63"/>
      <c r="I666" s="63"/>
      <c r="J666" s="63"/>
      <c r="K666" s="63"/>
      <c r="L666" s="63"/>
      <c r="M666" s="63"/>
      <c r="N666" s="63"/>
      <c r="O666" s="63"/>
      <c r="P666" s="63"/>
      <c r="Q666" s="63"/>
      <c r="R666" s="63"/>
      <c r="S666" s="63"/>
      <c r="T666" s="63"/>
      <c r="U666" s="63"/>
      <c r="V666" s="63"/>
      <c r="W666" s="63"/>
      <c r="X666" s="63"/>
      <c r="Y666" s="63"/>
      <c r="Z666" s="63"/>
      <c r="AA666" s="63"/>
    </row>
    <row r="667" spans="1:27">
      <c r="A667" s="63"/>
      <c r="B667" s="63"/>
      <c r="C667" s="63"/>
      <c r="D667" s="63"/>
      <c r="E667" s="244"/>
      <c r="F667" s="152"/>
      <c r="G667" s="152"/>
      <c r="H667" s="63"/>
      <c r="I667" s="63"/>
      <c r="J667" s="63"/>
      <c r="K667" s="63"/>
      <c r="L667" s="63"/>
      <c r="M667" s="63"/>
      <c r="N667" s="63"/>
      <c r="O667" s="63"/>
      <c r="P667" s="63"/>
      <c r="Q667" s="63"/>
      <c r="R667" s="63"/>
      <c r="S667" s="63"/>
      <c r="T667" s="63"/>
      <c r="U667" s="63"/>
      <c r="V667" s="63"/>
      <c r="W667" s="63"/>
      <c r="X667" s="63"/>
      <c r="Y667" s="63"/>
      <c r="Z667" s="63"/>
      <c r="AA667" s="63"/>
    </row>
    <row r="668" spans="1:27">
      <c r="A668" s="63"/>
      <c r="B668" s="63"/>
      <c r="C668" s="63"/>
      <c r="D668" s="63"/>
      <c r="E668" s="244"/>
      <c r="F668" s="152"/>
      <c r="G668" s="152"/>
      <c r="H668" s="63"/>
      <c r="I668" s="63"/>
      <c r="J668" s="63"/>
      <c r="K668" s="63"/>
      <c r="L668" s="63"/>
      <c r="M668" s="63"/>
      <c r="N668" s="63"/>
      <c r="O668" s="63"/>
      <c r="P668" s="63"/>
      <c r="Q668" s="63"/>
      <c r="R668" s="63"/>
      <c r="S668" s="63"/>
      <c r="T668" s="63"/>
      <c r="U668" s="63"/>
      <c r="V668" s="63"/>
      <c r="W668" s="63"/>
      <c r="X668" s="63"/>
      <c r="Y668" s="63"/>
      <c r="Z668" s="63"/>
      <c r="AA668" s="63"/>
    </row>
    <row r="669" spans="1:27">
      <c r="A669" s="63"/>
      <c r="B669" s="63"/>
      <c r="C669" s="63"/>
      <c r="D669" s="63"/>
      <c r="E669" s="244"/>
      <c r="F669" s="152"/>
      <c r="G669" s="152"/>
      <c r="H669" s="63"/>
      <c r="I669" s="63"/>
      <c r="J669" s="63"/>
      <c r="K669" s="63"/>
      <c r="L669" s="63"/>
      <c r="M669" s="63"/>
      <c r="N669" s="63"/>
      <c r="O669" s="63"/>
      <c r="P669" s="63"/>
      <c r="Q669" s="63"/>
      <c r="R669" s="63"/>
      <c r="S669" s="63"/>
      <c r="T669" s="63"/>
      <c r="U669" s="63"/>
      <c r="V669" s="63"/>
      <c r="W669" s="63"/>
      <c r="X669" s="63"/>
      <c r="Y669" s="63"/>
      <c r="Z669" s="63"/>
      <c r="AA669" s="63"/>
    </row>
    <row r="670" spans="1:27">
      <c r="A670" s="63"/>
      <c r="B670" s="63"/>
      <c r="C670" s="63"/>
      <c r="D670" s="63"/>
      <c r="E670" s="244"/>
      <c r="F670" s="152"/>
      <c r="G670" s="152"/>
      <c r="H670" s="63"/>
      <c r="I670" s="63"/>
      <c r="J670" s="63"/>
      <c r="K670" s="63"/>
      <c r="L670" s="63"/>
      <c r="M670" s="63"/>
      <c r="N670" s="63"/>
      <c r="O670" s="63"/>
      <c r="P670" s="63"/>
      <c r="Q670" s="63"/>
      <c r="R670" s="63"/>
      <c r="S670" s="63"/>
      <c r="T670" s="63"/>
      <c r="U670" s="63"/>
      <c r="V670" s="63"/>
      <c r="W670" s="63"/>
      <c r="X670" s="63"/>
      <c r="Y670" s="63"/>
      <c r="Z670" s="63"/>
      <c r="AA670" s="63"/>
    </row>
    <row r="671" spans="1:27">
      <c r="A671" s="63"/>
      <c r="B671" s="63"/>
      <c r="C671" s="63"/>
      <c r="D671" s="63"/>
      <c r="E671" s="244"/>
      <c r="F671" s="152"/>
      <c r="G671" s="152"/>
      <c r="H671" s="63"/>
      <c r="I671" s="63"/>
      <c r="J671" s="63"/>
      <c r="K671" s="63"/>
      <c r="L671" s="63"/>
      <c r="M671" s="63"/>
      <c r="N671" s="63"/>
      <c r="O671" s="63"/>
      <c r="P671" s="63"/>
      <c r="Q671" s="63"/>
      <c r="R671" s="63"/>
      <c r="S671" s="63"/>
      <c r="T671" s="63"/>
      <c r="U671" s="63"/>
      <c r="V671" s="63"/>
      <c r="W671" s="63"/>
      <c r="X671" s="63"/>
      <c r="Y671" s="63"/>
      <c r="Z671" s="63"/>
      <c r="AA671" s="63"/>
    </row>
    <row r="672" spans="1:27">
      <c r="A672" s="63"/>
      <c r="B672" s="63"/>
      <c r="C672" s="63"/>
      <c r="D672" s="63"/>
      <c r="E672" s="244"/>
      <c r="F672" s="152"/>
      <c r="G672" s="152"/>
      <c r="H672" s="63"/>
      <c r="I672" s="63"/>
      <c r="J672" s="63"/>
      <c r="K672" s="63"/>
      <c r="L672" s="63"/>
      <c r="M672" s="63"/>
      <c r="N672" s="63"/>
      <c r="O672" s="63"/>
      <c r="P672" s="63"/>
      <c r="Q672" s="63"/>
      <c r="R672" s="63"/>
      <c r="S672" s="63"/>
      <c r="T672" s="63"/>
      <c r="U672" s="63"/>
      <c r="V672" s="63"/>
      <c r="W672" s="63"/>
      <c r="X672" s="63"/>
      <c r="Y672" s="63"/>
      <c r="Z672" s="63"/>
      <c r="AA672" s="63"/>
    </row>
    <row r="673" spans="1:27">
      <c r="A673" s="63"/>
      <c r="B673" s="63"/>
      <c r="C673" s="63"/>
      <c r="D673" s="63"/>
      <c r="E673" s="244"/>
      <c r="F673" s="152"/>
      <c r="G673" s="152"/>
      <c r="H673" s="63"/>
      <c r="I673" s="63"/>
      <c r="J673" s="63"/>
      <c r="K673" s="63"/>
      <c r="L673" s="63"/>
      <c r="M673" s="63"/>
      <c r="N673" s="63"/>
      <c r="O673" s="63"/>
      <c r="P673" s="63"/>
      <c r="Q673" s="63"/>
      <c r="R673" s="63"/>
      <c r="S673" s="63"/>
      <c r="T673" s="63"/>
      <c r="U673" s="63"/>
      <c r="V673" s="63"/>
      <c r="W673" s="63"/>
      <c r="X673" s="63"/>
      <c r="Y673" s="63"/>
      <c r="Z673" s="63"/>
      <c r="AA673" s="63"/>
    </row>
    <row r="674" spans="1:27">
      <c r="A674" s="63"/>
      <c r="B674" s="63"/>
      <c r="C674" s="63"/>
      <c r="D674" s="63"/>
      <c r="E674" s="244"/>
      <c r="F674" s="152"/>
      <c r="G674" s="152"/>
      <c r="H674" s="63"/>
      <c r="I674" s="63"/>
      <c r="J674" s="63"/>
      <c r="K674" s="63"/>
      <c r="L674" s="63"/>
      <c r="M674" s="63"/>
      <c r="N674" s="63"/>
      <c r="O674" s="63"/>
      <c r="P674" s="63"/>
      <c r="Q674" s="63"/>
      <c r="R674" s="63"/>
      <c r="S674" s="63"/>
      <c r="T674" s="63"/>
      <c r="U674" s="63"/>
      <c r="V674" s="63"/>
      <c r="W674" s="63"/>
      <c r="X674" s="63"/>
      <c r="Y674" s="63"/>
      <c r="Z674" s="63"/>
      <c r="AA674" s="63"/>
    </row>
    <row r="675" spans="1:27">
      <c r="A675" s="63"/>
      <c r="B675" s="63"/>
      <c r="C675" s="63"/>
      <c r="D675" s="63"/>
      <c r="E675" s="244"/>
      <c r="F675" s="152"/>
      <c r="G675" s="152"/>
      <c r="H675" s="63"/>
      <c r="I675" s="63"/>
      <c r="J675" s="63"/>
      <c r="K675" s="63"/>
      <c r="L675" s="63"/>
      <c r="M675" s="63"/>
      <c r="N675" s="63"/>
      <c r="O675" s="63"/>
      <c r="P675" s="63"/>
      <c r="Q675" s="63"/>
      <c r="R675" s="63"/>
      <c r="S675" s="63"/>
      <c r="T675" s="63"/>
      <c r="U675" s="63"/>
      <c r="V675" s="63"/>
      <c r="W675" s="63"/>
      <c r="X675" s="63"/>
      <c r="Y675" s="63"/>
      <c r="Z675" s="63"/>
      <c r="AA675" s="63"/>
    </row>
    <row r="676" spans="1:27">
      <c r="A676" s="63"/>
      <c r="B676" s="63"/>
      <c r="C676" s="63"/>
      <c r="D676" s="63"/>
      <c r="E676" s="244"/>
      <c r="F676" s="152"/>
      <c r="G676" s="152"/>
      <c r="H676" s="63"/>
      <c r="I676" s="63"/>
      <c r="J676" s="63"/>
      <c r="K676" s="63"/>
      <c r="L676" s="63"/>
      <c r="M676" s="63"/>
      <c r="N676" s="63"/>
      <c r="O676" s="63"/>
      <c r="P676" s="63"/>
      <c r="Q676" s="63"/>
      <c r="R676" s="63"/>
      <c r="S676" s="63"/>
      <c r="T676" s="63"/>
      <c r="U676" s="63"/>
      <c r="V676" s="63"/>
      <c r="W676" s="63"/>
      <c r="X676" s="63"/>
      <c r="Y676" s="63"/>
      <c r="Z676" s="63"/>
      <c r="AA676" s="63"/>
    </row>
    <row r="677" spans="1:27">
      <c r="A677" s="63"/>
      <c r="B677" s="63"/>
      <c r="C677" s="63"/>
      <c r="D677" s="63"/>
      <c r="E677" s="244"/>
      <c r="F677" s="152"/>
      <c r="G677" s="152"/>
      <c r="H677" s="63"/>
      <c r="I677" s="63"/>
      <c r="J677" s="63"/>
      <c r="K677" s="63"/>
      <c r="L677" s="63"/>
      <c r="M677" s="63"/>
      <c r="N677" s="63"/>
      <c r="O677" s="63"/>
      <c r="P677" s="63"/>
      <c r="Q677" s="63"/>
      <c r="R677" s="63"/>
      <c r="S677" s="63"/>
      <c r="T677" s="63"/>
      <c r="U677" s="63"/>
      <c r="V677" s="63"/>
      <c r="W677" s="63"/>
      <c r="X677" s="63"/>
      <c r="Y677" s="63"/>
      <c r="Z677" s="63"/>
      <c r="AA677" s="63"/>
    </row>
    <row r="678" spans="1:27">
      <c r="A678" s="63"/>
      <c r="B678" s="63"/>
      <c r="C678" s="63"/>
      <c r="D678" s="63"/>
      <c r="E678" s="244"/>
      <c r="F678" s="152"/>
      <c r="G678" s="152"/>
      <c r="H678" s="63"/>
      <c r="I678" s="63"/>
      <c r="J678" s="63"/>
      <c r="K678" s="63"/>
      <c r="L678" s="63"/>
      <c r="M678" s="63"/>
      <c r="N678" s="63"/>
      <c r="O678" s="63"/>
      <c r="P678" s="63"/>
      <c r="Q678" s="63"/>
      <c r="R678" s="63"/>
      <c r="S678" s="63"/>
      <c r="T678" s="63"/>
      <c r="U678" s="63"/>
      <c r="V678" s="63"/>
      <c r="W678" s="63"/>
      <c r="X678" s="63"/>
      <c r="Y678" s="63"/>
      <c r="Z678" s="63"/>
      <c r="AA678" s="63"/>
    </row>
    <row r="679" spans="1:27">
      <c r="A679" s="63"/>
      <c r="B679" s="63"/>
      <c r="C679" s="63"/>
      <c r="D679" s="63"/>
      <c r="E679" s="244"/>
      <c r="F679" s="152"/>
      <c r="G679" s="152"/>
      <c r="H679" s="63"/>
      <c r="I679" s="63"/>
      <c r="J679" s="63"/>
      <c r="K679" s="63"/>
      <c r="L679" s="63"/>
      <c r="M679" s="63"/>
      <c r="N679" s="63"/>
      <c r="O679" s="63"/>
      <c r="P679" s="63"/>
      <c r="Q679" s="63"/>
      <c r="R679" s="63"/>
      <c r="S679" s="63"/>
      <c r="T679" s="63"/>
      <c r="U679" s="63"/>
      <c r="V679" s="63"/>
      <c r="W679" s="63"/>
      <c r="X679" s="63"/>
      <c r="Y679" s="63"/>
      <c r="Z679" s="63"/>
      <c r="AA679" s="63"/>
    </row>
    <row r="680" spans="1:27">
      <c r="A680" s="63"/>
      <c r="B680" s="63"/>
      <c r="C680" s="63"/>
      <c r="D680" s="63"/>
      <c r="E680" s="244"/>
      <c r="F680" s="152"/>
      <c r="G680" s="152"/>
      <c r="H680" s="63"/>
      <c r="I680" s="63"/>
      <c r="J680" s="63"/>
      <c r="K680" s="63"/>
      <c r="L680" s="63"/>
      <c r="M680" s="63"/>
      <c r="N680" s="63"/>
      <c r="O680" s="63"/>
      <c r="P680" s="63"/>
      <c r="Q680" s="63"/>
      <c r="R680" s="63"/>
      <c r="S680" s="63"/>
      <c r="T680" s="63"/>
      <c r="U680" s="63"/>
      <c r="V680" s="63"/>
      <c r="W680" s="63"/>
      <c r="X680" s="63"/>
      <c r="Y680" s="63"/>
      <c r="Z680" s="63"/>
      <c r="AA680" s="63"/>
    </row>
    <row r="681" spans="1:27">
      <c r="A681" s="63"/>
      <c r="B681" s="63"/>
      <c r="C681" s="63"/>
      <c r="D681" s="63"/>
      <c r="E681" s="244"/>
      <c r="F681" s="152"/>
      <c r="G681" s="152"/>
      <c r="H681" s="63"/>
      <c r="I681" s="63"/>
      <c r="J681" s="63"/>
      <c r="K681" s="63"/>
      <c r="L681" s="63"/>
      <c r="M681" s="63"/>
      <c r="N681" s="63"/>
      <c r="O681" s="63"/>
      <c r="P681" s="63"/>
      <c r="Q681" s="63"/>
      <c r="R681" s="63"/>
      <c r="S681" s="63"/>
      <c r="T681" s="63"/>
      <c r="U681" s="63"/>
      <c r="V681" s="63"/>
      <c r="W681" s="63"/>
      <c r="X681" s="63"/>
      <c r="Y681" s="63"/>
      <c r="Z681" s="63"/>
      <c r="AA681" s="63"/>
    </row>
    <row r="682" spans="1:27">
      <c r="A682" s="63"/>
      <c r="B682" s="63"/>
      <c r="C682" s="63"/>
      <c r="D682" s="63"/>
      <c r="E682" s="244"/>
      <c r="F682" s="152"/>
      <c r="G682" s="152"/>
      <c r="H682" s="63"/>
      <c r="I682" s="63"/>
      <c r="J682" s="63"/>
      <c r="K682" s="63"/>
      <c r="L682" s="63"/>
      <c r="M682" s="63"/>
      <c r="N682" s="63"/>
      <c r="O682" s="63"/>
      <c r="P682" s="63"/>
      <c r="Q682" s="63"/>
      <c r="R682" s="63"/>
      <c r="S682" s="63"/>
      <c r="T682" s="63"/>
      <c r="U682" s="63"/>
      <c r="V682" s="63"/>
      <c r="W682" s="63"/>
      <c r="X682" s="63"/>
      <c r="Y682" s="63"/>
      <c r="Z682" s="63"/>
      <c r="AA682" s="63"/>
    </row>
    <row r="683" spans="1:27">
      <c r="A683" s="63"/>
      <c r="B683" s="63"/>
      <c r="C683" s="63"/>
      <c r="D683" s="63"/>
      <c r="E683" s="244"/>
      <c r="F683" s="152"/>
      <c r="G683" s="152"/>
      <c r="H683" s="63"/>
      <c r="I683" s="63"/>
      <c r="J683" s="63"/>
      <c r="K683" s="63"/>
      <c r="L683" s="63"/>
      <c r="M683" s="63"/>
      <c r="N683" s="63"/>
      <c r="O683" s="63"/>
      <c r="P683" s="63"/>
      <c r="Q683" s="63"/>
      <c r="R683" s="63"/>
      <c r="S683" s="63"/>
      <c r="T683" s="63"/>
      <c r="U683" s="63"/>
      <c r="V683" s="63"/>
      <c r="W683" s="63"/>
      <c r="X683" s="63"/>
      <c r="Y683" s="63"/>
      <c r="Z683" s="63"/>
      <c r="AA683" s="63"/>
    </row>
    <row r="684" spans="1:27">
      <c r="A684" s="63"/>
      <c r="B684" s="63"/>
      <c r="C684" s="63"/>
      <c r="D684" s="63"/>
      <c r="E684" s="244"/>
      <c r="F684" s="152"/>
      <c r="G684" s="152"/>
      <c r="H684" s="63"/>
      <c r="I684" s="63"/>
      <c r="J684" s="63"/>
      <c r="K684" s="63"/>
      <c r="L684" s="63"/>
      <c r="M684" s="63"/>
      <c r="N684" s="63"/>
      <c r="O684" s="63"/>
      <c r="P684" s="63"/>
      <c r="Q684" s="63"/>
      <c r="R684" s="63"/>
      <c r="S684" s="63"/>
      <c r="T684" s="63"/>
      <c r="U684" s="63"/>
      <c r="V684" s="63"/>
      <c r="W684" s="63"/>
      <c r="X684" s="63"/>
      <c r="Y684" s="63"/>
      <c r="Z684" s="63"/>
      <c r="AA684" s="63"/>
    </row>
    <row r="685" spans="1:27">
      <c r="A685" s="63"/>
      <c r="B685" s="63"/>
      <c r="C685" s="63"/>
      <c r="D685" s="63"/>
      <c r="E685" s="244"/>
      <c r="F685" s="152"/>
      <c r="G685" s="152"/>
      <c r="H685" s="63"/>
      <c r="I685" s="63"/>
      <c r="J685" s="63"/>
      <c r="K685" s="63"/>
      <c r="L685" s="63"/>
      <c r="M685" s="63"/>
      <c r="N685" s="63"/>
      <c r="O685" s="63"/>
      <c r="P685" s="63"/>
      <c r="Q685" s="63"/>
      <c r="R685" s="63"/>
      <c r="S685" s="63"/>
      <c r="T685" s="63"/>
      <c r="U685" s="63"/>
      <c r="V685" s="63"/>
      <c r="W685" s="63"/>
      <c r="X685" s="63"/>
      <c r="Y685" s="63"/>
      <c r="Z685" s="63"/>
      <c r="AA685" s="63"/>
    </row>
    <row r="686" spans="1:27">
      <c r="A686" s="63"/>
      <c r="B686" s="63"/>
      <c r="C686" s="63"/>
      <c r="D686" s="63"/>
      <c r="E686" s="244"/>
      <c r="F686" s="152"/>
      <c r="G686" s="152"/>
      <c r="H686" s="63"/>
      <c r="I686" s="63"/>
      <c r="J686" s="63"/>
      <c r="K686" s="63"/>
      <c r="L686" s="63"/>
      <c r="M686" s="63"/>
      <c r="N686" s="63"/>
      <c r="O686" s="63"/>
      <c r="P686" s="63"/>
      <c r="Q686" s="63"/>
      <c r="R686" s="63"/>
      <c r="S686" s="63"/>
      <c r="T686" s="63"/>
      <c r="U686" s="63"/>
      <c r="V686" s="63"/>
      <c r="W686" s="63"/>
      <c r="X686" s="63"/>
      <c r="Y686" s="63"/>
      <c r="Z686" s="63"/>
      <c r="AA686" s="63"/>
    </row>
    <row r="687" spans="1:27">
      <c r="A687" s="63"/>
      <c r="B687" s="63"/>
      <c r="C687" s="63"/>
      <c r="D687" s="63"/>
      <c r="E687" s="244"/>
      <c r="F687" s="152"/>
      <c r="G687" s="152"/>
      <c r="H687" s="63"/>
      <c r="I687" s="63"/>
      <c r="J687" s="63"/>
      <c r="K687" s="63"/>
      <c r="L687" s="63"/>
      <c r="M687" s="63"/>
      <c r="N687" s="63"/>
      <c r="O687" s="63"/>
      <c r="P687" s="63"/>
      <c r="Q687" s="63"/>
      <c r="R687" s="63"/>
      <c r="S687" s="63"/>
      <c r="T687" s="63"/>
      <c r="U687" s="63"/>
      <c r="V687" s="63"/>
      <c r="W687" s="63"/>
      <c r="X687" s="63"/>
      <c r="Y687" s="63"/>
      <c r="Z687" s="63"/>
      <c r="AA687" s="63"/>
    </row>
    <row r="688" spans="1:27">
      <c r="A688" s="63"/>
      <c r="B688" s="63"/>
      <c r="C688" s="63"/>
      <c r="D688" s="63"/>
      <c r="E688" s="244"/>
      <c r="F688" s="152"/>
      <c r="G688" s="152"/>
      <c r="H688" s="63"/>
      <c r="I688" s="63"/>
      <c r="J688" s="63"/>
      <c r="K688" s="63"/>
      <c r="L688" s="63"/>
      <c r="M688" s="63"/>
      <c r="N688" s="63"/>
      <c r="O688" s="63"/>
      <c r="P688" s="63"/>
      <c r="Q688" s="63"/>
      <c r="R688" s="63"/>
      <c r="S688" s="63"/>
      <c r="T688" s="63"/>
      <c r="U688" s="63"/>
      <c r="V688" s="63"/>
      <c r="W688" s="63"/>
      <c r="X688" s="63"/>
      <c r="Y688" s="63"/>
      <c r="Z688" s="63"/>
      <c r="AA688" s="63"/>
    </row>
    <row r="689" spans="1:27">
      <c r="A689" s="63"/>
      <c r="B689" s="63"/>
      <c r="C689" s="63"/>
      <c r="D689" s="63"/>
      <c r="E689" s="244"/>
      <c r="F689" s="152"/>
      <c r="G689" s="152"/>
      <c r="H689" s="63"/>
      <c r="I689" s="63"/>
      <c r="J689" s="63"/>
      <c r="K689" s="63"/>
      <c r="L689" s="63"/>
      <c r="M689" s="63"/>
      <c r="N689" s="63"/>
      <c r="O689" s="63"/>
      <c r="P689" s="63"/>
      <c r="Q689" s="63"/>
      <c r="R689" s="63"/>
      <c r="S689" s="63"/>
      <c r="T689" s="63"/>
      <c r="U689" s="63"/>
      <c r="V689" s="63"/>
      <c r="W689" s="63"/>
      <c r="X689" s="63"/>
      <c r="Y689" s="63"/>
      <c r="Z689" s="63"/>
      <c r="AA689" s="63"/>
    </row>
    <row r="690" spans="1:27">
      <c r="A690" s="63"/>
      <c r="B690" s="63"/>
      <c r="C690" s="63"/>
      <c r="D690" s="63"/>
      <c r="E690" s="244"/>
      <c r="F690" s="152"/>
      <c r="G690" s="152"/>
      <c r="H690" s="63"/>
      <c r="I690" s="63"/>
      <c r="J690" s="63"/>
      <c r="K690" s="63"/>
      <c r="L690" s="63"/>
      <c r="M690" s="63"/>
      <c r="N690" s="63"/>
      <c r="O690" s="63"/>
      <c r="P690" s="63"/>
      <c r="Q690" s="63"/>
      <c r="R690" s="63"/>
      <c r="S690" s="63"/>
      <c r="T690" s="63"/>
      <c r="U690" s="63"/>
      <c r="V690" s="63"/>
      <c r="W690" s="63"/>
      <c r="X690" s="63"/>
      <c r="Y690" s="63"/>
      <c r="Z690" s="63"/>
      <c r="AA690" s="63"/>
    </row>
    <row r="691" spans="1:27">
      <c r="A691" s="63"/>
      <c r="B691" s="63"/>
      <c r="C691" s="63"/>
      <c r="D691" s="63"/>
      <c r="E691" s="244"/>
      <c r="F691" s="152"/>
      <c r="G691" s="152"/>
      <c r="H691" s="63"/>
      <c r="I691" s="63"/>
      <c r="J691" s="63"/>
      <c r="K691" s="63"/>
      <c r="L691" s="63"/>
      <c r="M691" s="63"/>
      <c r="N691" s="63"/>
      <c r="O691" s="63"/>
      <c r="P691" s="63"/>
      <c r="Q691" s="63"/>
      <c r="R691" s="63"/>
      <c r="S691" s="63"/>
      <c r="T691" s="63"/>
      <c r="U691" s="63"/>
      <c r="V691" s="63"/>
      <c r="W691" s="63"/>
      <c r="X691" s="63"/>
      <c r="Y691" s="63"/>
      <c r="Z691" s="63"/>
      <c r="AA691" s="63"/>
    </row>
    <row r="692" spans="1:27">
      <c r="A692" s="63"/>
      <c r="B692" s="63"/>
      <c r="C692" s="63"/>
      <c r="D692" s="63"/>
      <c r="E692" s="244"/>
      <c r="F692" s="152"/>
      <c r="G692" s="152"/>
      <c r="H692" s="63"/>
      <c r="I692" s="63"/>
      <c r="J692" s="63"/>
      <c r="K692" s="63"/>
      <c r="L692" s="63"/>
      <c r="M692" s="63"/>
      <c r="N692" s="63"/>
      <c r="O692" s="63"/>
      <c r="P692" s="63"/>
      <c r="Q692" s="63"/>
      <c r="R692" s="63"/>
      <c r="S692" s="63"/>
      <c r="T692" s="63"/>
      <c r="U692" s="63"/>
      <c r="V692" s="63"/>
      <c r="W692" s="63"/>
      <c r="X692" s="63"/>
      <c r="Y692" s="63"/>
      <c r="Z692" s="63"/>
      <c r="AA692" s="63"/>
    </row>
    <row r="693" spans="1:27">
      <c r="A693" s="63"/>
      <c r="B693" s="63"/>
      <c r="C693" s="63"/>
      <c r="D693" s="63"/>
      <c r="E693" s="244"/>
      <c r="F693" s="152"/>
      <c r="G693" s="152"/>
      <c r="H693" s="63"/>
      <c r="I693" s="63"/>
      <c r="J693" s="63"/>
      <c r="K693" s="63"/>
      <c r="L693" s="63"/>
      <c r="M693" s="63"/>
      <c r="N693" s="63"/>
      <c r="O693" s="63"/>
      <c r="P693" s="63"/>
      <c r="Q693" s="63"/>
      <c r="R693" s="63"/>
      <c r="S693" s="63"/>
      <c r="T693" s="63"/>
      <c r="U693" s="63"/>
      <c r="V693" s="63"/>
      <c r="W693" s="63"/>
      <c r="X693" s="63"/>
      <c r="Y693" s="63"/>
      <c r="Z693" s="63"/>
      <c r="AA693" s="63"/>
    </row>
    <row r="694" spans="1:27">
      <c r="A694" s="63"/>
      <c r="B694" s="63"/>
      <c r="C694" s="63"/>
      <c r="D694" s="63"/>
      <c r="E694" s="244"/>
      <c r="F694" s="152"/>
      <c r="G694" s="152"/>
      <c r="H694" s="63"/>
      <c r="I694" s="63"/>
      <c r="J694" s="63"/>
      <c r="K694" s="63"/>
      <c r="L694" s="63"/>
      <c r="M694" s="63"/>
      <c r="N694" s="63"/>
      <c r="O694" s="63"/>
      <c r="P694" s="63"/>
      <c r="Q694" s="63"/>
      <c r="R694" s="63"/>
      <c r="S694" s="63"/>
      <c r="T694" s="63"/>
      <c r="U694" s="63"/>
      <c r="V694" s="63"/>
      <c r="W694" s="63"/>
      <c r="X694" s="63"/>
      <c r="Y694" s="63"/>
      <c r="Z694" s="63"/>
      <c r="AA694" s="63"/>
    </row>
    <row r="695" spans="1:27">
      <c r="A695" s="63"/>
      <c r="B695" s="63"/>
      <c r="C695" s="63"/>
      <c r="D695" s="63"/>
      <c r="E695" s="244"/>
      <c r="F695" s="152"/>
      <c r="G695" s="152"/>
      <c r="H695" s="63"/>
      <c r="I695" s="63"/>
      <c r="J695" s="63"/>
      <c r="K695" s="63"/>
      <c r="L695" s="63"/>
      <c r="M695" s="63"/>
      <c r="N695" s="63"/>
      <c r="O695" s="63"/>
      <c r="P695" s="63"/>
      <c r="Q695" s="63"/>
      <c r="R695" s="63"/>
      <c r="S695" s="63"/>
      <c r="T695" s="63"/>
      <c r="U695" s="63"/>
      <c r="V695" s="63"/>
      <c r="W695" s="63"/>
      <c r="X695" s="63"/>
      <c r="Y695" s="63"/>
      <c r="Z695" s="63"/>
      <c r="AA695" s="63"/>
    </row>
    <row r="696" spans="1:27">
      <c r="A696" s="63"/>
      <c r="B696" s="63"/>
      <c r="C696" s="63"/>
      <c r="D696" s="63"/>
      <c r="E696" s="244"/>
      <c r="F696" s="152"/>
      <c r="G696" s="152"/>
      <c r="H696" s="63"/>
      <c r="I696" s="63"/>
      <c r="J696" s="63"/>
      <c r="K696" s="63"/>
      <c r="L696" s="63"/>
      <c r="M696" s="63"/>
      <c r="N696" s="63"/>
      <c r="O696" s="63"/>
      <c r="P696" s="63"/>
      <c r="Q696" s="63"/>
      <c r="R696" s="63"/>
      <c r="S696" s="63"/>
      <c r="T696" s="63"/>
      <c r="U696" s="63"/>
      <c r="V696" s="63"/>
      <c r="W696" s="63"/>
      <c r="X696" s="63"/>
      <c r="Y696" s="63"/>
      <c r="Z696" s="63"/>
      <c r="AA696" s="63"/>
    </row>
    <row r="697" spans="1:27">
      <c r="A697" s="63"/>
      <c r="B697" s="63"/>
      <c r="C697" s="63"/>
      <c r="D697" s="63"/>
      <c r="E697" s="244"/>
      <c r="F697" s="152"/>
      <c r="G697" s="152"/>
      <c r="H697" s="63"/>
      <c r="I697" s="63"/>
      <c r="J697" s="63"/>
      <c r="K697" s="63"/>
      <c r="L697" s="63"/>
      <c r="M697" s="63"/>
      <c r="N697" s="63"/>
      <c r="O697" s="63"/>
      <c r="P697" s="63"/>
      <c r="Q697" s="63"/>
      <c r="R697" s="63"/>
      <c r="S697" s="63"/>
      <c r="T697" s="63"/>
      <c r="U697" s="63"/>
      <c r="V697" s="63"/>
      <c r="W697" s="63"/>
      <c r="X697" s="63"/>
      <c r="Y697" s="63"/>
      <c r="Z697" s="63"/>
      <c r="AA697" s="63"/>
    </row>
    <row r="698" spans="1:27">
      <c r="A698" s="63"/>
      <c r="B698" s="63"/>
      <c r="C698" s="63"/>
      <c r="D698" s="63"/>
      <c r="E698" s="244"/>
      <c r="F698" s="152"/>
      <c r="G698" s="152"/>
      <c r="H698" s="63"/>
      <c r="I698" s="63"/>
      <c r="J698" s="63"/>
      <c r="K698" s="63"/>
      <c r="L698" s="63"/>
      <c r="M698" s="63"/>
      <c r="N698" s="63"/>
      <c r="O698" s="63"/>
      <c r="P698" s="63"/>
      <c r="Q698" s="63"/>
      <c r="R698" s="63"/>
      <c r="S698" s="63"/>
      <c r="T698" s="63"/>
      <c r="U698" s="63"/>
      <c r="V698" s="63"/>
      <c r="W698" s="63"/>
      <c r="X698" s="63"/>
      <c r="Y698" s="63"/>
      <c r="Z698" s="63"/>
      <c r="AA698" s="63"/>
    </row>
    <row r="699" spans="1:27">
      <c r="A699" s="63"/>
      <c r="B699" s="63"/>
      <c r="C699" s="63"/>
      <c r="D699" s="63"/>
      <c r="E699" s="244"/>
      <c r="F699" s="152"/>
      <c r="G699" s="152"/>
      <c r="H699" s="63"/>
      <c r="I699" s="63"/>
      <c r="J699" s="63"/>
      <c r="K699" s="63"/>
      <c r="L699" s="63"/>
      <c r="M699" s="63"/>
      <c r="N699" s="63"/>
      <c r="O699" s="63"/>
      <c r="P699" s="63"/>
      <c r="Q699" s="63"/>
      <c r="R699" s="63"/>
      <c r="S699" s="63"/>
      <c r="T699" s="63"/>
      <c r="U699" s="63"/>
      <c r="V699" s="63"/>
      <c r="W699" s="63"/>
      <c r="X699" s="63"/>
      <c r="Y699" s="63"/>
      <c r="Z699" s="63"/>
      <c r="AA699" s="63"/>
    </row>
    <row r="700" spans="1:27">
      <c r="A700" s="63"/>
      <c r="B700" s="63"/>
      <c r="C700" s="63"/>
      <c r="D700" s="63"/>
      <c r="E700" s="244"/>
      <c r="F700" s="152"/>
      <c r="G700" s="152"/>
      <c r="H700" s="63"/>
      <c r="I700" s="63"/>
      <c r="J700" s="63"/>
      <c r="K700" s="63"/>
      <c r="L700" s="63"/>
      <c r="M700" s="63"/>
      <c r="N700" s="63"/>
      <c r="O700" s="63"/>
      <c r="P700" s="63"/>
      <c r="Q700" s="63"/>
      <c r="R700" s="63"/>
      <c r="S700" s="63"/>
      <c r="T700" s="63"/>
      <c r="U700" s="63"/>
      <c r="V700" s="63"/>
      <c r="W700" s="63"/>
      <c r="X700" s="63"/>
      <c r="Y700" s="63"/>
      <c r="Z700" s="63"/>
      <c r="AA700" s="63"/>
    </row>
    <row r="701" spans="1:27">
      <c r="A701" s="63"/>
      <c r="B701" s="63"/>
      <c r="C701" s="63"/>
      <c r="D701" s="63"/>
      <c r="E701" s="244"/>
      <c r="F701" s="152"/>
      <c r="G701" s="152"/>
      <c r="H701" s="63"/>
      <c r="I701" s="63"/>
      <c r="J701" s="63"/>
      <c r="K701" s="63"/>
      <c r="L701" s="63"/>
      <c r="M701" s="63"/>
      <c r="N701" s="63"/>
      <c r="O701" s="63"/>
      <c r="P701" s="63"/>
      <c r="Q701" s="63"/>
      <c r="R701" s="63"/>
      <c r="S701" s="63"/>
      <c r="T701" s="63"/>
      <c r="U701" s="63"/>
      <c r="V701" s="63"/>
      <c r="W701" s="63"/>
      <c r="X701" s="63"/>
      <c r="Y701" s="63"/>
      <c r="Z701" s="63"/>
      <c r="AA701" s="63"/>
    </row>
    <row r="702" spans="1:27">
      <c r="A702" s="63"/>
      <c r="B702" s="63"/>
      <c r="C702" s="63"/>
      <c r="D702" s="63"/>
      <c r="E702" s="244"/>
      <c r="F702" s="152"/>
      <c r="G702" s="152"/>
      <c r="H702" s="63"/>
      <c r="I702" s="63"/>
      <c r="J702" s="63"/>
      <c r="K702" s="63"/>
      <c r="L702" s="63"/>
      <c r="M702" s="63"/>
      <c r="N702" s="63"/>
      <c r="O702" s="63"/>
      <c r="P702" s="63"/>
      <c r="Q702" s="63"/>
      <c r="R702" s="63"/>
      <c r="S702" s="63"/>
      <c r="T702" s="63"/>
      <c r="U702" s="63"/>
      <c r="V702" s="63"/>
      <c r="W702" s="63"/>
      <c r="X702" s="63"/>
      <c r="Y702" s="63"/>
      <c r="Z702" s="63"/>
      <c r="AA702" s="63"/>
    </row>
    <row r="703" spans="1:27">
      <c r="A703" s="63"/>
      <c r="B703" s="63"/>
      <c r="C703" s="63"/>
      <c r="D703" s="63"/>
      <c r="E703" s="244"/>
      <c r="F703" s="152"/>
      <c r="G703" s="152"/>
      <c r="H703" s="63"/>
      <c r="I703" s="63"/>
      <c r="J703" s="63"/>
      <c r="K703" s="63"/>
      <c r="L703" s="63"/>
      <c r="M703" s="63"/>
      <c r="N703" s="63"/>
      <c r="O703" s="63"/>
      <c r="P703" s="63"/>
      <c r="Q703" s="63"/>
      <c r="R703" s="63"/>
      <c r="S703" s="63"/>
      <c r="T703" s="63"/>
      <c r="U703" s="63"/>
      <c r="V703" s="63"/>
      <c r="W703" s="63"/>
      <c r="X703" s="63"/>
      <c r="Y703" s="63"/>
      <c r="Z703" s="63"/>
      <c r="AA703" s="63"/>
    </row>
    <row r="704" spans="1:27">
      <c r="A704" s="63"/>
      <c r="B704" s="63"/>
      <c r="C704" s="63"/>
      <c r="D704" s="63"/>
      <c r="E704" s="244"/>
      <c r="F704" s="152"/>
      <c r="G704" s="152"/>
      <c r="H704" s="63"/>
      <c r="I704" s="63"/>
      <c r="J704" s="63"/>
      <c r="K704" s="63"/>
      <c r="L704" s="63"/>
      <c r="M704" s="63"/>
      <c r="N704" s="63"/>
      <c r="O704" s="63"/>
      <c r="P704" s="63"/>
      <c r="Q704" s="63"/>
      <c r="R704" s="63"/>
      <c r="S704" s="63"/>
      <c r="T704" s="63"/>
      <c r="U704" s="63"/>
      <c r="V704" s="63"/>
      <c r="W704" s="63"/>
      <c r="X704" s="63"/>
      <c r="Y704" s="63"/>
      <c r="Z704" s="63"/>
      <c r="AA704" s="63"/>
    </row>
    <row r="705" spans="1:27">
      <c r="A705" s="63"/>
      <c r="B705" s="63"/>
      <c r="C705" s="63"/>
      <c r="D705" s="63"/>
      <c r="E705" s="244"/>
      <c r="F705" s="152"/>
      <c r="G705" s="152"/>
      <c r="H705" s="63"/>
      <c r="I705" s="63"/>
      <c r="J705" s="63"/>
      <c r="K705" s="63"/>
      <c r="L705" s="63"/>
      <c r="M705" s="63"/>
      <c r="N705" s="63"/>
      <c r="O705" s="63"/>
      <c r="P705" s="63"/>
      <c r="Q705" s="63"/>
      <c r="R705" s="63"/>
      <c r="S705" s="63"/>
      <c r="T705" s="63"/>
      <c r="U705" s="63"/>
      <c r="V705" s="63"/>
      <c r="W705" s="63"/>
      <c r="X705" s="63"/>
      <c r="Y705" s="63"/>
      <c r="Z705" s="63"/>
      <c r="AA705" s="63"/>
    </row>
    <row r="706" spans="1:27">
      <c r="A706" s="63"/>
      <c r="B706" s="63"/>
      <c r="C706" s="63"/>
      <c r="D706" s="63"/>
      <c r="E706" s="244"/>
      <c r="F706" s="152"/>
      <c r="G706" s="152"/>
      <c r="H706" s="63"/>
      <c r="I706" s="63"/>
      <c r="J706" s="63"/>
      <c r="K706" s="63"/>
      <c r="L706" s="63"/>
      <c r="M706" s="63"/>
      <c r="N706" s="63"/>
      <c r="O706" s="63"/>
      <c r="P706" s="63"/>
      <c r="Q706" s="63"/>
      <c r="R706" s="63"/>
      <c r="S706" s="63"/>
      <c r="T706" s="63"/>
      <c r="U706" s="63"/>
      <c r="V706" s="63"/>
      <c r="W706" s="63"/>
      <c r="X706" s="63"/>
      <c r="Y706" s="63"/>
      <c r="Z706" s="63"/>
      <c r="AA706" s="63"/>
    </row>
    <row r="707" spans="1:27">
      <c r="A707" s="63"/>
      <c r="B707" s="63"/>
      <c r="C707" s="63"/>
      <c r="D707" s="63"/>
      <c r="E707" s="244"/>
      <c r="F707" s="152"/>
      <c r="G707" s="152"/>
      <c r="H707" s="63"/>
      <c r="I707" s="63"/>
      <c r="J707" s="63"/>
      <c r="K707" s="63"/>
      <c r="L707" s="63"/>
      <c r="M707" s="63"/>
      <c r="N707" s="63"/>
      <c r="O707" s="63"/>
      <c r="P707" s="63"/>
      <c r="Q707" s="63"/>
      <c r="R707" s="63"/>
      <c r="S707" s="63"/>
      <c r="T707" s="63"/>
      <c r="U707" s="63"/>
      <c r="V707" s="63"/>
      <c r="W707" s="63"/>
      <c r="X707" s="63"/>
      <c r="Y707" s="63"/>
      <c r="Z707" s="63"/>
      <c r="AA707" s="63"/>
    </row>
    <row r="708" spans="1:27">
      <c r="A708" s="63"/>
      <c r="B708" s="63"/>
      <c r="C708" s="63"/>
      <c r="D708" s="63"/>
      <c r="E708" s="244"/>
      <c r="F708" s="152"/>
      <c r="G708" s="152"/>
      <c r="H708" s="63"/>
      <c r="I708" s="63"/>
      <c r="J708" s="63"/>
      <c r="K708" s="63"/>
      <c r="L708" s="63"/>
      <c r="M708" s="63"/>
      <c r="N708" s="63"/>
      <c r="O708" s="63"/>
      <c r="P708" s="63"/>
      <c r="Q708" s="63"/>
      <c r="R708" s="63"/>
      <c r="S708" s="63"/>
      <c r="T708" s="63"/>
      <c r="U708" s="63"/>
      <c r="V708" s="63"/>
      <c r="W708" s="63"/>
      <c r="X708" s="63"/>
      <c r="Y708" s="63"/>
      <c r="Z708" s="63"/>
      <c r="AA708" s="63"/>
    </row>
    <row r="709" spans="1:27">
      <c r="A709" s="63"/>
      <c r="B709" s="63"/>
      <c r="C709" s="63"/>
      <c r="D709" s="63"/>
      <c r="E709" s="244"/>
      <c r="F709" s="152"/>
      <c r="G709" s="152"/>
      <c r="H709" s="63"/>
      <c r="I709" s="63"/>
      <c r="J709" s="63"/>
      <c r="K709" s="63"/>
      <c r="L709" s="63"/>
      <c r="M709" s="63"/>
      <c r="N709" s="63"/>
      <c r="O709" s="63"/>
      <c r="P709" s="63"/>
      <c r="Q709" s="63"/>
      <c r="R709" s="63"/>
      <c r="S709" s="63"/>
      <c r="T709" s="63"/>
      <c r="U709" s="63"/>
      <c r="V709" s="63"/>
      <c r="W709" s="63"/>
      <c r="X709" s="63"/>
      <c r="Y709" s="63"/>
      <c r="Z709" s="63"/>
      <c r="AA709" s="63"/>
    </row>
    <row r="710" spans="1:27">
      <c r="A710" s="63"/>
      <c r="B710" s="63"/>
      <c r="C710" s="63"/>
      <c r="D710" s="63"/>
      <c r="E710" s="244"/>
      <c r="F710" s="152"/>
      <c r="G710" s="152"/>
      <c r="H710" s="63"/>
      <c r="I710" s="63"/>
      <c r="J710" s="63"/>
      <c r="K710" s="63"/>
      <c r="L710" s="63"/>
      <c r="M710" s="63"/>
      <c r="N710" s="63"/>
      <c r="O710" s="63"/>
      <c r="P710" s="63"/>
      <c r="Q710" s="63"/>
      <c r="R710" s="63"/>
      <c r="S710" s="63"/>
      <c r="T710" s="63"/>
      <c r="U710" s="63"/>
      <c r="V710" s="63"/>
      <c r="W710" s="63"/>
      <c r="X710" s="63"/>
      <c r="Y710" s="63"/>
      <c r="Z710" s="63"/>
      <c r="AA710" s="63"/>
    </row>
    <row r="711" spans="1:27">
      <c r="A711" s="63"/>
      <c r="B711" s="63"/>
      <c r="C711" s="63"/>
      <c r="D711" s="63"/>
      <c r="E711" s="244"/>
      <c r="F711" s="152"/>
      <c r="G711" s="152"/>
      <c r="H711" s="63"/>
      <c r="I711" s="63"/>
      <c r="J711" s="63"/>
      <c r="K711" s="63"/>
      <c r="L711" s="63"/>
      <c r="M711" s="63"/>
      <c r="N711" s="63"/>
      <c r="O711" s="63"/>
      <c r="P711" s="63"/>
      <c r="Q711" s="63"/>
      <c r="R711" s="63"/>
      <c r="S711" s="63"/>
      <c r="T711" s="63"/>
      <c r="U711" s="63"/>
      <c r="V711" s="63"/>
      <c r="W711" s="63"/>
      <c r="X711" s="63"/>
      <c r="Y711" s="63"/>
      <c r="Z711" s="63"/>
      <c r="AA711" s="63"/>
    </row>
    <row r="712" spans="1:27">
      <c r="A712" s="63"/>
      <c r="B712" s="63"/>
      <c r="C712" s="63"/>
      <c r="D712" s="63"/>
      <c r="E712" s="244"/>
      <c r="F712" s="152"/>
      <c r="G712" s="152"/>
      <c r="H712" s="63"/>
      <c r="I712" s="63"/>
      <c r="J712" s="63"/>
      <c r="K712" s="63"/>
      <c r="L712" s="63"/>
      <c r="M712" s="63"/>
      <c r="N712" s="63"/>
      <c r="O712" s="63"/>
      <c r="P712" s="63"/>
      <c r="Q712" s="63"/>
      <c r="R712" s="63"/>
      <c r="S712" s="63"/>
      <c r="T712" s="63"/>
      <c r="U712" s="63"/>
      <c r="V712" s="63"/>
      <c r="W712" s="63"/>
      <c r="X712" s="63"/>
      <c r="Y712" s="63"/>
      <c r="Z712" s="63"/>
      <c r="AA712" s="63"/>
    </row>
    <row r="713" spans="1:27">
      <c r="A713" s="63"/>
      <c r="B713" s="63"/>
      <c r="C713" s="63"/>
      <c r="D713" s="63"/>
      <c r="E713" s="244"/>
      <c r="F713" s="152"/>
      <c r="G713" s="152"/>
      <c r="H713" s="63"/>
      <c r="I713" s="63"/>
      <c r="J713" s="63"/>
      <c r="K713" s="63"/>
      <c r="L713" s="63"/>
      <c r="M713" s="63"/>
      <c r="N713" s="63"/>
      <c r="O713" s="63"/>
      <c r="P713" s="63"/>
      <c r="Q713" s="63"/>
      <c r="R713" s="63"/>
      <c r="S713" s="63"/>
      <c r="T713" s="63"/>
      <c r="U713" s="63"/>
      <c r="V713" s="63"/>
      <c r="W713" s="63"/>
      <c r="X713" s="63"/>
      <c r="Y713" s="63"/>
      <c r="Z713" s="63"/>
      <c r="AA713" s="63"/>
    </row>
    <row r="714" spans="1:27">
      <c r="A714" s="63"/>
      <c r="B714" s="63"/>
      <c r="C714" s="63"/>
      <c r="D714" s="63"/>
      <c r="E714" s="244"/>
      <c r="F714" s="152"/>
      <c r="G714" s="152"/>
      <c r="H714" s="63"/>
      <c r="I714" s="63"/>
      <c r="J714" s="63"/>
      <c r="K714" s="63"/>
      <c r="L714" s="63"/>
      <c r="M714" s="63"/>
      <c r="N714" s="63"/>
      <c r="O714" s="63"/>
      <c r="P714" s="63"/>
      <c r="Q714" s="63"/>
      <c r="R714" s="63"/>
      <c r="S714" s="63"/>
      <c r="T714" s="63"/>
      <c r="U714" s="63"/>
      <c r="V714" s="63"/>
      <c r="W714" s="63"/>
      <c r="X714" s="63"/>
      <c r="Y714" s="63"/>
      <c r="Z714" s="63"/>
      <c r="AA714" s="63"/>
    </row>
    <row r="715" spans="1:27">
      <c r="A715" s="63"/>
      <c r="B715" s="63"/>
      <c r="C715" s="63"/>
      <c r="D715" s="63"/>
      <c r="E715" s="244"/>
      <c r="F715" s="152"/>
      <c r="G715" s="152"/>
      <c r="H715" s="63"/>
      <c r="I715" s="63"/>
      <c r="J715" s="63"/>
      <c r="K715" s="63"/>
      <c r="L715" s="63"/>
      <c r="M715" s="63"/>
      <c r="N715" s="63"/>
      <c r="O715" s="63"/>
      <c r="P715" s="63"/>
      <c r="Q715" s="63"/>
      <c r="R715" s="63"/>
      <c r="S715" s="63"/>
      <c r="T715" s="63"/>
      <c r="U715" s="63"/>
      <c r="V715" s="63"/>
      <c r="W715" s="63"/>
      <c r="X715" s="63"/>
      <c r="Y715" s="63"/>
      <c r="Z715" s="63"/>
      <c r="AA715" s="63"/>
    </row>
    <row r="716" spans="1:27">
      <c r="A716" s="63"/>
      <c r="B716" s="63"/>
      <c r="C716" s="63"/>
      <c r="D716" s="63"/>
      <c r="E716" s="244"/>
      <c r="F716" s="152"/>
      <c r="G716" s="152"/>
      <c r="H716" s="63"/>
      <c r="I716" s="63"/>
      <c r="J716" s="63"/>
      <c r="K716" s="63"/>
      <c r="L716" s="63"/>
      <c r="M716" s="63"/>
      <c r="N716" s="63"/>
      <c r="O716" s="63"/>
      <c r="P716" s="63"/>
      <c r="Q716" s="63"/>
      <c r="R716" s="63"/>
      <c r="S716" s="63"/>
      <c r="T716" s="63"/>
      <c r="U716" s="63"/>
      <c r="V716" s="63"/>
      <c r="W716" s="63"/>
      <c r="X716" s="63"/>
      <c r="Y716" s="63"/>
      <c r="Z716" s="63"/>
      <c r="AA716" s="63"/>
    </row>
    <row r="717" spans="1:27">
      <c r="A717" s="63"/>
      <c r="B717" s="63"/>
      <c r="C717" s="63"/>
      <c r="D717" s="63"/>
      <c r="E717" s="244"/>
      <c r="F717" s="152"/>
      <c r="G717" s="152"/>
      <c r="H717" s="63"/>
      <c r="I717" s="63"/>
      <c r="J717" s="63"/>
      <c r="K717" s="63"/>
      <c r="L717" s="63"/>
      <c r="M717" s="63"/>
      <c r="N717" s="63"/>
      <c r="O717" s="63"/>
      <c r="P717" s="63"/>
      <c r="Q717" s="63"/>
      <c r="R717" s="63"/>
      <c r="S717" s="63"/>
      <c r="T717" s="63"/>
      <c r="U717" s="63"/>
      <c r="V717" s="63"/>
      <c r="W717" s="63"/>
      <c r="X717" s="63"/>
      <c r="Y717" s="63"/>
      <c r="Z717" s="63"/>
      <c r="AA717" s="63"/>
    </row>
    <row r="718" spans="1:27">
      <c r="A718" s="63"/>
      <c r="B718" s="63"/>
      <c r="C718" s="63"/>
      <c r="D718" s="63"/>
      <c r="E718" s="244"/>
      <c r="F718" s="152"/>
      <c r="G718" s="152"/>
      <c r="H718" s="63"/>
      <c r="I718" s="63"/>
      <c r="J718" s="63"/>
      <c r="K718" s="63"/>
      <c r="L718" s="63"/>
      <c r="M718" s="63"/>
      <c r="N718" s="63"/>
      <c r="O718" s="63"/>
      <c r="P718" s="63"/>
      <c r="Q718" s="63"/>
      <c r="R718" s="63"/>
      <c r="S718" s="63"/>
      <c r="T718" s="63"/>
      <c r="U718" s="63"/>
      <c r="V718" s="63"/>
      <c r="W718" s="63"/>
      <c r="X718" s="63"/>
      <c r="Y718" s="63"/>
      <c r="Z718" s="63"/>
      <c r="AA718" s="63"/>
    </row>
    <row r="719" spans="1:27">
      <c r="A719" s="63"/>
      <c r="B719" s="63"/>
      <c r="C719" s="63"/>
      <c r="D719" s="63"/>
      <c r="E719" s="244"/>
      <c r="F719" s="152"/>
      <c r="G719" s="152"/>
      <c r="H719" s="63"/>
      <c r="I719" s="63"/>
      <c r="J719" s="63"/>
      <c r="K719" s="63"/>
      <c r="L719" s="63"/>
      <c r="M719" s="63"/>
      <c r="N719" s="63"/>
      <c r="O719" s="63"/>
      <c r="P719" s="63"/>
      <c r="Q719" s="63"/>
      <c r="R719" s="63"/>
      <c r="S719" s="63"/>
      <c r="T719" s="63"/>
      <c r="U719" s="63"/>
      <c r="V719" s="63"/>
      <c r="W719" s="63"/>
      <c r="X719" s="63"/>
      <c r="Y719" s="63"/>
      <c r="Z719" s="63"/>
      <c r="AA719" s="63"/>
    </row>
    <row r="720" spans="1:27">
      <c r="A720" s="63"/>
      <c r="B720" s="63"/>
      <c r="C720" s="63"/>
      <c r="D720" s="63"/>
      <c r="E720" s="244"/>
      <c r="F720" s="152"/>
      <c r="G720" s="152"/>
      <c r="H720" s="63"/>
      <c r="I720" s="63"/>
      <c r="J720" s="63"/>
      <c r="K720" s="63"/>
      <c r="L720" s="63"/>
      <c r="M720" s="63"/>
      <c r="N720" s="63"/>
      <c r="O720" s="63"/>
      <c r="P720" s="63"/>
      <c r="Q720" s="63"/>
      <c r="R720" s="63"/>
      <c r="S720" s="63"/>
      <c r="T720" s="63"/>
      <c r="U720" s="63"/>
      <c r="V720" s="63"/>
      <c r="W720" s="63"/>
      <c r="X720" s="63"/>
      <c r="Y720" s="63"/>
      <c r="Z720" s="63"/>
      <c r="AA720" s="63"/>
    </row>
    <row r="721" spans="1:27">
      <c r="A721" s="63"/>
      <c r="B721" s="63"/>
      <c r="C721" s="63"/>
      <c r="D721" s="63"/>
      <c r="E721" s="244"/>
      <c r="F721" s="152"/>
      <c r="G721" s="152"/>
      <c r="H721" s="63"/>
      <c r="I721" s="63"/>
      <c r="J721" s="63"/>
      <c r="K721" s="63"/>
      <c r="L721" s="63"/>
      <c r="M721" s="63"/>
      <c r="N721" s="63"/>
      <c r="O721" s="63"/>
      <c r="P721" s="63"/>
      <c r="Q721" s="63"/>
      <c r="R721" s="63"/>
      <c r="S721" s="63"/>
      <c r="T721" s="63"/>
      <c r="U721" s="63"/>
      <c r="V721" s="63"/>
      <c r="W721" s="63"/>
      <c r="X721" s="63"/>
      <c r="Y721" s="63"/>
      <c r="Z721" s="63"/>
      <c r="AA721" s="63"/>
    </row>
    <row r="722" spans="1:27">
      <c r="A722" s="63"/>
      <c r="B722" s="63"/>
      <c r="C722" s="63"/>
      <c r="D722" s="63"/>
      <c r="E722" s="244"/>
      <c r="F722" s="152"/>
      <c r="G722" s="152"/>
      <c r="H722" s="63"/>
      <c r="I722" s="63"/>
      <c r="J722" s="63"/>
      <c r="K722" s="63"/>
      <c r="L722" s="63"/>
      <c r="M722" s="63"/>
      <c r="N722" s="63"/>
      <c r="O722" s="63"/>
      <c r="P722" s="63"/>
      <c r="Q722" s="63"/>
      <c r="R722" s="63"/>
      <c r="S722" s="63"/>
      <c r="T722" s="63"/>
      <c r="U722" s="63"/>
      <c r="V722" s="63"/>
      <c r="W722" s="63"/>
      <c r="X722" s="63"/>
      <c r="Y722" s="63"/>
      <c r="Z722" s="63"/>
      <c r="AA722" s="63"/>
    </row>
    <row r="723" spans="1:27">
      <c r="A723" s="63"/>
      <c r="B723" s="63"/>
      <c r="C723" s="63"/>
      <c r="D723" s="63"/>
      <c r="E723" s="244"/>
      <c r="F723" s="152"/>
      <c r="G723" s="152"/>
      <c r="H723" s="63"/>
      <c r="I723" s="63"/>
      <c r="J723" s="63"/>
      <c r="K723" s="63"/>
      <c r="L723" s="63"/>
      <c r="M723" s="63"/>
      <c r="N723" s="63"/>
      <c r="O723" s="63"/>
      <c r="P723" s="63"/>
      <c r="Q723" s="63"/>
      <c r="R723" s="63"/>
      <c r="S723" s="63"/>
      <c r="T723" s="63"/>
      <c r="U723" s="63"/>
      <c r="V723" s="63"/>
      <c r="W723" s="63"/>
      <c r="X723" s="63"/>
      <c r="Y723" s="63"/>
      <c r="Z723" s="63"/>
      <c r="AA723" s="63"/>
    </row>
    <row r="724" spans="1:27">
      <c r="A724" s="63"/>
      <c r="B724" s="63"/>
      <c r="C724" s="63"/>
      <c r="D724" s="63"/>
      <c r="E724" s="244"/>
      <c r="F724" s="152"/>
      <c r="G724" s="152"/>
      <c r="H724" s="63"/>
      <c r="I724" s="63"/>
      <c r="J724" s="63"/>
      <c r="K724" s="63"/>
      <c r="L724" s="63"/>
      <c r="M724" s="63"/>
      <c r="N724" s="63"/>
      <c r="O724" s="63"/>
      <c r="P724" s="63"/>
      <c r="Q724" s="63"/>
      <c r="R724" s="63"/>
      <c r="S724" s="63"/>
      <c r="T724" s="63"/>
      <c r="U724" s="63"/>
      <c r="V724" s="63"/>
      <c r="W724" s="63"/>
      <c r="X724" s="63"/>
      <c r="Y724" s="63"/>
      <c r="Z724" s="63"/>
      <c r="AA724" s="63"/>
    </row>
    <row r="725" spans="1:27">
      <c r="A725" s="63"/>
      <c r="B725" s="63"/>
      <c r="C725" s="63"/>
      <c r="D725" s="63"/>
      <c r="E725" s="244"/>
      <c r="F725" s="152"/>
      <c r="G725" s="152"/>
      <c r="H725" s="63"/>
      <c r="I725" s="63"/>
      <c r="J725" s="63"/>
      <c r="K725" s="63"/>
      <c r="L725" s="63"/>
      <c r="M725" s="63"/>
      <c r="N725" s="63"/>
      <c r="O725" s="63"/>
      <c r="P725" s="63"/>
      <c r="Q725" s="63"/>
      <c r="R725" s="63"/>
      <c r="S725" s="63"/>
      <c r="T725" s="63"/>
      <c r="U725" s="63"/>
      <c r="V725" s="63"/>
      <c r="W725" s="63"/>
      <c r="X725" s="63"/>
      <c r="Y725" s="63"/>
      <c r="Z725" s="63"/>
      <c r="AA725" s="63"/>
    </row>
    <row r="726" spans="1:27">
      <c r="A726" s="63"/>
      <c r="B726" s="63"/>
      <c r="C726" s="63"/>
      <c r="D726" s="63"/>
      <c r="E726" s="244"/>
      <c r="F726" s="152"/>
      <c r="G726" s="152"/>
      <c r="H726" s="63"/>
      <c r="I726" s="63"/>
      <c r="J726" s="63"/>
      <c r="K726" s="63"/>
      <c r="L726" s="63"/>
      <c r="M726" s="63"/>
      <c r="N726" s="63"/>
      <c r="O726" s="63"/>
      <c r="P726" s="63"/>
      <c r="Q726" s="63"/>
      <c r="R726" s="63"/>
      <c r="S726" s="63"/>
      <c r="T726" s="63"/>
      <c r="U726" s="63"/>
      <c r="V726" s="63"/>
      <c r="W726" s="63"/>
      <c r="X726" s="63"/>
      <c r="Y726" s="63"/>
      <c r="Z726" s="63"/>
      <c r="AA726" s="63"/>
    </row>
    <row r="727" spans="1:27">
      <c r="A727" s="63"/>
      <c r="B727" s="63"/>
      <c r="C727" s="63"/>
      <c r="D727" s="63"/>
      <c r="E727" s="244"/>
      <c r="F727" s="152"/>
      <c r="G727" s="152"/>
      <c r="H727" s="63"/>
      <c r="I727" s="63"/>
      <c r="J727" s="63"/>
      <c r="K727" s="63"/>
      <c r="L727" s="63"/>
      <c r="M727" s="63"/>
      <c r="N727" s="63"/>
      <c r="O727" s="63"/>
      <c r="P727" s="63"/>
      <c r="Q727" s="63"/>
      <c r="R727" s="63"/>
      <c r="S727" s="63"/>
      <c r="T727" s="63"/>
      <c r="U727" s="63"/>
      <c r="V727" s="63"/>
      <c r="W727" s="63"/>
      <c r="X727" s="63"/>
      <c r="Y727" s="63"/>
      <c r="Z727" s="63"/>
      <c r="AA727" s="63"/>
    </row>
    <row r="728" spans="1:27">
      <c r="A728" s="63"/>
      <c r="B728" s="63"/>
      <c r="C728" s="63"/>
      <c r="D728" s="63"/>
      <c r="E728" s="244"/>
      <c r="F728" s="152"/>
      <c r="G728" s="152"/>
      <c r="H728" s="63"/>
      <c r="I728" s="63"/>
      <c r="J728" s="63"/>
      <c r="K728" s="63"/>
      <c r="L728" s="63"/>
      <c r="M728" s="63"/>
      <c r="N728" s="63"/>
      <c r="O728" s="63"/>
      <c r="P728" s="63"/>
      <c r="Q728" s="63"/>
      <c r="R728" s="63"/>
      <c r="S728" s="63"/>
      <c r="T728" s="63"/>
      <c r="U728" s="63"/>
      <c r="V728" s="63"/>
      <c r="W728" s="63"/>
      <c r="X728" s="63"/>
      <c r="Y728" s="63"/>
      <c r="Z728" s="63"/>
      <c r="AA728" s="63"/>
    </row>
    <row r="729" spans="1:27">
      <c r="A729" s="63"/>
      <c r="B729" s="63"/>
      <c r="C729" s="63"/>
      <c r="D729" s="63"/>
      <c r="E729" s="244"/>
      <c r="F729" s="152"/>
      <c r="G729" s="152"/>
      <c r="H729" s="63"/>
      <c r="I729" s="63"/>
      <c r="J729" s="63"/>
      <c r="K729" s="63"/>
      <c r="L729" s="63"/>
      <c r="M729" s="63"/>
      <c r="N729" s="63"/>
      <c r="O729" s="63"/>
      <c r="P729" s="63"/>
      <c r="Q729" s="63"/>
      <c r="R729" s="63"/>
      <c r="S729" s="63"/>
      <c r="T729" s="63"/>
      <c r="U729" s="63"/>
      <c r="V729" s="63"/>
      <c r="W729" s="63"/>
      <c r="X729" s="63"/>
      <c r="Y729" s="63"/>
      <c r="Z729" s="63"/>
      <c r="AA729" s="63"/>
    </row>
    <row r="730" spans="1:27">
      <c r="A730" s="63"/>
      <c r="B730" s="63"/>
      <c r="C730" s="63"/>
      <c r="D730" s="63"/>
      <c r="E730" s="244"/>
      <c r="F730" s="152"/>
      <c r="G730" s="152"/>
      <c r="H730" s="63"/>
      <c r="I730" s="63"/>
      <c r="J730" s="63"/>
      <c r="K730" s="63"/>
      <c r="L730" s="63"/>
      <c r="M730" s="63"/>
      <c r="N730" s="63"/>
      <c r="O730" s="63"/>
      <c r="P730" s="63"/>
      <c r="Q730" s="63"/>
      <c r="R730" s="63"/>
      <c r="S730" s="63"/>
      <c r="T730" s="63"/>
      <c r="U730" s="63"/>
      <c r="V730" s="63"/>
      <c r="W730" s="63"/>
      <c r="X730" s="63"/>
      <c r="Y730" s="63"/>
      <c r="Z730" s="63"/>
      <c r="AA730" s="63"/>
    </row>
    <row r="731" spans="1:27">
      <c r="A731" s="63"/>
      <c r="B731" s="63"/>
      <c r="C731" s="63"/>
      <c r="D731" s="63"/>
      <c r="E731" s="244"/>
      <c r="F731" s="152"/>
      <c r="G731" s="152"/>
      <c r="H731" s="63"/>
      <c r="I731" s="63"/>
      <c r="J731" s="63"/>
      <c r="K731" s="63"/>
      <c r="L731" s="63"/>
      <c r="M731" s="63"/>
      <c r="N731" s="63"/>
      <c r="O731" s="63"/>
      <c r="P731" s="63"/>
      <c r="Q731" s="63"/>
      <c r="R731" s="63"/>
      <c r="S731" s="63"/>
      <c r="T731" s="63"/>
      <c r="U731" s="63"/>
      <c r="V731" s="63"/>
      <c r="W731" s="63"/>
      <c r="X731" s="63"/>
      <c r="Y731" s="63"/>
      <c r="Z731" s="63"/>
      <c r="AA731" s="63"/>
    </row>
    <row r="732" spans="1:27">
      <c r="A732" s="63"/>
      <c r="B732" s="63"/>
      <c r="C732" s="63"/>
      <c r="D732" s="63"/>
      <c r="E732" s="244"/>
      <c r="F732" s="152"/>
      <c r="G732" s="152"/>
      <c r="H732" s="63"/>
      <c r="I732" s="63"/>
      <c r="J732" s="63"/>
      <c r="K732" s="63"/>
      <c r="L732" s="63"/>
      <c r="M732" s="63"/>
      <c r="N732" s="63"/>
      <c r="O732" s="63"/>
      <c r="P732" s="63"/>
      <c r="Q732" s="63"/>
      <c r="R732" s="63"/>
      <c r="S732" s="63"/>
      <c r="T732" s="63"/>
      <c r="U732" s="63"/>
      <c r="V732" s="63"/>
      <c r="W732" s="63"/>
      <c r="X732" s="63"/>
      <c r="Y732" s="63"/>
      <c r="Z732" s="63"/>
      <c r="AA732" s="63"/>
    </row>
    <row r="733" spans="1:27">
      <c r="A733" s="63"/>
      <c r="B733" s="63"/>
      <c r="C733" s="63"/>
      <c r="D733" s="63"/>
      <c r="E733" s="244"/>
      <c r="F733" s="152"/>
      <c r="G733" s="152"/>
      <c r="H733" s="63"/>
      <c r="I733" s="63"/>
      <c r="J733" s="63"/>
      <c r="K733" s="63"/>
      <c r="L733" s="63"/>
      <c r="M733" s="63"/>
      <c r="N733" s="63"/>
      <c r="O733" s="63"/>
      <c r="P733" s="63"/>
      <c r="Q733" s="63"/>
      <c r="R733" s="63"/>
      <c r="S733" s="63"/>
      <c r="T733" s="63"/>
      <c r="U733" s="63"/>
      <c r="V733" s="63"/>
      <c r="W733" s="63"/>
      <c r="X733" s="63"/>
      <c r="Y733" s="63"/>
      <c r="Z733" s="63"/>
      <c r="AA733" s="63"/>
    </row>
    <row r="734" spans="1:27">
      <c r="A734" s="63"/>
      <c r="B734" s="63"/>
      <c r="C734" s="63"/>
      <c r="D734" s="63"/>
      <c r="E734" s="244"/>
      <c r="F734" s="152"/>
      <c r="G734" s="152"/>
      <c r="H734" s="63"/>
      <c r="I734" s="63"/>
      <c r="J734" s="63"/>
      <c r="K734" s="63"/>
      <c r="L734" s="63"/>
      <c r="M734" s="63"/>
      <c r="N734" s="63"/>
      <c r="O734" s="63"/>
      <c r="P734" s="63"/>
      <c r="Q734" s="63"/>
      <c r="R734" s="63"/>
      <c r="S734" s="63"/>
      <c r="T734" s="63"/>
      <c r="U734" s="63"/>
      <c r="V734" s="63"/>
      <c r="W734" s="63"/>
      <c r="X734" s="63"/>
      <c r="Y734" s="63"/>
      <c r="Z734" s="63"/>
      <c r="AA734" s="63"/>
    </row>
    <row r="735" spans="1:27">
      <c r="A735" s="63"/>
      <c r="B735" s="63"/>
      <c r="C735" s="63"/>
      <c r="D735" s="63"/>
      <c r="E735" s="244"/>
      <c r="F735" s="152"/>
      <c r="G735" s="152"/>
      <c r="H735" s="63"/>
      <c r="I735" s="63"/>
      <c r="J735" s="63"/>
      <c r="K735" s="63"/>
      <c r="L735" s="63"/>
      <c r="M735" s="63"/>
      <c r="N735" s="63"/>
      <c r="O735" s="63"/>
      <c r="P735" s="63"/>
      <c r="Q735" s="63"/>
      <c r="R735" s="63"/>
      <c r="S735" s="63"/>
      <c r="T735" s="63"/>
      <c r="U735" s="63"/>
      <c r="V735" s="63"/>
      <c r="W735" s="63"/>
      <c r="X735" s="63"/>
      <c r="Y735" s="63"/>
      <c r="Z735" s="63"/>
      <c r="AA735" s="63"/>
    </row>
    <row r="736" spans="1:27">
      <c r="A736" s="63"/>
      <c r="B736" s="63"/>
      <c r="C736" s="63"/>
      <c r="D736" s="63"/>
      <c r="E736" s="244"/>
      <c r="F736" s="152"/>
      <c r="G736" s="152"/>
      <c r="H736" s="63"/>
      <c r="I736" s="63"/>
      <c r="J736" s="63"/>
      <c r="K736" s="63"/>
      <c r="L736" s="63"/>
      <c r="M736" s="63"/>
      <c r="N736" s="63"/>
      <c r="O736" s="63"/>
      <c r="P736" s="63"/>
      <c r="Q736" s="63"/>
      <c r="R736" s="63"/>
      <c r="S736" s="63"/>
      <c r="T736" s="63"/>
      <c r="U736" s="63"/>
      <c r="V736" s="63"/>
      <c r="W736" s="63"/>
      <c r="X736" s="63"/>
      <c r="Y736" s="63"/>
      <c r="Z736" s="63"/>
      <c r="AA736" s="63"/>
    </row>
    <row r="737" spans="1:27">
      <c r="A737" s="63"/>
      <c r="B737" s="63"/>
      <c r="C737" s="63"/>
      <c r="D737" s="63"/>
      <c r="E737" s="244"/>
      <c r="F737" s="152"/>
      <c r="G737" s="152"/>
      <c r="H737" s="63"/>
      <c r="I737" s="63"/>
      <c r="J737" s="63"/>
      <c r="K737" s="63"/>
      <c r="L737" s="63"/>
      <c r="M737" s="63"/>
      <c r="N737" s="63"/>
      <c r="O737" s="63"/>
      <c r="P737" s="63"/>
      <c r="Q737" s="63"/>
      <c r="R737" s="63"/>
      <c r="S737" s="63"/>
      <c r="T737" s="63"/>
      <c r="U737" s="63"/>
      <c r="V737" s="63"/>
      <c r="W737" s="63"/>
      <c r="X737" s="63"/>
      <c r="Y737" s="63"/>
      <c r="Z737" s="63"/>
      <c r="AA737" s="63"/>
    </row>
    <row r="738" spans="1:27">
      <c r="A738" s="63"/>
      <c r="B738" s="63"/>
      <c r="C738" s="63"/>
      <c r="D738" s="63"/>
      <c r="E738" s="244"/>
      <c r="F738" s="152"/>
      <c r="G738" s="152"/>
      <c r="H738" s="63"/>
      <c r="I738" s="63"/>
      <c r="J738" s="63"/>
      <c r="K738" s="63"/>
      <c r="L738" s="63"/>
      <c r="M738" s="63"/>
      <c r="N738" s="63"/>
      <c r="O738" s="63"/>
      <c r="P738" s="63"/>
      <c r="Q738" s="63"/>
      <c r="R738" s="63"/>
      <c r="S738" s="63"/>
      <c r="T738" s="63"/>
      <c r="U738" s="63"/>
      <c r="V738" s="63"/>
      <c r="W738" s="63"/>
      <c r="X738" s="63"/>
      <c r="Y738" s="63"/>
      <c r="Z738" s="63"/>
      <c r="AA738" s="63"/>
    </row>
    <row r="739" spans="1:27">
      <c r="A739" s="63"/>
      <c r="B739" s="63"/>
      <c r="C739" s="63"/>
      <c r="D739" s="63"/>
      <c r="E739" s="244"/>
      <c r="F739" s="152"/>
      <c r="G739" s="152"/>
      <c r="H739" s="63"/>
      <c r="I739" s="63"/>
      <c r="J739" s="63"/>
      <c r="K739" s="63"/>
      <c r="L739" s="63"/>
      <c r="M739" s="63"/>
      <c r="N739" s="63"/>
      <c r="O739" s="63"/>
      <c r="P739" s="63"/>
      <c r="Q739" s="63"/>
      <c r="R739" s="63"/>
      <c r="S739" s="63"/>
      <c r="T739" s="63"/>
      <c r="U739" s="63"/>
      <c r="V739" s="63"/>
      <c r="W739" s="63"/>
      <c r="X739" s="63"/>
      <c r="Y739" s="63"/>
      <c r="Z739" s="63"/>
      <c r="AA739" s="63"/>
    </row>
    <row r="740" spans="1:27">
      <c r="A740" s="63"/>
      <c r="B740" s="63"/>
      <c r="C740" s="63"/>
      <c r="D740" s="63"/>
      <c r="E740" s="244"/>
      <c r="F740" s="152"/>
      <c r="G740" s="152"/>
      <c r="H740" s="63"/>
      <c r="I740" s="63"/>
      <c r="J740" s="63"/>
      <c r="K740" s="63"/>
      <c r="L740" s="63"/>
      <c r="M740" s="63"/>
      <c r="N740" s="63"/>
      <c r="O740" s="63"/>
      <c r="P740" s="63"/>
      <c r="Q740" s="63"/>
      <c r="R740" s="63"/>
      <c r="S740" s="63"/>
      <c r="T740" s="63"/>
      <c r="U740" s="63"/>
      <c r="V740" s="63"/>
      <c r="W740" s="63"/>
      <c r="X740" s="63"/>
      <c r="Y740" s="63"/>
      <c r="Z740" s="63"/>
      <c r="AA740" s="63"/>
    </row>
    <row r="741" spans="1:27">
      <c r="A741" s="63"/>
      <c r="B741" s="63"/>
      <c r="C741" s="63"/>
      <c r="D741" s="63"/>
      <c r="E741" s="244"/>
      <c r="F741" s="152"/>
      <c r="G741" s="152"/>
      <c r="H741" s="63"/>
      <c r="I741" s="63"/>
      <c r="J741" s="63"/>
      <c r="K741" s="63"/>
      <c r="L741" s="63"/>
      <c r="M741" s="63"/>
      <c r="N741" s="63"/>
      <c r="O741" s="63"/>
      <c r="P741" s="63"/>
      <c r="Q741" s="63"/>
      <c r="R741" s="63"/>
      <c r="S741" s="63"/>
      <c r="T741" s="63"/>
      <c r="U741" s="63"/>
      <c r="V741" s="63"/>
      <c r="W741" s="63"/>
      <c r="X741" s="63"/>
      <c r="Y741" s="63"/>
      <c r="Z741" s="63"/>
      <c r="AA741" s="63"/>
    </row>
    <row r="742" spans="1:27">
      <c r="A742" s="63"/>
      <c r="B742" s="63"/>
      <c r="C742" s="63"/>
      <c r="D742" s="63"/>
      <c r="E742" s="244"/>
      <c r="F742" s="152"/>
      <c r="G742" s="152"/>
      <c r="H742" s="63"/>
      <c r="I742" s="63"/>
      <c r="J742" s="63"/>
      <c r="K742" s="63"/>
      <c r="L742" s="63"/>
      <c r="M742" s="63"/>
      <c r="N742" s="63"/>
      <c r="O742" s="63"/>
      <c r="P742" s="63"/>
      <c r="Q742" s="63"/>
      <c r="R742" s="63"/>
      <c r="S742" s="63"/>
      <c r="T742" s="63"/>
      <c r="U742" s="63"/>
      <c r="V742" s="63"/>
      <c r="W742" s="63"/>
      <c r="X742" s="63"/>
      <c r="Y742" s="63"/>
      <c r="Z742" s="63"/>
      <c r="AA742" s="63"/>
    </row>
    <row r="743" spans="1:27">
      <c r="A743" s="63"/>
      <c r="B743" s="63"/>
      <c r="C743" s="63"/>
      <c r="D743" s="63"/>
      <c r="E743" s="244"/>
      <c r="F743" s="152"/>
      <c r="G743" s="152"/>
      <c r="H743" s="63"/>
      <c r="I743" s="63"/>
      <c r="J743" s="63"/>
      <c r="K743" s="63"/>
      <c r="L743" s="63"/>
      <c r="M743" s="63"/>
      <c r="N743" s="63"/>
      <c r="O743" s="63"/>
      <c r="P743" s="63"/>
      <c r="Q743" s="63"/>
      <c r="R743" s="63"/>
      <c r="S743" s="63"/>
      <c r="T743" s="63"/>
      <c r="U743" s="63"/>
      <c r="V743" s="63"/>
      <c r="W743" s="63"/>
      <c r="X743" s="63"/>
      <c r="Y743" s="63"/>
      <c r="Z743" s="63"/>
      <c r="AA743" s="63"/>
    </row>
    <row r="744" spans="1:27">
      <c r="A744" s="63"/>
      <c r="B744" s="63"/>
      <c r="C744" s="63"/>
      <c r="D744" s="63"/>
      <c r="E744" s="244"/>
      <c r="F744" s="152"/>
      <c r="G744" s="152"/>
      <c r="H744" s="63"/>
      <c r="I744" s="63"/>
      <c r="J744" s="63"/>
      <c r="K744" s="63"/>
      <c r="L744" s="63"/>
      <c r="M744" s="63"/>
      <c r="N744" s="63"/>
      <c r="O744" s="63"/>
      <c r="P744" s="63"/>
      <c r="Q744" s="63"/>
      <c r="R744" s="63"/>
      <c r="S744" s="63"/>
      <c r="T744" s="63"/>
      <c r="U744" s="63"/>
      <c r="V744" s="63"/>
      <c r="W744" s="63"/>
      <c r="X744" s="63"/>
      <c r="Y744" s="63"/>
      <c r="Z744" s="63"/>
      <c r="AA744" s="63"/>
    </row>
    <row r="745" spans="1:27">
      <c r="A745" s="63"/>
      <c r="B745" s="63"/>
      <c r="C745" s="63"/>
      <c r="D745" s="63"/>
      <c r="E745" s="244"/>
      <c r="F745" s="152"/>
      <c r="G745" s="152"/>
      <c r="H745" s="63"/>
      <c r="I745" s="63"/>
      <c r="J745" s="63"/>
      <c r="K745" s="63"/>
      <c r="L745" s="63"/>
      <c r="M745" s="63"/>
      <c r="N745" s="63"/>
      <c r="O745" s="63"/>
      <c r="P745" s="63"/>
      <c r="Q745" s="63"/>
      <c r="R745" s="63"/>
      <c r="S745" s="63"/>
      <c r="T745" s="63"/>
      <c r="U745" s="63"/>
      <c r="V745" s="63"/>
      <c r="W745" s="63"/>
      <c r="X745" s="63"/>
      <c r="Y745" s="63"/>
      <c r="Z745" s="63"/>
      <c r="AA745" s="63"/>
    </row>
    <row r="746" spans="1:27">
      <c r="A746" s="63"/>
      <c r="B746" s="63"/>
      <c r="C746" s="63"/>
      <c r="D746" s="63"/>
      <c r="E746" s="244"/>
      <c r="F746" s="152"/>
      <c r="G746" s="152"/>
      <c r="H746" s="63"/>
      <c r="I746" s="63"/>
      <c r="J746" s="63"/>
      <c r="K746" s="63"/>
      <c r="L746" s="63"/>
      <c r="M746" s="63"/>
      <c r="N746" s="63"/>
      <c r="O746" s="63"/>
      <c r="P746" s="63"/>
      <c r="Q746" s="63"/>
      <c r="R746" s="63"/>
      <c r="S746" s="63"/>
      <c r="T746" s="63"/>
      <c r="U746" s="63"/>
      <c r="V746" s="63"/>
      <c r="W746" s="63"/>
      <c r="X746" s="63"/>
      <c r="Y746" s="63"/>
      <c r="Z746" s="63"/>
      <c r="AA746" s="63"/>
    </row>
    <row r="747" spans="1:27">
      <c r="A747" s="63"/>
      <c r="B747" s="63"/>
      <c r="C747" s="63"/>
      <c r="D747" s="63"/>
      <c r="E747" s="244"/>
      <c r="F747" s="152"/>
      <c r="G747" s="152"/>
      <c r="H747" s="63"/>
      <c r="I747" s="63"/>
      <c r="J747" s="63"/>
      <c r="K747" s="63"/>
      <c r="L747" s="63"/>
      <c r="M747" s="63"/>
      <c r="N747" s="63"/>
      <c r="O747" s="63"/>
      <c r="P747" s="63"/>
      <c r="Q747" s="63"/>
      <c r="R747" s="63"/>
      <c r="S747" s="63"/>
      <c r="T747" s="63"/>
      <c r="U747" s="63"/>
      <c r="V747" s="63"/>
      <c r="W747" s="63"/>
      <c r="X747" s="63"/>
      <c r="Y747" s="63"/>
      <c r="Z747" s="63"/>
      <c r="AA747" s="63"/>
    </row>
    <row r="748" spans="1:27">
      <c r="A748" s="63"/>
      <c r="B748" s="63"/>
      <c r="C748" s="63"/>
      <c r="D748" s="63"/>
      <c r="E748" s="244"/>
      <c r="F748" s="152"/>
      <c r="G748" s="152"/>
      <c r="H748" s="63"/>
      <c r="I748" s="63"/>
      <c r="J748" s="63"/>
      <c r="K748" s="63"/>
      <c r="L748" s="63"/>
      <c r="M748" s="63"/>
      <c r="N748" s="63"/>
      <c r="O748" s="63"/>
      <c r="P748" s="63"/>
      <c r="Q748" s="63"/>
      <c r="R748" s="63"/>
      <c r="S748" s="63"/>
      <c r="T748" s="63"/>
      <c r="U748" s="63"/>
      <c r="V748" s="63"/>
      <c r="W748" s="63"/>
      <c r="X748" s="63"/>
      <c r="Y748" s="63"/>
      <c r="Z748" s="63"/>
      <c r="AA748" s="63"/>
    </row>
    <row r="749" spans="1:27">
      <c r="A749" s="63"/>
      <c r="B749" s="63"/>
      <c r="C749" s="63"/>
      <c r="D749" s="63"/>
      <c r="E749" s="244"/>
      <c r="F749" s="152"/>
      <c r="G749" s="152"/>
      <c r="H749" s="63"/>
      <c r="I749" s="63"/>
      <c r="J749" s="63"/>
      <c r="K749" s="63"/>
      <c r="L749" s="63"/>
      <c r="M749" s="63"/>
      <c r="N749" s="63"/>
      <c r="O749" s="63"/>
      <c r="P749" s="63"/>
      <c r="Q749" s="63"/>
      <c r="R749" s="63"/>
      <c r="S749" s="63"/>
      <c r="T749" s="63"/>
      <c r="U749" s="63"/>
      <c r="V749" s="63"/>
      <c r="W749" s="63"/>
      <c r="X749" s="63"/>
      <c r="Y749" s="63"/>
      <c r="Z749" s="63"/>
      <c r="AA749" s="63"/>
    </row>
    <row r="750" spans="1:27">
      <c r="A750" s="63"/>
      <c r="B750" s="63"/>
      <c r="C750" s="63"/>
      <c r="D750" s="63"/>
      <c r="E750" s="244"/>
      <c r="F750" s="152"/>
      <c r="G750" s="152"/>
      <c r="H750" s="63"/>
      <c r="I750" s="63"/>
      <c r="J750" s="63"/>
      <c r="K750" s="63"/>
      <c r="L750" s="63"/>
      <c r="M750" s="63"/>
      <c r="N750" s="63"/>
      <c r="O750" s="63"/>
      <c r="P750" s="63"/>
      <c r="Q750" s="63"/>
      <c r="R750" s="63"/>
      <c r="S750" s="63"/>
      <c r="T750" s="63"/>
      <c r="U750" s="63"/>
      <c r="V750" s="63"/>
      <c r="W750" s="63"/>
      <c r="X750" s="63"/>
      <c r="Y750" s="63"/>
      <c r="Z750" s="63"/>
      <c r="AA750" s="63"/>
    </row>
    <row r="751" spans="1:27">
      <c r="A751" s="63"/>
      <c r="B751" s="63"/>
      <c r="C751" s="63"/>
      <c r="D751" s="63"/>
      <c r="E751" s="244"/>
      <c r="F751" s="152"/>
      <c r="G751" s="152"/>
      <c r="H751" s="63"/>
      <c r="I751" s="63"/>
      <c r="J751" s="63"/>
      <c r="K751" s="63"/>
      <c r="L751" s="63"/>
      <c r="M751" s="63"/>
      <c r="N751" s="63"/>
      <c r="O751" s="63"/>
      <c r="P751" s="63"/>
      <c r="Q751" s="63"/>
      <c r="R751" s="63"/>
      <c r="S751" s="63"/>
      <c r="T751" s="63"/>
      <c r="U751" s="63"/>
      <c r="V751" s="63"/>
      <c r="W751" s="63"/>
      <c r="X751" s="63"/>
      <c r="Y751" s="63"/>
      <c r="Z751" s="63"/>
      <c r="AA751" s="63"/>
    </row>
    <row r="752" spans="1:27">
      <c r="A752" s="63"/>
      <c r="B752" s="63"/>
      <c r="C752" s="63"/>
      <c r="D752" s="63"/>
      <c r="E752" s="244"/>
      <c r="F752" s="152"/>
      <c r="G752" s="152"/>
      <c r="H752" s="63"/>
      <c r="I752" s="63"/>
      <c r="J752" s="63"/>
      <c r="K752" s="63"/>
      <c r="L752" s="63"/>
      <c r="M752" s="63"/>
      <c r="N752" s="63"/>
      <c r="O752" s="63"/>
      <c r="P752" s="63"/>
      <c r="Q752" s="63"/>
      <c r="R752" s="63"/>
      <c r="S752" s="63"/>
      <c r="T752" s="63"/>
      <c r="U752" s="63"/>
      <c r="V752" s="63"/>
      <c r="W752" s="63"/>
      <c r="X752" s="63"/>
      <c r="Y752" s="63"/>
      <c r="Z752" s="63"/>
      <c r="AA752" s="63"/>
    </row>
    <row r="753" spans="1:27">
      <c r="A753" s="63"/>
      <c r="B753" s="63"/>
      <c r="C753" s="63"/>
      <c r="D753" s="63"/>
      <c r="E753" s="244"/>
      <c r="F753" s="152"/>
      <c r="G753" s="152"/>
      <c r="H753" s="63"/>
      <c r="I753" s="63"/>
      <c r="J753" s="63"/>
      <c r="K753" s="63"/>
      <c r="L753" s="63"/>
      <c r="M753" s="63"/>
      <c r="N753" s="63"/>
      <c r="O753" s="63"/>
      <c r="P753" s="63"/>
      <c r="Q753" s="63"/>
      <c r="R753" s="63"/>
      <c r="S753" s="63"/>
      <c r="T753" s="63"/>
      <c r="U753" s="63"/>
      <c r="V753" s="63"/>
      <c r="W753" s="63"/>
      <c r="X753" s="63"/>
      <c r="Y753" s="63"/>
      <c r="Z753" s="63"/>
      <c r="AA753" s="63"/>
    </row>
    <row r="754" spans="1:27">
      <c r="A754" s="63"/>
      <c r="B754" s="63"/>
      <c r="C754" s="63"/>
      <c r="D754" s="63"/>
      <c r="E754" s="244"/>
      <c r="F754" s="152"/>
      <c r="G754" s="152"/>
      <c r="H754" s="63"/>
      <c r="I754" s="63"/>
      <c r="J754" s="63"/>
      <c r="K754" s="63"/>
      <c r="L754" s="63"/>
      <c r="M754" s="63"/>
      <c r="N754" s="63"/>
      <c r="O754" s="63"/>
      <c r="P754" s="63"/>
      <c r="Q754" s="63"/>
      <c r="R754" s="63"/>
      <c r="S754" s="63"/>
      <c r="T754" s="63"/>
      <c r="U754" s="63"/>
      <c r="V754" s="63"/>
      <c r="W754" s="63"/>
      <c r="X754" s="63"/>
      <c r="Y754" s="63"/>
      <c r="Z754" s="63"/>
      <c r="AA754" s="63"/>
    </row>
    <row r="755" spans="1:27">
      <c r="A755" s="63"/>
      <c r="B755" s="63"/>
      <c r="C755" s="63"/>
      <c r="D755" s="63"/>
      <c r="E755" s="244"/>
      <c r="F755" s="152"/>
      <c r="G755" s="152"/>
      <c r="H755" s="63"/>
      <c r="I755" s="63"/>
      <c r="J755" s="63"/>
      <c r="K755" s="63"/>
      <c r="L755" s="63"/>
      <c r="M755" s="63"/>
      <c r="N755" s="63"/>
      <c r="O755" s="63"/>
      <c r="P755" s="63"/>
      <c r="Q755" s="63"/>
      <c r="R755" s="63"/>
      <c r="S755" s="63"/>
      <c r="T755" s="63"/>
      <c r="U755" s="63"/>
      <c r="V755" s="63"/>
      <c r="W755" s="63"/>
      <c r="X755" s="63"/>
      <c r="Y755" s="63"/>
      <c r="Z755" s="63"/>
      <c r="AA755" s="63"/>
    </row>
    <row r="756" spans="1:27">
      <c r="A756" s="63"/>
      <c r="B756" s="63"/>
      <c r="C756" s="63"/>
      <c r="D756" s="63"/>
      <c r="E756" s="244"/>
      <c r="F756" s="152"/>
      <c r="G756" s="152"/>
      <c r="H756" s="63"/>
      <c r="I756" s="63"/>
      <c r="J756" s="63"/>
      <c r="K756" s="63"/>
      <c r="L756" s="63"/>
      <c r="M756" s="63"/>
      <c r="N756" s="63"/>
      <c r="O756" s="63"/>
      <c r="P756" s="63"/>
      <c r="Q756" s="63"/>
      <c r="R756" s="63"/>
      <c r="S756" s="63"/>
      <c r="T756" s="63"/>
      <c r="U756" s="63"/>
      <c r="V756" s="63"/>
      <c r="W756" s="63"/>
      <c r="X756" s="63"/>
      <c r="Y756" s="63"/>
      <c r="Z756" s="63"/>
      <c r="AA756" s="63"/>
    </row>
    <row r="757" spans="1:27">
      <c r="A757" s="63"/>
      <c r="B757" s="63"/>
      <c r="C757" s="63"/>
      <c r="D757" s="63"/>
      <c r="E757" s="244"/>
      <c r="F757" s="152"/>
      <c r="G757" s="152"/>
      <c r="H757" s="63"/>
      <c r="I757" s="63"/>
      <c r="J757" s="63"/>
      <c r="K757" s="63"/>
      <c r="L757" s="63"/>
      <c r="M757" s="63"/>
      <c r="N757" s="63"/>
      <c r="O757" s="63"/>
      <c r="P757" s="63"/>
      <c r="Q757" s="63"/>
      <c r="R757" s="63"/>
      <c r="S757" s="63"/>
      <c r="T757" s="63"/>
      <c r="U757" s="63"/>
      <c r="V757" s="63"/>
      <c r="W757" s="63"/>
      <c r="X757" s="63"/>
      <c r="Y757" s="63"/>
      <c r="Z757" s="63"/>
      <c r="AA757" s="63"/>
    </row>
    <row r="758" spans="1:27">
      <c r="A758" s="63"/>
      <c r="B758" s="63"/>
      <c r="C758" s="63"/>
      <c r="D758" s="63"/>
      <c r="E758" s="244"/>
      <c r="F758" s="152"/>
      <c r="G758" s="152"/>
      <c r="H758" s="63"/>
      <c r="I758" s="63"/>
      <c r="J758" s="63"/>
      <c r="K758" s="63"/>
      <c r="L758" s="63"/>
      <c r="M758" s="63"/>
      <c r="N758" s="63"/>
      <c r="O758" s="63"/>
      <c r="P758" s="63"/>
      <c r="Q758" s="63"/>
      <c r="R758" s="63"/>
      <c r="S758" s="63"/>
      <c r="T758" s="63"/>
      <c r="U758" s="63"/>
      <c r="V758" s="63"/>
      <c r="W758" s="63"/>
      <c r="X758" s="63"/>
      <c r="Y758" s="63"/>
      <c r="Z758" s="63"/>
      <c r="AA758" s="63"/>
    </row>
    <row r="759" spans="1:27">
      <c r="A759" s="63"/>
      <c r="B759" s="63"/>
      <c r="C759" s="63"/>
      <c r="D759" s="63"/>
      <c r="E759" s="244"/>
      <c r="F759" s="152"/>
      <c r="G759" s="152"/>
      <c r="H759" s="63"/>
      <c r="I759" s="63"/>
      <c r="J759" s="63"/>
      <c r="K759" s="63"/>
      <c r="L759" s="63"/>
      <c r="M759" s="63"/>
      <c r="N759" s="63"/>
      <c r="O759" s="63"/>
      <c r="P759" s="63"/>
      <c r="Q759" s="63"/>
      <c r="R759" s="63"/>
      <c r="S759" s="63"/>
      <c r="T759" s="63"/>
      <c r="U759" s="63"/>
      <c r="V759" s="63"/>
      <c r="W759" s="63"/>
      <c r="X759" s="63"/>
      <c r="Y759" s="63"/>
      <c r="Z759" s="63"/>
      <c r="AA759" s="63"/>
    </row>
    <row r="760" spans="1:27">
      <c r="A760" s="63"/>
      <c r="B760" s="63"/>
      <c r="C760" s="63"/>
      <c r="D760" s="63"/>
      <c r="E760" s="244"/>
      <c r="F760" s="152"/>
      <c r="G760" s="152"/>
      <c r="H760" s="63"/>
      <c r="I760" s="63"/>
      <c r="J760" s="63"/>
      <c r="K760" s="63"/>
      <c r="L760" s="63"/>
      <c r="M760" s="63"/>
      <c r="N760" s="63"/>
      <c r="O760" s="63"/>
      <c r="P760" s="63"/>
      <c r="Q760" s="63"/>
      <c r="R760" s="63"/>
      <c r="S760" s="63"/>
      <c r="T760" s="63"/>
      <c r="U760" s="63"/>
      <c r="V760" s="63"/>
      <c r="W760" s="63"/>
      <c r="X760" s="63"/>
      <c r="Y760" s="63"/>
      <c r="Z760" s="63"/>
      <c r="AA760" s="63"/>
    </row>
    <row r="761" spans="1:27">
      <c r="A761" s="63"/>
      <c r="B761" s="63"/>
      <c r="C761" s="63"/>
      <c r="D761" s="63"/>
      <c r="E761" s="244"/>
      <c r="F761" s="152"/>
      <c r="G761" s="152"/>
      <c r="H761" s="63"/>
      <c r="I761" s="63"/>
      <c r="J761" s="63"/>
      <c r="K761" s="63"/>
      <c r="L761" s="63"/>
      <c r="M761" s="63"/>
      <c r="N761" s="63"/>
      <c r="O761" s="63"/>
      <c r="P761" s="63"/>
      <c r="Q761" s="63"/>
      <c r="R761" s="63"/>
      <c r="S761" s="63"/>
      <c r="T761" s="63"/>
      <c r="U761" s="63"/>
      <c r="V761" s="63"/>
      <c r="W761" s="63"/>
      <c r="X761" s="63"/>
      <c r="Y761" s="63"/>
      <c r="Z761" s="63"/>
      <c r="AA761" s="63"/>
    </row>
    <row r="762" spans="1:27">
      <c r="A762" s="63"/>
      <c r="B762" s="63"/>
      <c r="C762" s="63"/>
      <c r="D762" s="63"/>
      <c r="E762" s="244"/>
      <c r="F762" s="152"/>
      <c r="G762" s="152"/>
      <c r="H762" s="63"/>
      <c r="I762" s="63"/>
      <c r="J762" s="63"/>
      <c r="K762" s="63"/>
      <c r="L762" s="63"/>
      <c r="M762" s="63"/>
      <c r="N762" s="63"/>
      <c r="O762" s="63"/>
      <c r="P762" s="63"/>
      <c r="Q762" s="63"/>
      <c r="R762" s="63"/>
      <c r="S762" s="63"/>
      <c r="T762" s="63"/>
      <c r="U762" s="63"/>
      <c r="V762" s="63"/>
      <c r="W762" s="63"/>
      <c r="X762" s="63"/>
      <c r="Y762" s="63"/>
      <c r="Z762" s="63"/>
      <c r="AA762" s="63"/>
    </row>
    <row r="763" spans="1:27">
      <c r="A763" s="63"/>
      <c r="B763" s="63"/>
      <c r="C763" s="63"/>
      <c r="D763" s="63"/>
      <c r="E763" s="244"/>
      <c r="F763" s="152"/>
      <c r="G763" s="152"/>
      <c r="H763" s="63"/>
      <c r="I763" s="63"/>
      <c r="J763" s="63"/>
      <c r="K763" s="63"/>
      <c r="L763" s="63"/>
      <c r="M763" s="63"/>
      <c r="N763" s="63"/>
      <c r="O763" s="63"/>
      <c r="P763" s="63"/>
      <c r="Q763" s="63"/>
      <c r="R763" s="63"/>
      <c r="S763" s="63"/>
      <c r="T763" s="63"/>
      <c r="U763" s="63"/>
      <c r="V763" s="63"/>
      <c r="W763" s="63"/>
      <c r="X763" s="63"/>
      <c r="Y763" s="63"/>
      <c r="Z763" s="63"/>
      <c r="AA763" s="63"/>
    </row>
    <row r="764" spans="1:27">
      <c r="A764" s="63"/>
      <c r="B764" s="63"/>
      <c r="C764" s="63"/>
      <c r="D764" s="63"/>
      <c r="E764" s="244"/>
      <c r="F764" s="152"/>
      <c r="G764" s="152"/>
      <c r="H764" s="63"/>
      <c r="I764" s="63"/>
      <c r="J764" s="63"/>
      <c r="K764" s="63"/>
      <c r="L764" s="63"/>
      <c r="M764" s="63"/>
      <c r="N764" s="63"/>
      <c r="O764" s="63"/>
      <c r="P764" s="63"/>
      <c r="Q764" s="63"/>
      <c r="R764" s="63"/>
      <c r="S764" s="63"/>
      <c r="T764" s="63"/>
      <c r="U764" s="63"/>
      <c r="V764" s="63"/>
      <c r="W764" s="63"/>
      <c r="X764" s="63"/>
      <c r="Y764" s="63"/>
      <c r="Z764" s="63"/>
      <c r="AA764" s="63"/>
    </row>
    <row r="765" spans="1:27">
      <c r="A765" s="63"/>
      <c r="B765" s="63"/>
      <c r="C765" s="63"/>
      <c r="D765" s="63"/>
      <c r="E765" s="244"/>
      <c r="F765" s="152"/>
      <c r="G765" s="152"/>
      <c r="H765" s="63"/>
      <c r="I765" s="63"/>
      <c r="J765" s="63"/>
      <c r="K765" s="63"/>
      <c r="L765" s="63"/>
      <c r="M765" s="63"/>
      <c r="N765" s="63"/>
      <c r="O765" s="63"/>
      <c r="P765" s="63"/>
      <c r="Q765" s="63"/>
      <c r="R765" s="63"/>
      <c r="S765" s="63"/>
      <c r="T765" s="63"/>
      <c r="U765" s="63"/>
      <c r="V765" s="63"/>
      <c r="W765" s="63"/>
      <c r="X765" s="63"/>
      <c r="Y765" s="63"/>
      <c r="Z765" s="63"/>
      <c r="AA765" s="63"/>
    </row>
    <row r="766" spans="1:27">
      <c r="A766" s="63"/>
      <c r="B766" s="63"/>
      <c r="C766" s="63"/>
      <c r="D766" s="63"/>
      <c r="E766" s="244"/>
      <c r="F766" s="152"/>
      <c r="G766" s="152"/>
      <c r="H766" s="63"/>
      <c r="I766" s="63"/>
      <c r="J766" s="63"/>
      <c r="K766" s="63"/>
      <c r="L766" s="63"/>
      <c r="M766" s="63"/>
      <c r="N766" s="63"/>
      <c r="O766" s="63"/>
      <c r="P766" s="63"/>
      <c r="Q766" s="63"/>
      <c r="R766" s="63"/>
      <c r="S766" s="63"/>
      <c r="T766" s="63"/>
      <c r="U766" s="63"/>
      <c r="V766" s="63"/>
      <c r="W766" s="63"/>
      <c r="X766" s="63"/>
      <c r="Y766" s="63"/>
      <c r="Z766" s="63"/>
      <c r="AA766" s="63"/>
    </row>
    <row r="767" spans="1:27">
      <c r="A767" s="63"/>
      <c r="B767" s="63"/>
      <c r="C767" s="63"/>
      <c r="D767" s="63"/>
      <c r="E767" s="244"/>
      <c r="F767" s="152"/>
      <c r="G767" s="152"/>
      <c r="H767" s="63"/>
      <c r="I767" s="63"/>
      <c r="J767" s="63"/>
      <c r="K767" s="63"/>
      <c r="L767" s="63"/>
      <c r="M767" s="63"/>
      <c r="N767" s="63"/>
      <c r="O767" s="63"/>
      <c r="P767" s="63"/>
      <c r="Q767" s="63"/>
      <c r="R767" s="63"/>
      <c r="S767" s="63"/>
      <c r="T767" s="63"/>
      <c r="U767" s="63"/>
      <c r="V767" s="63"/>
      <c r="W767" s="63"/>
      <c r="X767" s="63"/>
      <c r="Y767" s="63"/>
      <c r="Z767" s="63"/>
      <c r="AA767" s="63"/>
    </row>
    <row r="768" spans="1:27">
      <c r="A768" s="63"/>
      <c r="B768" s="63"/>
      <c r="C768" s="63"/>
      <c r="D768" s="63"/>
      <c r="E768" s="244"/>
      <c r="F768" s="152"/>
      <c r="G768" s="152"/>
      <c r="H768" s="63"/>
      <c r="I768" s="63"/>
      <c r="J768" s="63"/>
      <c r="K768" s="63"/>
      <c r="L768" s="63"/>
      <c r="M768" s="63"/>
      <c r="N768" s="63"/>
      <c r="O768" s="63"/>
      <c r="P768" s="63"/>
      <c r="Q768" s="63"/>
      <c r="R768" s="63"/>
      <c r="S768" s="63"/>
      <c r="T768" s="63"/>
      <c r="U768" s="63"/>
      <c r="V768" s="63"/>
      <c r="W768" s="63"/>
      <c r="X768" s="63"/>
      <c r="Y768" s="63"/>
      <c r="Z768" s="63"/>
      <c r="AA768" s="63"/>
    </row>
    <row r="769" spans="1:27">
      <c r="A769" s="63"/>
      <c r="B769" s="63"/>
      <c r="C769" s="63"/>
      <c r="D769" s="63"/>
      <c r="E769" s="244"/>
      <c r="F769" s="152"/>
      <c r="G769" s="152"/>
      <c r="H769" s="63"/>
      <c r="I769" s="63"/>
      <c r="J769" s="63"/>
      <c r="K769" s="63"/>
      <c r="L769" s="63"/>
      <c r="M769" s="63"/>
      <c r="N769" s="63"/>
      <c r="O769" s="63"/>
      <c r="P769" s="63"/>
      <c r="Q769" s="63"/>
      <c r="R769" s="63"/>
      <c r="S769" s="63"/>
      <c r="T769" s="63"/>
      <c r="U769" s="63"/>
      <c r="V769" s="63"/>
      <c r="W769" s="63"/>
      <c r="X769" s="63"/>
      <c r="Y769" s="63"/>
      <c r="Z769" s="63"/>
      <c r="AA769" s="63"/>
    </row>
    <row r="770" spans="1:27">
      <c r="A770" s="63"/>
      <c r="B770" s="63"/>
      <c r="C770" s="63"/>
      <c r="D770" s="63"/>
      <c r="E770" s="244"/>
      <c r="F770" s="152"/>
      <c r="G770" s="152"/>
      <c r="H770" s="63"/>
      <c r="I770" s="63"/>
      <c r="J770" s="63"/>
      <c r="K770" s="63"/>
      <c r="L770" s="63"/>
      <c r="M770" s="63"/>
      <c r="N770" s="63"/>
      <c r="O770" s="63"/>
      <c r="P770" s="63"/>
      <c r="Q770" s="63"/>
      <c r="R770" s="63"/>
      <c r="S770" s="63"/>
      <c r="T770" s="63"/>
      <c r="U770" s="63"/>
      <c r="V770" s="63"/>
      <c r="W770" s="63"/>
      <c r="X770" s="63"/>
      <c r="Y770" s="63"/>
      <c r="Z770" s="63"/>
      <c r="AA770" s="63"/>
    </row>
    <row r="771" spans="1:27">
      <c r="A771" s="63"/>
      <c r="B771" s="63"/>
      <c r="C771" s="63"/>
      <c r="D771" s="63"/>
      <c r="E771" s="244"/>
      <c r="F771" s="152"/>
      <c r="G771" s="152"/>
      <c r="H771" s="63"/>
      <c r="I771" s="63"/>
      <c r="J771" s="63"/>
      <c r="K771" s="63"/>
      <c r="L771" s="63"/>
      <c r="M771" s="63"/>
      <c r="N771" s="63"/>
      <c r="O771" s="63"/>
      <c r="P771" s="63"/>
      <c r="Q771" s="63"/>
      <c r="R771" s="63"/>
      <c r="S771" s="63"/>
      <c r="T771" s="63"/>
      <c r="U771" s="63"/>
      <c r="V771" s="63"/>
      <c r="W771" s="63"/>
      <c r="X771" s="63"/>
      <c r="Y771" s="63"/>
      <c r="Z771" s="63"/>
      <c r="AA771" s="63"/>
    </row>
    <row r="772" spans="1:27">
      <c r="A772" s="63"/>
      <c r="B772" s="63"/>
      <c r="C772" s="63"/>
      <c r="D772" s="63"/>
      <c r="E772" s="244"/>
      <c r="F772" s="152"/>
      <c r="G772" s="152"/>
      <c r="H772" s="63"/>
      <c r="I772" s="63"/>
      <c r="J772" s="63"/>
      <c r="K772" s="63"/>
      <c r="L772" s="63"/>
      <c r="M772" s="63"/>
      <c r="N772" s="63"/>
      <c r="O772" s="63"/>
      <c r="P772" s="63"/>
      <c r="Q772" s="63"/>
      <c r="R772" s="63"/>
      <c r="S772" s="63"/>
      <c r="T772" s="63"/>
      <c r="U772" s="63"/>
      <c r="V772" s="63"/>
      <c r="W772" s="63"/>
      <c r="X772" s="63"/>
      <c r="Y772" s="63"/>
      <c r="Z772" s="63"/>
      <c r="AA772" s="63"/>
    </row>
    <row r="773" spans="1:27">
      <c r="A773" s="63"/>
      <c r="B773" s="63"/>
      <c r="C773" s="63"/>
      <c r="D773" s="63"/>
      <c r="E773" s="244"/>
      <c r="F773" s="152"/>
      <c r="G773" s="152"/>
      <c r="H773" s="63"/>
      <c r="I773" s="63"/>
      <c r="J773" s="63"/>
      <c r="K773" s="63"/>
      <c r="L773" s="63"/>
      <c r="M773" s="63"/>
      <c r="N773" s="63"/>
      <c r="O773" s="63"/>
      <c r="P773" s="63"/>
      <c r="Q773" s="63"/>
      <c r="R773" s="63"/>
      <c r="S773" s="63"/>
      <c r="T773" s="63"/>
      <c r="U773" s="63"/>
      <c r="V773" s="63"/>
      <c r="W773" s="63"/>
      <c r="X773" s="63"/>
      <c r="Y773" s="63"/>
      <c r="Z773" s="63"/>
      <c r="AA773" s="63"/>
    </row>
    <row r="774" spans="1:27">
      <c r="A774" s="63"/>
      <c r="B774" s="63"/>
      <c r="C774" s="63"/>
      <c r="D774" s="63"/>
      <c r="E774" s="244"/>
      <c r="F774" s="152"/>
      <c r="G774" s="152"/>
      <c r="H774" s="63"/>
      <c r="I774" s="63"/>
      <c r="J774" s="63"/>
      <c r="K774" s="63"/>
      <c r="L774" s="63"/>
      <c r="M774" s="63"/>
      <c r="N774" s="63"/>
      <c r="O774" s="63"/>
      <c r="P774" s="63"/>
      <c r="Q774" s="63"/>
      <c r="R774" s="63"/>
      <c r="S774" s="63"/>
      <c r="T774" s="63"/>
      <c r="U774" s="63"/>
      <c r="V774" s="63"/>
      <c r="W774" s="63"/>
      <c r="X774" s="63"/>
      <c r="Y774" s="63"/>
      <c r="Z774" s="63"/>
      <c r="AA774" s="63"/>
    </row>
    <row r="775" spans="1:27">
      <c r="A775" s="63"/>
      <c r="B775" s="63"/>
      <c r="C775" s="63"/>
      <c r="D775" s="63"/>
      <c r="E775" s="244"/>
      <c r="F775" s="152"/>
      <c r="G775" s="152"/>
      <c r="H775" s="63"/>
      <c r="I775" s="63"/>
      <c r="J775" s="63"/>
      <c r="K775" s="63"/>
      <c r="L775" s="63"/>
      <c r="M775" s="63"/>
      <c r="N775" s="63"/>
      <c r="O775" s="63"/>
      <c r="P775" s="63"/>
      <c r="Q775" s="63"/>
      <c r="R775" s="63"/>
      <c r="S775" s="63"/>
      <c r="T775" s="63"/>
      <c r="U775" s="63"/>
      <c r="V775" s="63"/>
      <c r="W775" s="63"/>
      <c r="X775" s="63"/>
      <c r="Y775" s="63"/>
      <c r="Z775" s="63"/>
      <c r="AA775" s="63"/>
    </row>
    <row r="776" spans="1:27">
      <c r="A776" s="63"/>
      <c r="B776" s="63"/>
      <c r="C776" s="63"/>
      <c r="D776" s="63"/>
      <c r="E776" s="244"/>
      <c r="F776" s="152"/>
      <c r="G776" s="152"/>
      <c r="H776" s="63"/>
      <c r="I776" s="63"/>
      <c r="J776" s="63"/>
      <c r="K776" s="63"/>
      <c r="L776" s="63"/>
      <c r="M776" s="63"/>
      <c r="N776" s="63"/>
      <c r="O776" s="63"/>
      <c r="P776" s="63"/>
      <c r="Q776" s="63"/>
      <c r="R776" s="63"/>
      <c r="S776" s="63"/>
      <c r="T776" s="63"/>
      <c r="U776" s="63"/>
      <c r="V776" s="63"/>
      <c r="W776" s="63"/>
      <c r="X776" s="63"/>
      <c r="Y776" s="63"/>
      <c r="Z776" s="63"/>
      <c r="AA776" s="63"/>
    </row>
    <row r="777" spans="1:27">
      <c r="A777" s="63"/>
      <c r="B777" s="63"/>
      <c r="C777" s="63"/>
      <c r="D777" s="63"/>
      <c r="E777" s="244"/>
      <c r="F777" s="152"/>
      <c r="G777" s="152"/>
      <c r="H777" s="63"/>
      <c r="I777" s="63"/>
      <c r="J777" s="63"/>
      <c r="K777" s="63"/>
      <c r="L777" s="63"/>
      <c r="M777" s="63"/>
      <c r="N777" s="63"/>
      <c r="O777" s="63"/>
      <c r="P777" s="63"/>
      <c r="Q777" s="63"/>
      <c r="R777" s="63"/>
      <c r="S777" s="63"/>
      <c r="T777" s="63"/>
      <c r="U777" s="63"/>
      <c r="V777" s="63"/>
      <c r="W777" s="63"/>
      <c r="X777" s="63"/>
      <c r="Y777" s="63"/>
      <c r="Z777" s="63"/>
      <c r="AA777" s="63"/>
    </row>
    <row r="778" spans="1:27">
      <c r="A778" s="63"/>
      <c r="B778" s="63"/>
      <c r="C778" s="63"/>
      <c r="D778" s="63"/>
      <c r="E778" s="244"/>
      <c r="F778" s="152"/>
      <c r="G778" s="152"/>
      <c r="H778" s="63"/>
      <c r="I778" s="63"/>
      <c r="J778" s="63"/>
      <c r="K778" s="63"/>
      <c r="L778" s="63"/>
      <c r="M778" s="63"/>
      <c r="N778" s="63"/>
      <c r="O778" s="63"/>
      <c r="P778" s="63"/>
      <c r="Q778" s="63"/>
      <c r="R778" s="63"/>
      <c r="S778" s="63"/>
      <c r="T778" s="63"/>
      <c r="U778" s="63"/>
      <c r="V778" s="63"/>
      <c r="W778" s="63"/>
      <c r="X778" s="63"/>
      <c r="Y778" s="63"/>
      <c r="Z778" s="63"/>
      <c r="AA778" s="63"/>
    </row>
    <row r="779" spans="1:27">
      <c r="A779" s="63"/>
      <c r="B779" s="63"/>
      <c r="C779" s="63"/>
      <c r="D779" s="63"/>
      <c r="E779" s="244"/>
      <c r="F779" s="152"/>
      <c r="G779" s="152"/>
      <c r="H779" s="63"/>
      <c r="I779" s="63"/>
      <c r="J779" s="63"/>
      <c r="K779" s="63"/>
      <c r="L779" s="63"/>
      <c r="M779" s="63"/>
      <c r="N779" s="63"/>
      <c r="O779" s="63"/>
      <c r="P779" s="63"/>
      <c r="Q779" s="63"/>
      <c r="R779" s="63"/>
      <c r="S779" s="63"/>
      <c r="T779" s="63"/>
      <c r="U779" s="63"/>
      <c r="V779" s="63"/>
      <c r="W779" s="63"/>
      <c r="X779" s="63"/>
      <c r="Y779" s="63"/>
      <c r="Z779" s="63"/>
      <c r="AA779" s="63"/>
    </row>
    <row r="780" spans="1:27">
      <c r="A780" s="63"/>
      <c r="B780" s="63"/>
      <c r="C780" s="63"/>
      <c r="D780" s="63"/>
      <c r="E780" s="244"/>
      <c r="F780" s="152"/>
      <c r="G780" s="152"/>
      <c r="H780" s="63"/>
      <c r="I780" s="63"/>
      <c r="J780" s="63"/>
      <c r="K780" s="63"/>
      <c r="L780" s="63"/>
      <c r="M780" s="63"/>
      <c r="N780" s="63"/>
      <c r="O780" s="63"/>
      <c r="P780" s="63"/>
      <c r="Q780" s="63"/>
      <c r="R780" s="63"/>
      <c r="S780" s="63"/>
      <c r="T780" s="63"/>
      <c r="U780" s="63"/>
      <c r="V780" s="63"/>
      <c r="W780" s="63"/>
      <c r="X780" s="63"/>
      <c r="Y780" s="63"/>
      <c r="Z780" s="63"/>
      <c r="AA780" s="63"/>
    </row>
    <row r="781" spans="1:27">
      <c r="A781" s="63"/>
      <c r="B781" s="63"/>
      <c r="C781" s="63"/>
      <c r="D781" s="63"/>
      <c r="E781" s="244"/>
      <c r="F781" s="152"/>
      <c r="G781" s="152"/>
      <c r="H781" s="63"/>
      <c r="I781" s="63"/>
      <c r="J781" s="63"/>
      <c r="K781" s="63"/>
      <c r="L781" s="63"/>
      <c r="M781" s="63"/>
      <c r="N781" s="63"/>
      <c r="O781" s="63"/>
      <c r="P781" s="63"/>
      <c r="Q781" s="63"/>
      <c r="R781" s="63"/>
      <c r="S781" s="63"/>
      <c r="T781" s="63"/>
      <c r="U781" s="63"/>
      <c r="V781" s="63"/>
      <c r="W781" s="63"/>
      <c r="X781" s="63"/>
      <c r="Y781" s="63"/>
      <c r="Z781" s="63"/>
      <c r="AA781" s="63"/>
    </row>
    <row r="782" spans="1:27">
      <c r="A782" s="63"/>
      <c r="B782" s="63"/>
      <c r="C782" s="63"/>
      <c r="D782" s="63"/>
      <c r="E782" s="244"/>
      <c r="F782" s="152"/>
      <c r="G782" s="152"/>
      <c r="H782" s="63"/>
      <c r="I782" s="63"/>
      <c r="J782" s="63"/>
      <c r="K782" s="63"/>
      <c r="L782" s="63"/>
      <c r="M782" s="63"/>
      <c r="N782" s="63"/>
      <c r="O782" s="63"/>
      <c r="P782" s="63"/>
      <c r="Q782" s="63"/>
      <c r="R782" s="63"/>
      <c r="S782" s="63"/>
      <c r="T782" s="63"/>
      <c r="U782" s="63"/>
      <c r="V782" s="63"/>
      <c r="W782" s="63"/>
      <c r="X782" s="63"/>
      <c r="Y782" s="63"/>
      <c r="Z782" s="63"/>
      <c r="AA782" s="63"/>
    </row>
    <row r="783" spans="1:27">
      <c r="A783" s="63"/>
      <c r="B783" s="63"/>
      <c r="C783" s="63"/>
      <c r="D783" s="63"/>
      <c r="E783" s="244"/>
      <c r="F783" s="152"/>
      <c r="G783" s="152"/>
      <c r="H783" s="63"/>
      <c r="I783" s="63"/>
      <c r="J783" s="63"/>
      <c r="K783" s="63"/>
      <c r="L783" s="63"/>
      <c r="M783" s="63"/>
      <c r="N783" s="63"/>
      <c r="O783" s="63"/>
      <c r="P783" s="63"/>
      <c r="Q783" s="63"/>
      <c r="R783" s="63"/>
      <c r="S783" s="63"/>
      <c r="T783" s="63"/>
      <c r="U783" s="63"/>
      <c r="V783" s="63"/>
      <c r="W783" s="63"/>
      <c r="X783" s="63"/>
      <c r="Y783" s="63"/>
      <c r="Z783" s="63"/>
      <c r="AA783" s="63"/>
    </row>
    <row r="784" spans="1:27">
      <c r="A784" s="63"/>
      <c r="B784" s="63"/>
      <c r="C784" s="63"/>
      <c r="D784" s="63"/>
      <c r="E784" s="244"/>
      <c r="F784" s="152"/>
      <c r="G784" s="152"/>
      <c r="H784" s="63"/>
      <c r="I784" s="63"/>
      <c r="J784" s="63"/>
      <c r="K784" s="63"/>
      <c r="L784" s="63"/>
      <c r="M784" s="63"/>
      <c r="N784" s="63"/>
      <c r="O784" s="63"/>
      <c r="P784" s="63"/>
      <c r="Q784" s="63"/>
      <c r="R784" s="63"/>
      <c r="S784" s="63"/>
      <c r="T784" s="63"/>
      <c r="U784" s="63"/>
      <c r="V784" s="63"/>
      <c r="W784" s="63"/>
      <c r="X784" s="63"/>
      <c r="Y784" s="63"/>
      <c r="Z784" s="63"/>
      <c r="AA784" s="63"/>
    </row>
    <row r="785" spans="1:27">
      <c r="A785" s="63"/>
      <c r="B785" s="63"/>
      <c r="C785" s="63"/>
      <c r="D785" s="63"/>
      <c r="E785" s="244"/>
      <c r="F785" s="152"/>
      <c r="G785" s="152"/>
      <c r="H785" s="63"/>
      <c r="I785" s="63"/>
      <c r="J785" s="63"/>
      <c r="K785" s="63"/>
      <c r="L785" s="63"/>
      <c r="M785" s="63"/>
      <c r="N785" s="63"/>
      <c r="O785" s="63"/>
      <c r="P785" s="63"/>
      <c r="Q785" s="63"/>
      <c r="R785" s="63"/>
      <c r="S785" s="63"/>
      <c r="T785" s="63"/>
      <c r="U785" s="63"/>
      <c r="V785" s="63"/>
      <c r="W785" s="63"/>
      <c r="X785" s="63"/>
      <c r="Y785" s="63"/>
      <c r="Z785" s="63"/>
      <c r="AA785" s="63"/>
    </row>
    <row r="786" spans="1:27">
      <c r="A786" s="63"/>
      <c r="B786" s="63"/>
      <c r="C786" s="63"/>
      <c r="D786" s="63"/>
      <c r="E786" s="244"/>
      <c r="F786" s="152"/>
      <c r="G786" s="152"/>
      <c r="H786" s="63"/>
      <c r="I786" s="63"/>
      <c r="J786" s="63"/>
      <c r="K786" s="63"/>
      <c r="L786" s="63"/>
      <c r="M786" s="63"/>
      <c r="N786" s="63"/>
      <c r="O786" s="63"/>
      <c r="P786" s="63"/>
      <c r="Q786" s="63"/>
      <c r="R786" s="63"/>
      <c r="S786" s="63"/>
      <c r="T786" s="63"/>
      <c r="U786" s="63"/>
      <c r="V786" s="63"/>
      <c r="W786" s="63"/>
      <c r="X786" s="63"/>
      <c r="Y786" s="63"/>
      <c r="Z786" s="63"/>
      <c r="AA786" s="63"/>
    </row>
    <row r="787" spans="1:27">
      <c r="A787" s="63"/>
      <c r="B787" s="63"/>
      <c r="C787" s="63"/>
      <c r="D787" s="63"/>
      <c r="E787" s="244"/>
      <c r="F787" s="152"/>
      <c r="G787" s="152"/>
      <c r="H787" s="63"/>
      <c r="I787" s="63"/>
      <c r="J787" s="63"/>
      <c r="K787" s="63"/>
      <c r="L787" s="63"/>
      <c r="M787" s="63"/>
      <c r="N787" s="63"/>
      <c r="O787" s="63"/>
      <c r="P787" s="63"/>
      <c r="Q787" s="63"/>
      <c r="R787" s="63"/>
      <c r="S787" s="63"/>
      <c r="T787" s="63"/>
      <c r="U787" s="63"/>
      <c r="V787" s="63"/>
      <c r="W787" s="63"/>
      <c r="X787" s="63"/>
      <c r="Y787" s="63"/>
      <c r="Z787" s="63"/>
      <c r="AA787" s="63"/>
    </row>
    <row r="788" spans="1:27">
      <c r="A788" s="63"/>
      <c r="B788" s="63"/>
      <c r="C788" s="63"/>
      <c r="D788" s="63"/>
      <c r="E788" s="244"/>
      <c r="F788" s="152"/>
      <c r="G788" s="152"/>
      <c r="H788" s="63"/>
      <c r="I788" s="63"/>
      <c r="J788" s="63"/>
      <c r="K788" s="63"/>
      <c r="L788" s="63"/>
      <c r="M788" s="63"/>
      <c r="N788" s="63"/>
      <c r="O788" s="63"/>
      <c r="P788" s="63"/>
      <c r="Q788" s="63"/>
      <c r="R788" s="63"/>
      <c r="S788" s="63"/>
      <c r="T788" s="63"/>
      <c r="U788" s="63"/>
      <c r="V788" s="63"/>
      <c r="W788" s="63"/>
      <c r="X788" s="63"/>
      <c r="Y788" s="63"/>
      <c r="Z788" s="63"/>
      <c r="AA788" s="63"/>
    </row>
    <row r="789" spans="1:27">
      <c r="A789" s="63"/>
      <c r="B789" s="63"/>
      <c r="C789" s="63"/>
      <c r="D789" s="63"/>
      <c r="E789" s="244"/>
      <c r="F789" s="152"/>
      <c r="G789" s="152"/>
      <c r="H789" s="63"/>
      <c r="I789" s="63"/>
      <c r="J789" s="63"/>
      <c r="K789" s="63"/>
      <c r="L789" s="63"/>
      <c r="M789" s="63"/>
      <c r="N789" s="63"/>
      <c r="O789" s="63"/>
      <c r="P789" s="63"/>
      <c r="Q789" s="63"/>
      <c r="R789" s="63"/>
      <c r="S789" s="63"/>
      <c r="T789" s="63"/>
      <c r="U789" s="63"/>
      <c r="V789" s="63"/>
      <c r="W789" s="63"/>
      <c r="X789" s="63"/>
      <c r="Y789" s="63"/>
      <c r="Z789" s="63"/>
      <c r="AA789" s="63"/>
    </row>
    <row r="790" spans="1:27">
      <c r="A790" s="63"/>
      <c r="B790" s="63"/>
      <c r="C790" s="63"/>
      <c r="D790" s="63"/>
      <c r="E790" s="244"/>
      <c r="F790" s="152"/>
      <c r="G790" s="152"/>
      <c r="H790" s="63"/>
      <c r="I790" s="63"/>
      <c r="J790" s="63"/>
      <c r="K790" s="63"/>
      <c r="L790" s="63"/>
      <c r="M790" s="63"/>
      <c r="N790" s="63"/>
      <c r="O790" s="63"/>
      <c r="P790" s="63"/>
      <c r="Q790" s="63"/>
      <c r="R790" s="63"/>
      <c r="S790" s="63"/>
      <c r="T790" s="63"/>
      <c r="U790" s="63"/>
      <c r="V790" s="63"/>
      <c r="W790" s="63"/>
      <c r="X790" s="63"/>
      <c r="Y790" s="63"/>
      <c r="Z790" s="63"/>
      <c r="AA790" s="63"/>
    </row>
    <row r="791" spans="1:27">
      <c r="A791" s="63"/>
      <c r="B791" s="63"/>
      <c r="C791" s="63"/>
      <c r="D791" s="63"/>
      <c r="E791" s="244"/>
      <c r="F791" s="152"/>
      <c r="G791" s="152"/>
      <c r="H791" s="63"/>
      <c r="I791" s="63"/>
      <c r="J791" s="63"/>
      <c r="K791" s="63"/>
      <c r="L791" s="63"/>
      <c r="M791" s="63"/>
      <c r="N791" s="63"/>
      <c r="O791" s="63"/>
      <c r="P791" s="63"/>
      <c r="Q791" s="63"/>
      <c r="R791" s="63"/>
      <c r="S791" s="63"/>
      <c r="T791" s="63"/>
      <c r="U791" s="63"/>
      <c r="V791" s="63"/>
      <c r="W791" s="63"/>
      <c r="X791" s="63"/>
      <c r="Y791" s="63"/>
      <c r="Z791" s="63"/>
      <c r="AA791" s="63"/>
    </row>
    <row r="792" spans="1:27">
      <c r="A792" s="63"/>
      <c r="B792" s="63"/>
      <c r="C792" s="63"/>
      <c r="D792" s="63"/>
      <c r="E792" s="244"/>
      <c r="F792" s="152"/>
      <c r="G792" s="152"/>
      <c r="H792" s="63"/>
      <c r="I792" s="63"/>
      <c r="J792" s="63"/>
      <c r="K792" s="63"/>
      <c r="L792" s="63"/>
      <c r="M792" s="63"/>
      <c r="N792" s="63"/>
      <c r="O792" s="63"/>
      <c r="P792" s="63"/>
      <c r="Q792" s="63"/>
      <c r="R792" s="63"/>
      <c r="S792" s="63"/>
      <c r="T792" s="63"/>
      <c r="U792" s="63"/>
      <c r="V792" s="63"/>
      <c r="W792" s="63"/>
      <c r="X792" s="63"/>
      <c r="Y792" s="63"/>
      <c r="Z792" s="63"/>
      <c r="AA792" s="63"/>
    </row>
    <row r="793" spans="1:27">
      <c r="A793" s="63"/>
      <c r="B793" s="63"/>
      <c r="C793" s="63"/>
      <c r="D793" s="63"/>
      <c r="E793" s="244"/>
      <c r="F793" s="152"/>
      <c r="G793" s="152"/>
      <c r="H793" s="63"/>
      <c r="I793" s="63"/>
      <c r="J793" s="63"/>
      <c r="K793" s="63"/>
      <c r="L793" s="63"/>
      <c r="M793" s="63"/>
      <c r="N793" s="63"/>
      <c r="O793" s="63"/>
      <c r="P793" s="63"/>
      <c r="Q793" s="63"/>
      <c r="R793" s="63"/>
      <c r="S793" s="63"/>
      <c r="T793" s="63"/>
      <c r="U793" s="63"/>
      <c r="V793" s="63"/>
      <c r="W793" s="63"/>
      <c r="X793" s="63"/>
      <c r="Y793" s="63"/>
      <c r="Z793" s="63"/>
      <c r="AA793" s="63"/>
    </row>
    <row r="794" spans="1:27">
      <c r="A794" s="63"/>
      <c r="B794" s="63"/>
      <c r="C794" s="63"/>
      <c r="D794" s="63"/>
      <c r="E794" s="244"/>
      <c r="F794" s="152"/>
      <c r="G794" s="152"/>
      <c r="H794" s="63"/>
      <c r="I794" s="63"/>
      <c r="J794" s="63"/>
      <c r="K794" s="63"/>
      <c r="L794" s="63"/>
      <c r="M794" s="63"/>
      <c r="N794" s="63"/>
      <c r="O794" s="63"/>
      <c r="P794" s="63"/>
      <c r="Q794" s="63"/>
      <c r="R794" s="63"/>
      <c r="S794" s="63"/>
      <c r="T794" s="63"/>
      <c r="U794" s="63"/>
      <c r="V794" s="63"/>
      <c r="W794" s="63"/>
      <c r="X794" s="63"/>
      <c r="Y794" s="63"/>
      <c r="Z794" s="63"/>
      <c r="AA794" s="63"/>
    </row>
    <row r="795" spans="1:27">
      <c r="A795" s="63"/>
      <c r="B795" s="63"/>
      <c r="C795" s="63"/>
      <c r="D795" s="63"/>
      <c r="E795" s="244"/>
      <c r="F795" s="152"/>
      <c r="G795" s="152"/>
      <c r="H795" s="63"/>
      <c r="I795" s="63"/>
      <c r="J795" s="63"/>
      <c r="K795" s="63"/>
      <c r="L795" s="63"/>
      <c r="M795" s="63"/>
      <c r="N795" s="63"/>
      <c r="O795" s="63"/>
      <c r="P795" s="63"/>
      <c r="Q795" s="63"/>
      <c r="R795" s="63"/>
      <c r="S795" s="63"/>
      <c r="T795" s="63"/>
      <c r="U795" s="63"/>
      <c r="V795" s="63"/>
      <c r="W795" s="63"/>
      <c r="X795" s="63"/>
      <c r="Y795" s="63"/>
      <c r="Z795" s="63"/>
      <c r="AA795" s="63"/>
    </row>
    <row r="796" spans="1:27">
      <c r="A796" s="63"/>
      <c r="B796" s="63"/>
      <c r="C796" s="63"/>
      <c r="D796" s="63"/>
      <c r="E796" s="244"/>
      <c r="F796" s="152"/>
      <c r="G796" s="152"/>
      <c r="H796" s="63"/>
      <c r="I796" s="63"/>
      <c r="J796" s="63"/>
      <c r="K796" s="63"/>
      <c r="L796" s="63"/>
      <c r="M796" s="63"/>
      <c r="N796" s="63"/>
      <c r="O796" s="63"/>
      <c r="P796" s="63"/>
      <c r="Q796" s="63"/>
      <c r="R796" s="63"/>
      <c r="S796" s="63"/>
      <c r="T796" s="63"/>
      <c r="U796" s="63"/>
      <c r="V796" s="63"/>
      <c r="W796" s="63"/>
      <c r="X796" s="63"/>
      <c r="Y796" s="63"/>
      <c r="Z796" s="63"/>
      <c r="AA796" s="63"/>
    </row>
    <row r="797" spans="1:27">
      <c r="A797" s="63"/>
      <c r="B797" s="63"/>
      <c r="C797" s="63"/>
      <c r="D797" s="63"/>
      <c r="E797" s="244"/>
      <c r="F797" s="152"/>
      <c r="G797" s="152"/>
      <c r="H797" s="63"/>
      <c r="I797" s="63"/>
      <c r="J797" s="63"/>
      <c r="K797" s="63"/>
      <c r="L797" s="63"/>
      <c r="M797" s="63"/>
      <c r="N797" s="63"/>
      <c r="O797" s="63"/>
      <c r="P797" s="63"/>
      <c r="Q797" s="63"/>
      <c r="R797" s="63"/>
      <c r="S797" s="63"/>
      <c r="T797" s="63"/>
      <c r="U797" s="63"/>
      <c r="V797" s="63"/>
      <c r="W797" s="63"/>
      <c r="X797" s="63"/>
      <c r="Y797" s="63"/>
      <c r="Z797" s="63"/>
      <c r="AA797" s="63"/>
    </row>
    <row r="798" spans="1:27">
      <c r="A798" s="63"/>
      <c r="B798" s="63"/>
      <c r="C798" s="63"/>
      <c r="D798" s="63"/>
      <c r="E798" s="244"/>
      <c r="F798" s="152"/>
      <c r="G798" s="152"/>
      <c r="H798" s="63"/>
      <c r="I798" s="63"/>
      <c r="J798" s="63"/>
      <c r="K798" s="63"/>
      <c r="L798" s="63"/>
      <c r="M798" s="63"/>
      <c r="N798" s="63"/>
      <c r="O798" s="63"/>
      <c r="P798" s="63"/>
      <c r="Q798" s="63"/>
      <c r="R798" s="63"/>
      <c r="S798" s="63"/>
      <c r="T798" s="63"/>
      <c r="U798" s="63"/>
      <c r="V798" s="63"/>
      <c r="W798" s="63"/>
      <c r="X798" s="63"/>
      <c r="Y798" s="63"/>
      <c r="Z798" s="63"/>
      <c r="AA798" s="63"/>
    </row>
    <row r="799" spans="1:27">
      <c r="A799" s="63"/>
      <c r="B799" s="63"/>
      <c r="C799" s="63"/>
      <c r="D799" s="63"/>
      <c r="E799" s="244"/>
      <c r="F799" s="152"/>
      <c r="G799" s="152"/>
      <c r="H799" s="63"/>
      <c r="I799" s="63"/>
      <c r="J799" s="63"/>
      <c r="K799" s="63"/>
      <c r="L799" s="63"/>
      <c r="M799" s="63"/>
      <c r="N799" s="63"/>
      <c r="O799" s="63"/>
      <c r="P799" s="63"/>
      <c r="Q799" s="63"/>
      <c r="R799" s="63"/>
      <c r="S799" s="63"/>
      <c r="T799" s="63"/>
      <c r="U799" s="63"/>
      <c r="V799" s="63"/>
      <c r="W799" s="63"/>
      <c r="X799" s="63"/>
      <c r="Y799" s="63"/>
      <c r="Z799" s="63"/>
      <c r="AA799" s="63"/>
    </row>
    <row r="800" spans="1:27">
      <c r="A800" s="63"/>
      <c r="B800" s="63"/>
      <c r="C800" s="63"/>
      <c r="D800" s="63"/>
      <c r="E800" s="244"/>
      <c r="F800" s="152"/>
      <c r="G800" s="152"/>
      <c r="H800" s="63"/>
      <c r="I800" s="63"/>
      <c r="J800" s="63"/>
      <c r="K800" s="63"/>
      <c r="L800" s="63"/>
      <c r="M800" s="63"/>
      <c r="N800" s="63"/>
      <c r="O800" s="63"/>
      <c r="P800" s="63"/>
      <c r="Q800" s="63"/>
      <c r="R800" s="63"/>
      <c r="S800" s="63"/>
      <c r="T800" s="63"/>
      <c r="U800" s="63"/>
      <c r="V800" s="63"/>
      <c r="W800" s="63"/>
      <c r="X800" s="63"/>
      <c r="Y800" s="63"/>
      <c r="Z800" s="63"/>
      <c r="AA800" s="63"/>
    </row>
    <row r="801" spans="1:27">
      <c r="A801" s="63"/>
      <c r="B801" s="63"/>
      <c r="C801" s="63"/>
      <c r="D801" s="63"/>
      <c r="E801" s="244"/>
      <c r="F801" s="152"/>
      <c r="G801" s="152"/>
      <c r="H801" s="63"/>
      <c r="I801" s="63"/>
      <c r="J801" s="63"/>
      <c r="K801" s="63"/>
      <c r="L801" s="63"/>
      <c r="M801" s="63"/>
      <c r="N801" s="63"/>
      <c r="O801" s="63"/>
      <c r="P801" s="63"/>
      <c r="Q801" s="63"/>
      <c r="R801" s="63"/>
      <c r="S801" s="63"/>
      <c r="T801" s="63"/>
      <c r="U801" s="63"/>
      <c r="V801" s="63"/>
      <c r="W801" s="63"/>
      <c r="X801" s="63"/>
      <c r="Y801" s="63"/>
      <c r="Z801" s="63"/>
      <c r="AA801" s="63"/>
    </row>
    <row r="802" spans="1:27">
      <c r="A802" s="63"/>
      <c r="B802" s="63"/>
      <c r="C802" s="63"/>
      <c r="D802" s="63"/>
      <c r="E802" s="244"/>
      <c r="F802" s="152"/>
      <c r="G802" s="152"/>
      <c r="H802" s="63"/>
      <c r="I802" s="63"/>
      <c r="J802" s="63"/>
      <c r="K802" s="63"/>
      <c r="L802" s="63"/>
      <c r="M802" s="63"/>
      <c r="N802" s="63"/>
      <c r="O802" s="63"/>
      <c r="P802" s="63"/>
      <c r="Q802" s="63"/>
      <c r="R802" s="63"/>
      <c r="S802" s="63"/>
      <c r="T802" s="63"/>
      <c r="U802" s="63"/>
      <c r="V802" s="63"/>
      <c r="W802" s="63"/>
      <c r="X802" s="63"/>
      <c r="Y802" s="63"/>
      <c r="Z802" s="63"/>
      <c r="AA802" s="63"/>
    </row>
    <row r="803" spans="1:27">
      <c r="A803" s="63"/>
      <c r="B803" s="63"/>
      <c r="C803" s="63"/>
      <c r="D803" s="63"/>
      <c r="E803" s="244"/>
      <c r="F803" s="152"/>
      <c r="G803" s="152"/>
      <c r="H803" s="63"/>
      <c r="I803" s="63"/>
      <c r="J803" s="63"/>
      <c r="K803" s="63"/>
      <c r="L803" s="63"/>
      <c r="M803" s="63"/>
      <c r="N803" s="63"/>
      <c r="O803" s="63"/>
      <c r="P803" s="63"/>
      <c r="Q803" s="63"/>
      <c r="R803" s="63"/>
      <c r="S803" s="63"/>
      <c r="T803" s="63"/>
      <c r="U803" s="63"/>
      <c r="V803" s="63"/>
      <c r="W803" s="63"/>
      <c r="X803" s="63"/>
      <c r="Y803" s="63"/>
      <c r="Z803" s="63"/>
      <c r="AA803" s="63"/>
    </row>
    <row r="804" spans="1:27">
      <c r="A804" s="63"/>
      <c r="B804" s="63"/>
      <c r="C804" s="63"/>
      <c r="D804" s="63"/>
      <c r="E804" s="244"/>
      <c r="F804" s="152"/>
      <c r="G804" s="152"/>
      <c r="H804" s="63"/>
      <c r="I804" s="63"/>
      <c r="J804" s="63"/>
      <c r="K804" s="63"/>
      <c r="L804" s="63"/>
      <c r="M804" s="63"/>
      <c r="N804" s="63"/>
      <c r="O804" s="63"/>
      <c r="P804" s="63"/>
      <c r="Q804" s="63"/>
      <c r="R804" s="63"/>
      <c r="S804" s="63"/>
      <c r="T804" s="63"/>
      <c r="U804" s="63"/>
      <c r="V804" s="63"/>
      <c r="W804" s="63"/>
      <c r="X804" s="63"/>
      <c r="Y804" s="63"/>
      <c r="Z804" s="63"/>
      <c r="AA804" s="63"/>
    </row>
    <row r="805" spans="1:27">
      <c r="A805" s="63"/>
      <c r="B805" s="63"/>
      <c r="C805" s="63"/>
      <c r="D805" s="63"/>
      <c r="E805" s="244"/>
      <c r="F805" s="152"/>
      <c r="G805" s="152"/>
      <c r="H805" s="63"/>
      <c r="I805" s="63"/>
      <c r="J805" s="63"/>
      <c r="K805" s="63"/>
      <c r="L805" s="63"/>
      <c r="M805" s="63"/>
      <c r="N805" s="63"/>
      <c r="O805" s="63"/>
      <c r="P805" s="63"/>
      <c r="Q805" s="63"/>
      <c r="R805" s="63"/>
      <c r="S805" s="63"/>
      <c r="T805" s="63"/>
      <c r="U805" s="63"/>
      <c r="V805" s="63"/>
      <c r="W805" s="63"/>
      <c r="X805" s="63"/>
      <c r="Y805" s="63"/>
      <c r="Z805" s="63"/>
      <c r="AA805" s="63"/>
    </row>
    <row r="806" spans="1:27">
      <c r="A806" s="63"/>
      <c r="B806" s="63"/>
      <c r="C806" s="63"/>
      <c r="D806" s="63"/>
      <c r="E806" s="244"/>
      <c r="F806" s="152"/>
      <c r="G806" s="152"/>
      <c r="H806" s="63"/>
      <c r="I806" s="63"/>
      <c r="J806" s="63"/>
      <c r="K806" s="63"/>
      <c r="L806" s="63"/>
      <c r="M806" s="63"/>
      <c r="N806" s="63"/>
      <c r="O806" s="63"/>
      <c r="P806" s="63"/>
      <c r="Q806" s="63"/>
      <c r="R806" s="63"/>
      <c r="S806" s="63"/>
      <c r="T806" s="63"/>
      <c r="U806" s="63"/>
      <c r="V806" s="63"/>
      <c r="W806" s="63"/>
      <c r="X806" s="63"/>
      <c r="Y806" s="63"/>
      <c r="Z806" s="63"/>
      <c r="AA806" s="63"/>
    </row>
    <row r="807" spans="1:27">
      <c r="A807" s="63"/>
      <c r="B807" s="63"/>
      <c r="C807" s="63"/>
      <c r="D807" s="63"/>
      <c r="E807" s="244"/>
      <c r="F807" s="152"/>
      <c r="G807" s="152"/>
      <c r="H807" s="63"/>
      <c r="I807" s="63"/>
      <c r="J807" s="63"/>
      <c r="K807" s="63"/>
      <c r="L807" s="63"/>
      <c r="M807" s="63"/>
      <c r="N807" s="63"/>
      <c r="O807" s="63"/>
      <c r="P807" s="63"/>
      <c r="Q807" s="63"/>
      <c r="R807" s="63"/>
      <c r="S807" s="63"/>
      <c r="T807" s="63"/>
      <c r="U807" s="63"/>
      <c r="V807" s="63"/>
      <c r="W807" s="63"/>
      <c r="X807" s="63"/>
      <c r="Y807" s="63"/>
      <c r="Z807" s="63"/>
      <c r="AA807" s="63"/>
    </row>
    <row r="808" spans="1:27">
      <c r="A808" s="63"/>
      <c r="B808" s="63"/>
      <c r="C808" s="63"/>
      <c r="D808" s="63"/>
      <c r="E808" s="244"/>
      <c r="F808" s="152"/>
      <c r="G808" s="152"/>
      <c r="H808" s="63"/>
      <c r="I808" s="63"/>
      <c r="J808" s="63"/>
      <c r="K808" s="63"/>
      <c r="L808" s="63"/>
      <c r="M808" s="63"/>
      <c r="N808" s="63"/>
      <c r="O808" s="63"/>
      <c r="P808" s="63"/>
      <c r="Q808" s="63"/>
      <c r="R808" s="63"/>
      <c r="S808" s="63"/>
      <c r="T808" s="63"/>
      <c r="U808" s="63"/>
      <c r="V808" s="63"/>
      <c r="W808" s="63"/>
      <c r="X808" s="63"/>
      <c r="Y808" s="63"/>
      <c r="Z808" s="63"/>
      <c r="AA808" s="63"/>
    </row>
    <row r="809" spans="1:27">
      <c r="A809" s="63"/>
      <c r="B809" s="63"/>
      <c r="C809" s="63"/>
      <c r="D809" s="63"/>
      <c r="E809" s="244"/>
      <c r="F809" s="152"/>
      <c r="G809" s="152"/>
      <c r="H809" s="63"/>
      <c r="I809" s="63"/>
      <c r="J809" s="63"/>
      <c r="K809" s="63"/>
      <c r="L809" s="63"/>
      <c r="M809" s="63"/>
      <c r="N809" s="63"/>
      <c r="O809" s="63"/>
      <c r="P809" s="63"/>
      <c r="Q809" s="63"/>
      <c r="R809" s="63"/>
      <c r="S809" s="63"/>
      <c r="T809" s="63"/>
      <c r="U809" s="63"/>
      <c r="V809" s="63"/>
      <c r="W809" s="63"/>
      <c r="X809" s="63"/>
      <c r="Y809" s="63"/>
      <c r="Z809" s="63"/>
      <c r="AA809" s="63"/>
    </row>
    <row r="810" spans="1:27">
      <c r="A810" s="63"/>
      <c r="B810" s="63"/>
      <c r="C810" s="63"/>
      <c r="D810" s="63"/>
      <c r="E810" s="244"/>
      <c r="F810" s="152"/>
      <c r="G810" s="152"/>
      <c r="H810" s="63"/>
      <c r="I810" s="63"/>
      <c r="J810" s="63"/>
      <c r="K810" s="63"/>
      <c r="L810" s="63"/>
      <c r="M810" s="63"/>
      <c r="N810" s="63"/>
      <c r="O810" s="63"/>
      <c r="P810" s="63"/>
      <c r="Q810" s="63"/>
      <c r="R810" s="63"/>
      <c r="S810" s="63"/>
      <c r="T810" s="63"/>
      <c r="U810" s="63"/>
      <c r="V810" s="63"/>
      <c r="W810" s="63"/>
      <c r="X810" s="63"/>
      <c r="Y810" s="63"/>
      <c r="Z810" s="63"/>
      <c r="AA810" s="63"/>
    </row>
    <row r="811" spans="1:27">
      <c r="A811" s="63"/>
      <c r="B811" s="63"/>
      <c r="C811" s="63"/>
      <c r="D811" s="63"/>
      <c r="E811" s="244"/>
      <c r="F811" s="152"/>
      <c r="G811" s="152"/>
      <c r="H811" s="63"/>
      <c r="I811" s="63"/>
      <c r="J811" s="63"/>
      <c r="K811" s="63"/>
      <c r="L811" s="63"/>
      <c r="M811" s="63"/>
      <c r="N811" s="63"/>
      <c r="O811" s="63"/>
      <c r="P811" s="63"/>
      <c r="Q811" s="63"/>
      <c r="R811" s="63"/>
      <c r="S811" s="63"/>
      <c r="T811" s="63"/>
      <c r="U811" s="63"/>
      <c r="V811" s="63"/>
      <c r="W811" s="63"/>
      <c r="X811" s="63"/>
      <c r="Y811" s="63"/>
      <c r="Z811" s="63"/>
      <c r="AA811" s="63"/>
    </row>
    <row r="812" spans="1:27">
      <c r="A812" s="63"/>
      <c r="B812" s="63"/>
      <c r="C812" s="63"/>
      <c r="D812" s="63"/>
      <c r="E812" s="244"/>
      <c r="F812" s="152"/>
      <c r="G812" s="152"/>
      <c r="H812" s="63"/>
      <c r="I812" s="63"/>
      <c r="J812" s="63"/>
      <c r="K812" s="63"/>
      <c r="L812" s="63"/>
      <c r="M812" s="63"/>
      <c r="N812" s="63"/>
      <c r="O812" s="63"/>
      <c r="P812" s="63"/>
      <c r="Q812" s="63"/>
      <c r="R812" s="63"/>
      <c r="S812" s="63"/>
      <c r="T812" s="63"/>
      <c r="U812" s="63"/>
      <c r="V812" s="63"/>
      <c r="W812" s="63"/>
      <c r="X812" s="63"/>
      <c r="Y812" s="63"/>
      <c r="Z812" s="63"/>
      <c r="AA812" s="63"/>
    </row>
    <row r="813" spans="1:27">
      <c r="A813" s="63"/>
      <c r="B813" s="63"/>
      <c r="C813" s="63"/>
      <c r="D813" s="63"/>
      <c r="E813" s="244"/>
      <c r="F813" s="152"/>
      <c r="G813" s="152"/>
      <c r="H813" s="63"/>
      <c r="I813" s="63"/>
      <c r="J813" s="63"/>
      <c r="K813" s="63"/>
      <c r="L813" s="63"/>
      <c r="M813" s="63"/>
      <c r="N813" s="63"/>
      <c r="O813" s="63"/>
      <c r="P813" s="63"/>
      <c r="Q813" s="63"/>
      <c r="R813" s="63"/>
      <c r="S813" s="63"/>
      <c r="T813" s="63"/>
      <c r="U813" s="63"/>
      <c r="V813" s="63"/>
      <c r="W813" s="63"/>
      <c r="X813" s="63"/>
      <c r="Y813" s="63"/>
      <c r="Z813" s="63"/>
      <c r="AA813" s="63"/>
    </row>
    <row r="814" spans="1:27">
      <c r="A814" s="63"/>
      <c r="B814" s="63"/>
      <c r="C814" s="63"/>
      <c r="D814" s="63"/>
      <c r="E814" s="244"/>
      <c r="F814" s="152"/>
      <c r="G814" s="152"/>
      <c r="H814" s="63"/>
      <c r="I814" s="63"/>
      <c r="J814" s="63"/>
      <c r="K814" s="63"/>
      <c r="L814" s="63"/>
      <c r="M814" s="63"/>
      <c r="N814" s="63"/>
      <c r="O814" s="63"/>
      <c r="P814" s="63"/>
      <c r="Q814" s="63"/>
      <c r="R814" s="63"/>
      <c r="S814" s="63"/>
      <c r="T814" s="63"/>
      <c r="U814" s="63"/>
      <c r="V814" s="63"/>
      <c r="W814" s="63"/>
      <c r="X814" s="63"/>
      <c r="Y814" s="63"/>
      <c r="Z814" s="63"/>
      <c r="AA814" s="63"/>
    </row>
    <row r="815" spans="1:27">
      <c r="A815" s="63"/>
      <c r="B815" s="63"/>
      <c r="C815" s="63"/>
      <c r="D815" s="63"/>
      <c r="E815" s="244"/>
      <c r="F815" s="152"/>
      <c r="G815" s="152"/>
      <c r="H815" s="63"/>
      <c r="I815" s="63"/>
      <c r="J815" s="63"/>
      <c r="K815" s="63"/>
      <c r="L815" s="63"/>
      <c r="M815" s="63"/>
      <c r="N815" s="63"/>
      <c r="O815" s="63"/>
      <c r="P815" s="63"/>
      <c r="Q815" s="63"/>
      <c r="R815" s="63"/>
      <c r="S815" s="63"/>
      <c r="T815" s="63"/>
      <c r="U815" s="63"/>
      <c r="V815" s="63"/>
      <c r="W815" s="63"/>
      <c r="X815" s="63"/>
      <c r="Y815" s="63"/>
      <c r="Z815" s="63"/>
      <c r="AA815" s="63"/>
    </row>
    <row r="816" spans="1:27">
      <c r="A816" s="63"/>
      <c r="B816" s="63"/>
      <c r="C816" s="63"/>
      <c r="D816" s="63"/>
      <c r="E816" s="244"/>
      <c r="F816" s="152"/>
      <c r="G816" s="152"/>
      <c r="H816" s="63"/>
      <c r="I816" s="63"/>
      <c r="J816" s="63"/>
      <c r="K816" s="63"/>
      <c r="L816" s="63"/>
      <c r="M816" s="63"/>
      <c r="N816" s="63"/>
      <c r="O816" s="63"/>
      <c r="P816" s="63"/>
      <c r="Q816" s="63"/>
      <c r="R816" s="63"/>
      <c r="S816" s="63"/>
      <c r="T816" s="63"/>
      <c r="U816" s="63"/>
      <c r="V816" s="63"/>
      <c r="W816" s="63"/>
      <c r="X816" s="63"/>
      <c r="Y816" s="63"/>
      <c r="Z816" s="63"/>
      <c r="AA816" s="63"/>
    </row>
    <row r="817" spans="1:27">
      <c r="A817" s="63"/>
      <c r="B817" s="63"/>
      <c r="C817" s="63"/>
      <c r="D817" s="63"/>
      <c r="E817" s="244"/>
      <c r="F817" s="152"/>
      <c r="G817" s="152"/>
      <c r="H817" s="63"/>
      <c r="I817" s="63"/>
      <c r="J817" s="63"/>
      <c r="K817" s="63"/>
      <c r="L817" s="63"/>
      <c r="M817" s="63"/>
      <c r="N817" s="63"/>
      <c r="O817" s="63"/>
      <c r="P817" s="63"/>
      <c r="Q817" s="63"/>
      <c r="R817" s="63"/>
      <c r="S817" s="63"/>
      <c r="T817" s="63"/>
      <c r="U817" s="63"/>
      <c r="V817" s="63"/>
      <c r="W817" s="63"/>
      <c r="X817" s="63"/>
      <c r="Y817" s="63"/>
      <c r="Z817" s="63"/>
      <c r="AA817" s="63"/>
    </row>
    <row r="818" spans="1:27">
      <c r="A818" s="63"/>
      <c r="B818" s="63"/>
      <c r="C818" s="63"/>
      <c r="D818" s="63"/>
      <c r="E818" s="244"/>
      <c r="F818" s="152"/>
      <c r="G818" s="152"/>
      <c r="H818" s="63"/>
      <c r="I818" s="63"/>
      <c r="J818" s="63"/>
      <c r="K818" s="63"/>
      <c r="L818" s="63"/>
      <c r="M818" s="63"/>
      <c r="N818" s="63"/>
      <c r="O818" s="63"/>
      <c r="P818" s="63"/>
      <c r="Q818" s="63"/>
      <c r="R818" s="63"/>
      <c r="S818" s="63"/>
      <c r="T818" s="63"/>
      <c r="U818" s="63"/>
      <c r="V818" s="63"/>
      <c r="W818" s="63"/>
      <c r="X818" s="63"/>
      <c r="Y818" s="63"/>
      <c r="Z818" s="63"/>
      <c r="AA818" s="63"/>
    </row>
    <row r="819" spans="1:27">
      <c r="A819" s="63"/>
      <c r="B819" s="63"/>
      <c r="C819" s="63"/>
      <c r="D819" s="63"/>
      <c r="E819" s="244"/>
      <c r="F819" s="152"/>
      <c r="G819" s="152"/>
      <c r="H819" s="63"/>
      <c r="I819" s="63"/>
      <c r="J819" s="63"/>
      <c r="K819" s="63"/>
      <c r="L819" s="63"/>
      <c r="M819" s="63"/>
      <c r="N819" s="63"/>
      <c r="O819" s="63"/>
      <c r="P819" s="63"/>
      <c r="Q819" s="63"/>
      <c r="R819" s="63"/>
      <c r="S819" s="63"/>
      <c r="T819" s="63"/>
      <c r="U819" s="63"/>
      <c r="V819" s="63"/>
      <c r="W819" s="63"/>
      <c r="X819" s="63"/>
      <c r="Y819" s="63"/>
      <c r="Z819" s="63"/>
      <c r="AA819" s="63"/>
    </row>
    <row r="820" spans="1:27">
      <c r="A820" s="63"/>
      <c r="B820" s="63"/>
      <c r="C820" s="63"/>
      <c r="D820" s="63"/>
      <c r="E820" s="244"/>
      <c r="F820" s="152"/>
      <c r="G820" s="152"/>
      <c r="H820" s="63"/>
      <c r="I820" s="63"/>
      <c r="J820" s="63"/>
      <c r="K820" s="63"/>
      <c r="L820" s="63"/>
      <c r="M820" s="63"/>
      <c r="N820" s="63"/>
      <c r="O820" s="63"/>
      <c r="P820" s="63"/>
      <c r="Q820" s="63"/>
      <c r="R820" s="63"/>
      <c r="S820" s="63"/>
      <c r="T820" s="63"/>
      <c r="U820" s="63"/>
      <c r="V820" s="63"/>
      <c r="W820" s="63"/>
      <c r="X820" s="63"/>
      <c r="Y820" s="63"/>
      <c r="Z820" s="63"/>
      <c r="AA820" s="63"/>
    </row>
    <row r="821" spans="1:27">
      <c r="A821" s="63"/>
      <c r="B821" s="63"/>
      <c r="C821" s="63"/>
      <c r="D821" s="63"/>
      <c r="E821" s="244"/>
      <c r="F821" s="152"/>
      <c r="G821" s="152"/>
      <c r="H821" s="63"/>
      <c r="I821" s="63"/>
      <c r="J821" s="63"/>
      <c r="K821" s="63"/>
      <c r="L821" s="63"/>
      <c r="M821" s="63"/>
      <c r="N821" s="63"/>
      <c r="O821" s="63"/>
      <c r="P821" s="63"/>
      <c r="Q821" s="63"/>
      <c r="R821" s="63"/>
      <c r="S821" s="63"/>
      <c r="T821" s="63"/>
      <c r="U821" s="63"/>
      <c r="V821" s="63"/>
      <c r="W821" s="63"/>
      <c r="X821" s="63"/>
      <c r="Y821" s="63"/>
      <c r="Z821" s="63"/>
      <c r="AA821" s="63"/>
    </row>
    <row r="822" spans="1:27">
      <c r="A822" s="63"/>
      <c r="B822" s="63"/>
      <c r="C822" s="63"/>
      <c r="D822" s="63"/>
      <c r="E822" s="244"/>
      <c r="F822" s="152"/>
      <c r="G822" s="152"/>
      <c r="H822" s="63"/>
      <c r="I822" s="63"/>
      <c r="J822" s="63"/>
      <c r="K822" s="63"/>
      <c r="L822" s="63"/>
      <c r="M822" s="63"/>
      <c r="N822" s="63"/>
      <c r="O822" s="63"/>
      <c r="P822" s="63"/>
      <c r="Q822" s="63"/>
      <c r="R822" s="63"/>
      <c r="S822" s="63"/>
      <c r="T822" s="63"/>
      <c r="U822" s="63"/>
      <c r="V822" s="63"/>
      <c r="W822" s="63"/>
      <c r="X822" s="63"/>
      <c r="Y822" s="63"/>
      <c r="Z822" s="63"/>
      <c r="AA822" s="63"/>
    </row>
    <row r="823" spans="1:27">
      <c r="A823" s="63"/>
      <c r="B823" s="63"/>
      <c r="C823" s="63"/>
      <c r="D823" s="63"/>
      <c r="E823" s="244"/>
      <c r="F823" s="152"/>
      <c r="G823" s="152"/>
      <c r="H823" s="63"/>
      <c r="I823" s="63"/>
      <c r="J823" s="63"/>
      <c r="K823" s="63"/>
      <c r="L823" s="63"/>
      <c r="M823" s="63"/>
      <c r="N823" s="63"/>
      <c r="O823" s="63"/>
      <c r="P823" s="63"/>
      <c r="Q823" s="63"/>
      <c r="R823" s="63"/>
      <c r="S823" s="63"/>
      <c r="T823" s="63"/>
      <c r="U823" s="63"/>
      <c r="V823" s="63"/>
      <c r="W823" s="63"/>
      <c r="X823" s="63"/>
      <c r="Y823" s="63"/>
      <c r="Z823" s="63"/>
      <c r="AA823" s="63"/>
    </row>
    <row r="824" spans="1:27">
      <c r="A824" s="63"/>
      <c r="B824" s="63"/>
      <c r="C824" s="63"/>
      <c r="D824" s="63"/>
      <c r="E824" s="244"/>
      <c r="F824" s="152"/>
      <c r="G824" s="152"/>
      <c r="H824" s="63"/>
      <c r="I824" s="63"/>
      <c r="J824" s="63"/>
      <c r="K824" s="63"/>
      <c r="L824" s="63"/>
      <c r="M824" s="63"/>
      <c r="N824" s="63"/>
      <c r="O824" s="63"/>
      <c r="P824" s="63"/>
      <c r="Q824" s="63"/>
      <c r="R824" s="63"/>
      <c r="S824" s="63"/>
      <c r="T824" s="63"/>
      <c r="U824" s="63"/>
      <c r="V824" s="63"/>
      <c r="W824" s="63"/>
      <c r="X824" s="63"/>
      <c r="Y824" s="63"/>
      <c r="Z824" s="63"/>
      <c r="AA824" s="63"/>
    </row>
    <row r="825" spans="1:27">
      <c r="A825" s="63"/>
      <c r="B825" s="63"/>
      <c r="C825" s="63"/>
      <c r="D825" s="63"/>
      <c r="E825" s="244"/>
      <c r="F825" s="152"/>
      <c r="G825" s="152"/>
      <c r="H825" s="63"/>
      <c r="I825" s="63"/>
      <c r="J825" s="63"/>
      <c r="K825" s="63"/>
      <c r="L825" s="63"/>
      <c r="M825" s="63"/>
      <c r="N825" s="63"/>
      <c r="O825" s="63"/>
      <c r="P825" s="63"/>
      <c r="Q825" s="63"/>
      <c r="R825" s="63"/>
      <c r="S825" s="63"/>
      <c r="T825" s="63"/>
      <c r="U825" s="63"/>
      <c r="V825" s="63"/>
      <c r="W825" s="63"/>
      <c r="X825" s="63"/>
      <c r="Y825" s="63"/>
      <c r="Z825" s="63"/>
      <c r="AA825" s="63"/>
    </row>
    <row r="826" spans="1:27">
      <c r="A826" s="63"/>
      <c r="B826" s="63"/>
      <c r="C826" s="63"/>
      <c r="D826" s="63"/>
      <c r="E826" s="244"/>
      <c r="F826" s="152"/>
      <c r="G826" s="152"/>
      <c r="H826" s="63"/>
      <c r="I826" s="63"/>
      <c r="J826" s="63"/>
      <c r="K826" s="63"/>
      <c r="L826" s="63"/>
      <c r="M826" s="63"/>
      <c r="N826" s="63"/>
      <c r="O826" s="63"/>
      <c r="P826" s="63"/>
      <c r="Q826" s="63"/>
      <c r="R826" s="63"/>
      <c r="S826" s="63"/>
      <c r="T826" s="63"/>
      <c r="U826" s="63"/>
      <c r="V826" s="63"/>
      <c r="W826" s="63"/>
      <c r="X826" s="63"/>
      <c r="Y826" s="63"/>
      <c r="Z826" s="63"/>
      <c r="AA826" s="63"/>
    </row>
    <row r="827" spans="1:27">
      <c r="A827" s="63"/>
      <c r="B827" s="63"/>
      <c r="C827" s="63"/>
      <c r="D827" s="63"/>
      <c r="E827" s="244"/>
      <c r="F827" s="152"/>
      <c r="G827" s="152"/>
      <c r="H827" s="63"/>
      <c r="I827" s="63"/>
      <c r="J827" s="63"/>
      <c r="K827" s="63"/>
      <c r="L827" s="63"/>
      <c r="M827" s="63"/>
      <c r="N827" s="63"/>
      <c r="O827" s="63"/>
      <c r="P827" s="63"/>
      <c r="Q827" s="63"/>
      <c r="R827" s="63"/>
      <c r="S827" s="63"/>
      <c r="T827" s="63"/>
      <c r="U827" s="63"/>
      <c r="V827" s="63"/>
      <c r="W827" s="63"/>
      <c r="X827" s="63"/>
      <c r="Y827" s="63"/>
      <c r="Z827" s="63"/>
      <c r="AA827" s="63"/>
    </row>
    <row r="828" spans="1:27">
      <c r="A828" s="63"/>
      <c r="B828" s="63"/>
      <c r="C828" s="63"/>
      <c r="D828" s="63"/>
      <c r="E828" s="244"/>
      <c r="F828" s="152"/>
      <c r="G828" s="152"/>
      <c r="H828" s="63"/>
      <c r="I828" s="63"/>
      <c r="J828" s="63"/>
      <c r="K828" s="63"/>
      <c r="L828" s="63"/>
      <c r="M828" s="63"/>
      <c r="N828" s="63"/>
      <c r="O828" s="63"/>
      <c r="P828" s="63"/>
      <c r="Q828" s="63"/>
      <c r="R828" s="63"/>
      <c r="S828" s="63"/>
      <c r="T828" s="63"/>
      <c r="U828" s="63"/>
      <c r="V828" s="63"/>
      <c r="W828" s="63"/>
      <c r="X828" s="63"/>
      <c r="Y828" s="63"/>
      <c r="Z828" s="63"/>
      <c r="AA828" s="63"/>
    </row>
    <row r="829" spans="1:27">
      <c r="A829" s="63"/>
      <c r="B829" s="63"/>
      <c r="C829" s="63"/>
      <c r="D829" s="63"/>
      <c r="E829" s="244"/>
      <c r="F829" s="152"/>
      <c r="G829" s="152"/>
      <c r="H829" s="63"/>
      <c r="I829" s="63"/>
      <c r="J829" s="63"/>
      <c r="K829" s="63"/>
      <c r="L829" s="63"/>
      <c r="M829" s="63"/>
      <c r="N829" s="63"/>
      <c r="O829" s="63"/>
      <c r="P829" s="63"/>
      <c r="Q829" s="63"/>
      <c r="R829" s="63"/>
      <c r="S829" s="63"/>
      <c r="T829" s="63"/>
      <c r="U829" s="63"/>
      <c r="V829" s="63"/>
      <c r="W829" s="63"/>
      <c r="X829" s="63"/>
      <c r="Y829" s="63"/>
      <c r="Z829" s="63"/>
      <c r="AA829" s="63"/>
    </row>
    <row r="830" spans="1:27">
      <c r="A830" s="63"/>
      <c r="B830" s="63"/>
      <c r="C830" s="63"/>
      <c r="D830" s="63"/>
      <c r="E830" s="244"/>
      <c r="F830" s="152"/>
      <c r="G830" s="152"/>
      <c r="H830" s="63"/>
      <c r="I830" s="63"/>
      <c r="J830" s="63"/>
      <c r="K830" s="63"/>
      <c r="L830" s="63"/>
      <c r="M830" s="63"/>
      <c r="N830" s="63"/>
      <c r="O830" s="63"/>
      <c r="P830" s="63"/>
      <c r="Q830" s="63"/>
      <c r="R830" s="63"/>
      <c r="S830" s="63"/>
      <c r="T830" s="63"/>
      <c r="U830" s="63"/>
      <c r="V830" s="63"/>
      <c r="W830" s="63"/>
      <c r="X830" s="63"/>
      <c r="Y830" s="63"/>
      <c r="Z830" s="63"/>
      <c r="AA830" s="63"/>
    </row>
    <row r="831" spans="1:27">
      <c r="A831" s="63"/>
      <c r="B831" s="63"/>
      <c r="C831" s="63"/>
      <c r="D831" s="63"/>
      <c r="E831" s="244"/>
      <c r="F831" s="152"/>
      <c r="G831" s="152"/>
      <c r="H831" s="63"/>
      <c r="I831" s="63"/>
      <c r="J831" s="63"/>
      <c r="K831" s="63"/>
      <c r="L831" s="63"/>
      <c r="M831" s="63"/>
      <c r="N831" s="63"/>
      <c r="O831" s="63"/>
      <c r="P831" s="63"/>
      <c r="Q831" s="63"/>
      <c r="R831" s="63"/>
      <c r="S831" s="63"/>
      <c r="T831" s="63"/>
      <c r="U831" s="63"/>
      <c r="V831" s="63"/>
      <c r="W831" s="63"/>
      <c r="X831" s="63"/>
      <c r="Y831" s="63"/>
      <c r="Z831" s="63"/>
      <c r="AA831" s="63"/>
    </row>
    <row r="832" spans="1:27">
      <c r="A832" s="63"/>
      <c r="B832" s="63"/>
      <c r="C832" s="63"/>
      <c r="D832" s="63"/>
      <c r="E832" s="244"/>
      <c r="F832" s="152"/>
      <c r="G832" s="152"/>
      <c r="H832" s="63"/>
      <c r="I832" s="63"/>
      <c r="J832" s="63"/>
      <c r="K832" s="63"/>
      <c r="L832" s="63"/>
      <c r="M832" s="63"/>
      <c r="N832" s="63"/>
      <c r="O832" s="63"/>
      <c r="P832" s="63"/>
      <c r="Q832" s="63"/>
      <c r="R832" s="63"/>
      <c r="S832" s="63"/>
      <c r="T832" s="63"/>
      <c r="U832" s="63"/>
      <c r="V832" s="63"/>
      <c r="W832" s="63"/>
      <c r="X832" s="63"/>
      <c r="Y832" s="63"/>
      <c r="Z832" s="63"/>
      <c r="AA832" s="63"/>
    </row>
    <row r="833" spans="1:27">
      <c r="A833" s="63"/>
      <c r="B833" s="63"/>
      <c r="C833" s="63"/>
      <c r="D833" s="63"/>
      <c r="E833" s="244"/>
      <c r="F833" s="152"/>
      <c r="G833" s="152"/>
      <c r="H833" s="63"/>
      <c r="I833" s="63"/>
      <c r="J833" s="63"/>
      <c r="K833" s="63"/>
      <c r="L833" s="63"/>
      <c r="M833" s="63"/>
      <c r="N833" s="63"/>
      <c r="O833" s="63"/>
      <c r="P833" s="63"/>
      <c r="Q833" s="63"/>
      <c r="R833" s="63"/>
      <c r="S833" s="63"/>
      <c r="T833" s="63"/>
      <c r="U833" s="63"/>
      <c r="V833" s="63"/>
      <c r="W833" s="63"/>
      <c r="X833" s="63"/>
      <c r="Y833" s="63"/>
      <c r="Z833" s="63"/>
      <c r="AA833" s="63"/>
    </row>
    <row r="834" spans="1:27">
      <c r="A834" s="63"/>
      <c r="B834" s="63"/>
      <c r="C834" s="63"/>
      <c r="D834" s="63"/>
      <c r="E834" s="244"/>
      <c r="F834" s="152"/>
      <c r="G834" s="152"/>
      <c r="H834" s="63"/>
      <c r="I834" s="63"/>
      <c r="J834" s="63"/>
      <c r="K834" s="63"/>
      <c r="L834" s="63"/>
      <c r="M834" s="63"/>
      <c r="N834" s="63"/>
      <c r="O834" s="63"/>
      <c r="P834" s="63"/>
      <c r="Q834" s="63"/>
      <c r="R834" s="63"/>
      <c r="S834" s="63"/>
      <c r="T834" s="63"/>
      <c r="U834" s="63"/>
      <c r="V834" s="63"/>
      <c r="W834" s="63"/>
      <c r="X834" s="63"/>
      <c r="Y834" s="63"/>
      <c r="Z834" s="63"/>
      <c r="AA834" s="63"/>
    </row>
    <row r="835" spans="1:27">
      <c r="A835" s="63"/>
      <c r="B835" s="63"/>
      <c r="C835" s="63"/>
      <c r="D835" s="63"/>
      <c r="E835" s="244"/>
      <c r="F835" s="152"/>
      <c r="G835" s="152"/>
      <c r="H835" s="63"/>
      <c r="I835" s="63"/>
      <c r="J835" s="63"/>
      <c r="K835" s="63"/>
      <c r="L835" s="63"/>
      <c r="M835" s="63"/>
      <c r="N835" s="63"/>
      <c r="O835" s="63"/>
      <c r="P835" s="63"/>
      <c r="Q835" s="63"/>
      <c r="R835" s="63"/>
      <c r="S835" s="63"/>
      <c r="T835" s="63"/>
      <c r="U835" s="63"/>
      <c r="V835" s="63"/>
      <c r="W835" s="63"/>
      <c r="X835" s="63"/>
      <c r="Y835" s="63"/>
      <c r="Z835" s="63"/>
      <c r="AA835" s="63"/>
    </row>
    <row r="836" spans="1:27">
      <c r="A836" s="63"/>
      <c r="B836" s="63"/>
      <c r="C836" s="63"/>
      <c r="D836" s="63"/>
      <c r="E836" s="244"/>
      <c r="F836" s="152"/>
      <c r="G836" s="152"/>
      <c r="H836" s="63"/>
      <c r="I836" s="63"/>
      <c r="J836" s="63"/>
      <c r="K836" s="63"/>
      <c r="L836" s="63"/>
      <c r="M836" s="63"/>
      <c r="N836" s="63"/>
      <c r="O836" s="63"/>
      <c r="P836" s="63"/>
      <c r="Q836" s="63"/>
      <c r="R836" s="63"/>
      <c r="S836" s="63"/>
      <c r="T836" s="63"/>
      <c r="U836" s="63"/>
      <c r="V836" s="63"/>
      <c r="W836" s="63"/>
      <c r="X836" s="63"/>
      <c r="Y836" s="63"/>
      <c r="Z836" s="63"/>
      <c r="AA836" s="63"/>
    </row>
    <row r="837" spans="1:27">
      <c r="A837" s="63"/>
      <c r="B837" s="63"/>
      <c r="C837" s="63"/>
      <c r="D837" s="63"/>
      <c r="E837" s="244"/>
      <c r="F837" s="152"/>
      <c r="G837" s="152"/>
      <c r="H837" s="63"/>
      <c r="I837" s="63"/>
      <c r="J837" s="63"/>
      <c r="K837" s="63"/>
      <c r="L837" s="63"/>
      <c r="M837" s="63"/>
      <c r="N837" s="63"/>
      <c r="O837" s="63"/>
      <c r="P837" s="63"/>
      <c r="Q837" s="63"/>
      <c r="R837" s="63"/>
      <c r="S837" s="63"/>
      <c r="T837" s="63"/>
      <c r="U837" s="63"/>
      <c r="V837" s="63"/>
      <c r="W837" s="63"/>
      <c r="X837" s="63"/>
      <c r="Y837" s="63"/>
      <c r="Z837" s="63"/>
      <c r="AA837" s="63"/>
    </row>
    <row r="838" spans="1:27">
      <c r="A838" s="63"/>
      <c r="B838" s="63"/>
      <c r="C838" s="63"/>
      <c r="D838" s="63"/>
      <c r="E838" s="244"/>
      <c r="F838" s="152"/>
      <c r="G838" s="152"/>
      <c r="H838" s="63"/>
      <c r="I838" s="63"/>
      <c r="J838" s="63"/>
      <c r="K838" s="63"/>
      <c r="L838" s="63"/>
      <c r="M838" s="63"/>
      <c r="N838" s="63"/>
      <c r="O838" s="63"/>
      <c r="P838" s="63"/>
      <c r="Q838" s="63"/>
      <c r="R838" s="63"/>
      <c r="S838" s="63"/>
      <c r="T838" s="63"/>
      <c r="U838" s="63"/>
      <c r="V838" s="63"/>
      <c r="W838" s="63"/>
      <c r="X838" s="63"/>
      <c r="Y838" s="63"/>
      <c r="Z838" s="63"/>
      <c r="AA838" s="63"/>
    </row>
    <row r="839" spans="1:27">
      <c r="A839" s="63"/>
      <c r="B839" s="63"/>
      <c r="C839" s="63"/>
      <c r="D839" s="63"/>
      <c r="E839" s="244"/>
      <c r="F839" s="152"/>
      <c r="G839" s="152"/>
      <c r="H839" s="63"/>
      <c r="I839" s="63"/>
      <c r="J839" s="63"/>
      <c r="K839" s="63"/>
      <c r="L839" s="63"/>
      <c r="M839" s="63"/>
      <c r="N839" s="63"/>
      <c r="O839" s="63"/>
      <c r="P839" s="63"/>
      <c r="Q839" s="63"/>
      <c r="R839" s="63"/>
      <c r="S839" s="63"/>
      <c r="T839" s="63"/>
      <c r="U839" s="63"/>
      <c r="V839" s="63"/>
      <c r="W839" s="63"/>
      <c r="X839" s="63"/>
      <c r="Y839" s="63"/>
      <c r="Z839" s="63"/>
      <c r="AA839" s="63"/>
    </row>
    <row r="840" spans="1:27">
      <c r="A840" s="63"/>
      <c r="B840" s="63"/>
      <c r="C840" s="63"/>
      <c r="D840" s="63"/>
      <c r="E840" s="244"/>
      <c r="F840" s="152"/>
      <c r="G840" s="152"/>
      <c r="H840" s="63"/>
      <c r="I840" s="63"/>
      <c r="J840" s="63"/>
      <c r="K840" s="63"/>
      <c r="L840" s="63"/>
      <c r="M840" s="63"/>
      <c r="N840" s="63"/>
      <c r="O840" s="63"/>
      <c r="P840" s="63"/>
      <c r="Q840" s="63"/>
      <c r="R840" s="63"/>
      <c r="S840" s="63"/>
      <c r="T840" s="63"/>
      <c r="U840" s="63"/>
      <c r="V840" s="63"/>
      <c r="W840" s="63"/>
      <c r="X840" s="63"/>
      <c r="Y840" s="63"/>
      <c r="Z840" s="63"/>
      <c r="AA840" s="63"/>
    </row>
    <row r="841" spans="1:27">
      <c r="A841" s="63"/>
      <c r="B841" s="63"/>
      <c r="C841" s="63"/>
      <c r="D841" s="63"/>
      <c r="E841" s="244"/>
      <c r="F841" s="152"/>
      <c r="G841" s="152"/>
      <c r="H841" s="63"/>
      <c r="I841" s="63"/>
      <c r="J841" s="63"/>
      <c r="K841" s="63"/>
      <c r="L841" s="63"/>
      <c r="M841" s="63"/>
      <c r="N841" s="63"/>
      <c r="O841" s="63"/>
      <c r="P841" s="63"/>
      <c r="Q841" s="63"/>
      <c r="R841" s="63"/>
      <c r="S841" s="63"/>
      <c r="T841" s="63"/>
      <c r="U841" s="63"/>
      <c r="V841" s="63"/>
      <c r="W841" s="63"/>
      <c r="X841" s="63"/>
      <c r="Y841" s="63"/>
      <c r="Z841" s="63"/>
      <c r="AA841" s="63"/>
    </row>
    <row r="842" spans="1:27">
      <c r="A842" s="63"/>
      <c r="B842" s="63"/>
      <c r="C842" s="63"/>
      <c r="D842" s="63"/>
      <c r="E842" s="244"/>
      <c r="F842" s="152"/>
      <c r="G842" s="152"/>
      <c r="H842" s="63"/>
      <c r="I842" s="63"/>
      <c r="J842" s="63"/>
      <c r="K842" s="63"/>
      <c r="L842" s="63"/>
      <c r="M842" s="63"/>
      <c r="N842" s="63"/>
      <c r="O842" s="63"/>
      <c r="P842" s="63"/>
      <c r="Q842" s="63"/>
      <c r="R842" s="63"/>
      <c r="S842" s="63"/>
      <c r="T842" s="63"/>
      <c r="U842" s="63"/>
      <c r="V842" s="63"/>
      <c r="W842" s="63"/>
      <c r="X842" s="63"/>
      <c r="Y842" s="63"/>
      <c r="Z842" s="63"/>
      <c r="AA842" s="63"/>
    </row>
    <row r="843" spans="1:27">
      <c r="A843" s="63"/>
      <c r="B843" s="63"/>
      <c r="C843" s="63"/>
      <c r="D843" s="63"/>
      <c r="E843" s="244"/>
      <c r="F843" s="152"/>
      <c r="G843" s="152"/>
      <c r="H843" s="63"/>
      <c r="I843" s="63"/>
      <c r="J843" s="63"/>
      <c r="K843" s="63"/>
      <c r="L843" s="63"/>
      <c r="M843" s="63"/>
      <c r="N843" s="63"/>
      <c r="O843" s="63"/>
      <c r="P843" s="63"/>
      <c r="Q843" s="63"/>
      <c r="R843" s="63"/>
      <c r="S843" s="63"/>
      <c r="T843" s="63"/>
      <c r="U843" s="63"/>
      <c r="V843" s="63"/>
      <c r="W843" s="63"/>
      <c r="X843" s="63"/>
      <c r="Y843" s="63"/>
      <c r="Z843" s="63"/>
      <c r="AA843" s="63"/>
    </row>
    <row r="844" spans="1:27">
      <c r="A844" s="63"/>
      <c r="B844" s="63"/>
      <c r="C844" s="63"/>
      <c r="D844" s="63"/>
      <c r="E844" s="244"/>
      <c r="F844" s="152"/>
      <c r="G844" s="152"/>
      <c r="H844" s="63"/>
      <c r="I844" s="63"/>
      <c r="J844" s="63"/>
      <c r="K844" s="63"/>
      <c r="L844" s="63"/>
      <c r="M844" s="63"/>
      <c r="N844" s="63"/>
      <c r="O844" s="63"/>
      <c r="P844" s="63"/>
      <c r="Q844" s="63"/>
      <c r="R844" s="63"/>
      <c r="S844" s="63"/>
      <c r="T844" s="63"/>
      <c r="U844" s="63"/>
      <c r="V844" s="63"/>
      <c r="W844" s="63"/>
      <c r="X844" s="63"/>
      <c r="Y844" s="63"/>
      <c r="Z844" s="63"/>
      <c r="AA844" s="63"/>
    </row>
    <row r="845" spans="1:27">
      <c r="A845" s="63"/>
      <c r="B845" s="63"/>
      <c r="C845" s="63"/>
      <c r="D845" s="63"/>
      <c r="E845" s="244"/>
      <c r="F845" s="152"/>
      <c r="G845" s="152"/>
      <c r="H845" s="63"/>
      <c r="I845" s="63"/>
      <c r="J845" s="63"/>
      <c r="K845" s="63"/>
      <c r="L845" s="63"/>
      <c r="M845" s="63"/>
      <c r="N845" s="63"/>
      <c r="O845" s="63"/>
      <c r="P845" s="63"/>
      <c r="Q845" s="63"/>
      <c r="R845" s="63"/>
      <c r="S845" s="63"/>
      <c r="T845" s="63"/>
      <c r="U845" s="63"/>
      <c r="V845" s="63"/>
      <c r="W845" s="63"/>
      <c r="X845" s="63"/>
      <c r="Y845" s="63"/>
      <c r="Z845" s="63"/>
      <c r="AA845" s="63"/>
    </row>
    <row r="846" spans="1:27">
      <c r="A846" s="63"/>
      <c r="B846" s="63"/>
      <c r="C846" s="63"/>
      <c r="D846" s="63"/>
      <c r="E846" s="244"/>
      <c r="F846" s="152"/>
      <c r="G846" s="152"/>
      <c r="H846" s="63"/>
      <c r="I846" s="63"/>
      <c r="J846" s="63"/>
      <c r="K846" s="63"/>
      <c r="L846" s="63"/>
      <c r="M846" s="63"/>
      <c r="N846" s="63"/>
      <c r="O846" s="63"/>
      <c r="P846" s="63"/>
      <c r="Q846" s="63"/>
      <c r="R846" s="63"/>
      <c r="S846" s="63"/>
      <c r="T846" s="63"/>
      <c r="U846" s="63"/>
      <c r="V846" s="63"/>
      <c r="W846" s="63"/>
      <c r="X846" s="63"/>
      <c r="Y846" s="63"/>
      <c r="Z846" s="63"/>
      <c r="AA846" s="63"/>
    </row>
    <row r="847" spans="1:27">
      <c r="A847" s="63"/>
      <c r="B847" s="63"/>
      <c r="C847" s="63"/>
      <c r="D847" s="63"/>
      <c r="E847" s="244"/>
      <c r="F847" s="152"/>
      <c r="G847" s="152"/>
      <c r="H847" s="63"/>
      <c r="I847" s="63"/>
      <c r="J847" s="63"/>
      <c r="K847" s="63"/>
      <c r="L847" s="63"/>
      <c r="M847" s="63"/>
      <c r="N847" s="63"/>
      <c r="O847" s="63"/>
      <c r="P847" s="63"/>
      <c r="Q847" s="63"/>
      <c r="R847" s="63"/>
      <c r="S847" s="63"/>
      <c r="T847" s="63"/>
      <c r="U847" s="63"/>
      <c r="V847" s="63"/>
      <c r="W847" s="63"/>
      <c r="X847" s="63"/>
      <c r="Y847" s="63"/>
      <c r="Z847" s="63"/>
      <c r="AA847" s="63"/>
    </row>
    <row r="848" spans="1:27">
      <c r="A848" s="63"/>
      <c r="B848" s="63"/>
      <c r="C848" s="63"/>
      <c r="D848" s="63"/>
      <c r="E848" s="244"/>
      <c r="F848" s="152"/>
      <c r="G848" s="152"/>
      <c r="H848" s="63"/>
      <c r="I848" s="63"/>
      <c r="J848" s="63"/>
      <c r="K848" s="63"/>
      <c r="L848" s="63"/>
      <c r="M848" s="63"/>
      <c r="N848" s="63"/>
      <c r="O848" s="63"/>
      <c r="P848" s="63"/>
      <c r="Q848" s="63"/>
      <c r="R848" s="63"/>
      <c r="S848" s="63"/>
      <c r="T848" s="63"/>
      <c r="U848" s="63"/>
      <c r="V848" s="63"/>
      <c r="W848" s="63"/>
      <c r="X848" s="63"/>
      <c r="Y848" s="63"/>
      <c r="Z848" s="63"/>
      <c r="AA848" s="63"/>
    </row>
    <row r="849" spans="1:27">
      <c r="A849" s="63"/>
      <c r="B849" s="63"/>
      <c r="C849" s="63"/>
      <c r="D849" s="63"/>
      <c r="E849" s="244"/>
      <c r="F849" s="152"/>
      <c r="G849" s="152"/>
      <c r="H849" s="63"/>
      <c r="I849" s="63"/>
      <c r="J849" s="63"/>
      <c r="K849" s="63"/>
      <c r="L849" s="63"/>
      <c r="M849" s="63"/>
      <c r="N849" s="63"/>
      <c r="O849" s="63"/>
      <c r="P849" s="63"/>
      <c r="Q849" s="63"/>
      <c r="R849" s="63"/>
      <c r="S849" s="63"/>
      <c r="T849" s="63"/>
      <c r="U849" s="63"/>
      <c r="V849" s="63"/>
      <c r="W849" s="63"/>
      <c r="X849" s="63"/>
      <c r="Y849" s="63"/>
      <c r="Z849" s="63"/>
      <c r="AA849" s="63"/>
    </row>
    <row r="850" spans="1:27">
      <c r="A850" s="63"/>
      <c r="B850" s="63"/>
      <c r="C850" s="63"/>
      <c r="D850" s="63"/>
      <c r="E850" s="244"/>
      <c r="F850" s="152"/>
      <c r="G850" s="152"/>
      <c r="H850" s="63"/>
      <c r="I850" s="63"/>
      <c r="J850" s="63"/>
      <c r="K850" s="63"/>
      <c r="L850" s="63"/>
      <c r="M850" s="63"/>
      <c r="N850" s="63"/>
      <c r="O850" s="63"/>
      <c r="P850" s="63"/>
      <c r="Q850" s="63"/>
      <c r="R850" s="63"/>
      <c r="S850" s="63"/>
      <c r="T850" s="63"/>
      <c r="U850" s="63"/>
      <c r="V850" s="63"/>
      <c r="W850" s="63"/>
      <c r="X850" s="63"/>
      <c r="Y850" s="63"/>
      <c r="Z850" s="63"/>
      <c r="AA850" s="63"/>
    </row>
    <row r="851" spans="1:27">
      <c r="A851" s="63"/>
      <c r="B851" s="63"/>
      <c r="C851" s="63"/>
      <c r="D851" s="63"/>
      <c r="E851" s="244"/>
      <c r="F851" s="152"/>
      <c r="G851" s="152"/>
      <c r="H851" s="63"/>
      <c r="I851" s="63"/>
      <c r="J851" s="63"/>
      <c r="K851" s="63"/>
      <c r="L851" s="63"/>
      <c r="M851" s="63"/>
      <c r="N851" s="63"/>
      <c r="O851" s="63"/>
      <c r="P851" s="63"/>
      <c r="Q851" s="63"/>
      <c r="R851" s="63"/>
      <c r="S851" s="63"/>
      <c r="T851" s="63"/>
      <c r="U851" s="63"/>
      <c r="V851" s="63"/>
      <c r="W851" s="63"/>
      <c r="X851" s="63"/>
      <c r="Y851" s="63"/>
      <c r="Z851" s="63"/>
      <c r="AA851" s="63"/>
    </row>
    <row r="852" spans="1:27">
      <c r="A852" s="63"/>
      <c r="B852" s="63"/>
      <c r="C852" s="63"/>
      <c r="D852" s="63"/>
      <c r="E852" s="244"/>
      <c r="F852" s="152"/>
      <c r="G852" s="152"/>
      <c r="H852" s="63"/>
      <c r="I852" s="63"/>
      <c r="J852" s="63"/>
      <c r="K852" s="63"/>
      <c r="L852" s="63"/>
      <c r="M852" s="63"/>
      <c r="N852" s="63"/>
      <c r="O852" s="63"/>
      <c r="P852" s="63"/>
      <c r="Q852" s="63"/>
      <c r="R852" s="63"/>
      <c r="S852" s="63"/>
      <c r="T852" s="63"/>
      <c r="U852" s="63"/>
      <c r="V852" s="63"/>
      <c r="W852" s="63"/>
      <c r="X852" s="63"/>
      <c r="Y852" s="63"/>
      <c r="Z852" s="63"/>
      <c r="AA852" s="63"/>
    </row>
    <row r="853" spans="1:27">
      <c r="A853" s="63"/>
      <c r="B853" s="63"/>
      <c r="C853" s="63"/>
      <c r="D853" s="63"/>
      <c r="E853" s="244"/>
      <c r="F853" s="152"/>
      <c r="G853" s="152"/>
      <c r="H853" s="63"/>
      <c r="I853" s="63"/>
      <c r="J853" s="63"/>
      <c r="K853" s="63"/>
      <c r="L853" s="63"/>
      <c r="M853" s="63"/>
      <c r="N853" s="63"/>
      <c r="O853" s="63"/>
      <c r="P853" s="63"/>
      <c r="Q853" s="63"/>
      <c r="R853" s="63"/>
      <c r="S853" s="63"/>
      <c r="T853" s="63"/>
      <c r="U853" s="63"/>
      <c r="V853" s="63"/>
      <c r="W853" s="63"/>
      <c r="X853" s="63"/>
      <c r="Y853" s="63"/>
      <c r="Z853" s="63"/>
      <c r="AA853" s="63"/>
    </row>
    <row r="854" spans="1:27">
      <c r="A854" s="63"/>
      <c r="B854" s="63"/>
      <c r="C854" s="63"/>
      <c r="D854" s="63"/>
      <c r="E854" s="244"/>
      <c r="F854" s="152"/>
      <c r="G854" s="152"/>
      <c r="H854" s="63"/>
      <c r="I854" s="63"/>
      <c r="J854" s="63"/>
      <c r="K854" s="63"/>
      <c r="L854" s="63"/>
      <c r="M854" s="63"/>
      <c r="N854" s="63"/>
      <c r="O854" s="63"/>
      <c r="P854" s="63"/>
      <c r="Q854" s="63"/>
      <c r="R854" s="63"/>
      <c r="S854" s="63"/>
      <c r="T854" s="63"/>
      <c r="U854" s="63"/>
      <c r="V854" s="63"/>
      <c r="W854" s="63"/>
      <c r="X854" s="63"/>
      <c r="Y854" s="63"/>
      <c r="Z854" s="63"/>
      <c r="AA854" s="63"/>
    </row>
    <row r="855" spans="1:27">
      <c r="A855" s="63"/>
      <c r="B855" s="63"/>
      <c r="C855" s="63"/>
      <c r="D855" s="63"/>
      <c r="E855" s="244"/>
      <c r="F855" s="152"/>
      <c r="G855" s="152"/>
      <c r="H855" s="63"/>
      <c r="I855" s="63"/>
      <c r="J855" s="63"/>
      <c r="K855" s="63"/>
      <c r="L855" s="63"/>
      <c r="M855" s="63"/>
      <c r="N855" s="63"/>
      <c r="O855" s="63"/>
      <c r="P855" s="63"/>
      <c r="Q855" s="63"/>
      <c r="R855" s="63"/>
      <c r="S855" s="63"/>
      <c r="T855" s="63"/>
      <c r="U855" s="63"/>
      <c r="V855" s="63"/>
      <c r="W855" s="63"/>
      <c r="X855" s="63"/>
      <c r="Y855" s="63"/>
      <c r="Z855" s="63"/>
      <c r="AA855" s="63"/>
    </row>
    <row r="856" spans="1:27">
      <c r="A856" s="63"/>
      <c r="B856" s="63"/>
      <c r="C856" s="63"/>
      <c r="D856" s="63"/>
      <c r="E856" s="244"/>
      <c r="F856" s="152"/>
      <c r="G856" s="152"/>
      <c r="H856" s="63"/>
      <c r="I856" s="63"/>
      <c r="J856" s="63"/>
      <c r="K856" s="63"/>
      <c r="L856" s="63"/>
      <c r="M856" s="63"/>
      <c r="N856" s="63"/>
      <c r="O856" s="63"/>
      <c r="P856" s="63"/>
      <c r="Q856" s="63"/>
      <c r="R856" s="63"/>
      <c r="S856" s="63"/>
      <c r="T856" s="63"/>
      <c r="U856" s="63"/>
      <c r="V856" s="63"/>
      <c r="W856" s="63"/>
      <c r="X856" s="63"/>
      <c r="Y856" s="63"/>
      <c r="Z856" s="63"/>
      <c r="AA856" s="63"/>
    </row>
    <row r="857" spans="1:27">
      <c r="A857" s="63"/>
      <c r="B857" s="63"/>
      <c r="C857" s="63"/>
      <c r="D857" s="63"/>
      <c r="E857" s="244"/>
      <c r="F857" s="152"/>
      <c r="G857" s="152"/>
      <c r="H857" s="63"/>
      <c r="I857" s="63"/>
      <c r="J857" s="63"/>
      <c r="K857" s="63"/>
      <c r="L857" s="63"/>
      <c r="M857" s="63"/>
      <c r="N857" s="63"/>
      <c r="O857" s="63"/>
      <c r="P857" s="63"/>
      <c r="Q857" s="63"/>
      <c r="R857" s="63"/>
      <c r="S857" s="63"/>
      <c r="T857" s="63"/>
      <c r="U857" s="63"/>
      <c r="V857" s="63"/>
      <c r="W857" s="63"/>
      <c r="X857" s="63"/>
      <c r="Y857" s="63"/>
      <c r="Z857" s="63"/>
      <c r="AA857" s="63"/>
    </row>
    <row r="858" spans="1:27">
      <c r="A858" s="63"/>
      <c r="B858" s="63"/>
      <c r="C858" s="63"/>
      <c r="D858" s="63"/>
      <c r="E858" s="244"/>
      <c r="F858" s="152"/>
      <c r="G858" s="152"/>
      <c r="H858" s="63"/>
      <c r="I858" s="63"/>
      <c r="J858" s="63"/>
      <c r="K858" s="63"/>
      <c r="L858" s="63"/>
      <c r="M858" s="63"/>
      <c r="N858" s="63"/>
      <c r="O858" s="63"/>
      <c r="P858" s="63"/>
      <c r="Q858" s="63"/>
      <c r="R858" s="63"/>
      <c r="S858" s="63"/>
      <c r="T858" s="63"/>
      <c r="U858" s="63"/>
      <c r="V858" s="63"/>
      <c r="W858" s="63"/>
      <c r="X858" s="63"/>
      <c r="Y858" s="63"/>
      <c r="Z858" s="63"/>
      <c r="AA858" s="63"/>
    </row>
    <row r="859" spans="1:27">
      <c r="A859" s="63"/>
      <c r="B859" s="63"/>
      <c r="C859" s="63"/>
      <c r="D859" s="63"/>
      <c r="E859" s="244"/>
      <c r="F859" s="152"/>
      <c r="G859" s="152"/>
      <c r="H859" s="63"/>
      <c r="I859" s="63"/>
      <c r="J859" s="63"/>
      <c r="K859" s="63"/>
      <c r="L859" s="63"/>
      <c r="M859" s="63"/>
      <c r="N859" s="63"/>
      <c r="O859" s="63"/>
      <c r="P859" s="63"/>
      <c r="Q859" s="63"/>
      <c r="R859" s="63"/>
      <c r="S859" s="63"/>
      <c r="T859" s="63"/>
      <c r="U859" s="63"/>
      <c r="V859" s="63"/>
      <c r="W859" s="63"/>
      <c r="X859" s="63"/>
      <c r="Y859" s="63"/>
      <c r="Z859" s="63"/>
      <c r="AA859" s="63"/>
    </row>
    <row r="860" spans="1:27">
      <c r="A860" s="63"/>
      <c r="B860" s="63"/>
      <c r="C860" s="63"/>
      <c r="D860" s="63"/>
      <c r="E860" s="244"/>
      <c r="F860" s="152"/>
      <c r="G860" s="152"/>
      <c r="H860" s="63"/>
      <c r="I860" s="63"/>
      <c r="J860" s="63"/>
      <c r="K860" s="63"/>
      <c r="L860" s="63"/>
      <c r="M860" s="63"/>
      <c r="N860" s="63"/>
      <c r="O860" s="63"/>
      <c r="P860" s="63"/>
      <c r="Q860" s="63"/>
      <c r="R860" s="63"/>
      <c r="S860" s="63"/>
      <c r="T860" s="63"/>
      <c r="U860" s="63"/>
      <c r="V860" s="63"/>
      <c r="W860" s="63"/>
      <c r="X860" s="63"/>
      <c r="Y860" s="63"/>
      <c r="Z860" s="63"/>
      <c r="AA860" s="63"/>
    </row>
    <row r="861" spans="1:27">
      <c r="A861" s="63"/>
      <c r="B861" s="63"/>
      <c r="C861" s="63"/>
      <c r="D861" s="63"/>
      <c r="E861" s="244"/>
      <c r="F861" s="152"/>
      <c r="G861" s="152"/>
      <c r="H861" s="63"/>
      <c r="I861" s="63"/>
      <c r="J861" s="63"/>
      <c r="K861" s="63"/>
      <c r="L861" s="63"/>
      <c r="M861" s="63"/>
      <c r="N861" s="63"/>
      <c r="O861" s="63"/>
      <c r="P861" s="63"/>
      <c r="Q861" s="63"/>
      <c r="R861" s="63"/>
      <c r="S861" s="63"/>
      <c r="T861" s="63"/>
      <c r="U861" s="63"/>
      <c r="V861" s="63"/>
      <c r="W861" s="63"/>
      <c r="X861" s="63"/>
      <c r="Y861" s="63"/>
      <c r="Z861" s="63"/>
      <c r="AA861" s="63"/>
    </row>
    <row r="862" spans="1:27">
      <c r="A862" s="63"/>
      <c r="B862" s="63"/>
      <c r="C862" s="63"/>
      <c r="D862" s="63"/>
      <c r="E862" s="244"/>
      <c r="F862" s="152"/>
      <c r="G862" s="152"/>
      <c r="H862" s="63"/>
      <c r="I862" s="63"/>
      <c r="J862" s="63"/>
      <c r="K862" s="63"/>
      <c r="L862" s="63"/>
      <c r="M862" s="63"/>
      <c r="N862" s="63"/>
      <c r="O862" s="63"/>
      <c r="P862" s="63"/>
      <c r="Q862" s="63"/>
      <c r="R862" s="63"/>
      <c r="S862" s="63"/>
      <c r="T862" s="63"/>
      <c r="U862" s="63"/>
      <c r="V862" s="63"/>
      <c r="W862" s="63"/>
      <c r="X862" s="63"/>
      <c r="Y862" s="63"/>
      <c r="Z862" s="63"/>
      <c r="AA862" s="63"/>
    </row>
    <row r="863" spans="1:27">
      <c r="A863" s="63"/>
      <c r="B863" s="63"/>
      <c r="C863" s="63"/>
      <c r="D863" s="63"/>
      <c r="E863" s="244"/>
      <c r="F863" s="152"/>
      <c r="G863" s="152"/>
      <c r="H863" s="63"/>
      <c r="I863" s="63"/>
      <c r="J863" s="63"/>
      <c r="K863" s="63"/>
      <c r="L863" s="63"/>
      <c r="M863" s="63"/>
      <c r="N863" s="63"/>
      <c r="O863" s="63"/>
      <c r="P863" s="63"/>
      <c r="Q863" s="63"/>
      <c r="R863" s="63"/>
      <c r="S863" s="63"/>
      <c r="T863" s="63"/>
      <c r="U863" s="63"/>
      <c r="V863" s="63"/>
      <c r="W863" s="63"/>
      <c r="X863" s="63"/>
      <c r="Y863" s="63"/>
      <c r="Z863" s="63"/>
      <c r="AA863" s="63"/>
    </row>
    <row r="864" spans="1:27">
      <c r="A864" s="63"/>
      <c r="B864" s="63"/>
      <c r="C864" s="63"/>
      <c r="D864" s="63"/>
      <c r="E864" s="244"/>
      <c r="F864" s="152"/>
      <c r="G864" s="152"/>
      <c r="H864" s="63"/>
      <c r="I864" s="63"/>
      <c r="J864" s="63"/>
      <c r="K864" s="63"/>
      <c r="L864" s="63"/>
      <c r="M864" s="63"/>
      <c r="N864" s="63"/>
      <c r="O864" s="63"/>
      <c r="P864" s="63"/>
      <c r="Q864" s="63"/>
      <c r="R864" s="63"/>
      <c r="S864" s="63"/>
      <c r="T864" s="63"/>
      <c r="U864" s="63"/>
      <c r="V864" s="63"/>
      <c r="W864" s="63"/>
      <c r="X864" s="63"/>
      <c r="Y864" s="63"/>
      <c r="Z864" s="63"/>
      <c r="AA864" s="63"/>
    </row>
    <row r="865" spans="1:27">
      <c r="A865" s="63"/>
      <c r="B865" s="63"/>
      <c r="C865" s="63"/>
      <c r="D865" s="63"/>
      <c r="E865" s="244"/>
      <c r="F865" s="152"/>
      <c r="G865" s="152"/>
      <c r="H865" s="63"/>
      <c r="I865" s="63"/>
      <c r="J865" s="63"/>
      <c r="K865" s="63"/>
      <c r="L865" s="63"/>
      <c r="M865" s="63"/>
      <c r="N865" s="63"/>
      <c r="O865" s="63"/>
      <c r="P865" s="63"/>
      <c r="Q865" s="63"/>
      <c r="R865" s="63"/>
      <c r="S865" s="63"/>
      <c r="T865" s="63"/>
      <c r="U865" s="63"/>
      <c r="V865" s="63"/>
      <c r="W865" s="63"/>
      <c r="X865" s="63"/>
      <c r="Y865" s="63"/>
      <c r="Z865" s="63"/>
      <c r="AA865" s="63"/>
    </row>
    <row r="866" spans="1:27">
      <c r="A866" s="63"/>
      <c r="B866" s="63"/>
      <c r="C866" s="63"/>
      <c r="D866" s="63"/>
      <c r="E866" s="244"/>
      <c r="F866" s="152"/>
      <c r="G866" s="152"/>
      <c r="H866" s="63"/>
      <c r="I866" s="63"/>
      <c r="J866" s="63"/>
      <c r="K866" s="63"/>
      <c r="L866" s="63"/>
      <c r="M866" s="63"/>
      <c r="N866" s="63"/>
      <c r="O866" s="63"/>
      <c r="P866" s="63"/>
      <c r="Q866" s="63"/>
      <c r="R866" s="63"/>
      <c r="S866" s="63"/>
      <c r="T866" s="63"/>
      <c r="U866" s="63"/>
      <c r="V866" s="63"/>
      <c r="W866" s="63"/>
      <c r="X866" s="63"/>
      <c r="Y866" s="63"/>
      <c r="Z866" s="63"/>
      <c r="AA866" s="63"/>
    </row>
    <row r="867" spans="1:27">
      <c r="A867" s="63"/>
      <c r="B867" s="63"/>
      <c r="C867" s="63"/>
      <c r="D867" s="63"/>
      <c r="E867" s="244"/>
      <c r="F867" s="152"/>
      <c r="G867" s="152"/>
      <c r="H867" s="63"/>
      <c r="I867" s="63"/>
      <c r="J867" s="63"/>
      <c r="K867" s="63"/>
      <c r="L867" s="63"/>
      <c r="M867" s="63"/>
      <c r="N867" s="63"/>
      <c r="O867" s="63"/>
      <c r="P867" s="63"/>
      <c r="Q867" s="63"/>
      <c r="R867" s="63"/>
      <c r="S867" s="63"/>
      <c r="T867" s="63"/>
      <c r="U867" s="63"/>
      <c r="V867" s="63"/>
      <c r="W867" s="63"/>
      <c r="X867" s="63"/>
      <c r="Y867" s="63"/>
      <c r="Z867" s="63"/>
      <c r="AA867" s="63"/>
    </row>
    <row r="868" spans="1:27">
      <c r="A868" s="63"/>
      <c r="B868" s="63"/>
      <c r="C868" s="63"/>
      <c r="D868" s="63"/>
      <c r="E868" s="244"/>
      <c r="F868" s="152"/>
      <c r="G868" s="152"/>
      <c r="H868" s="63"/>
      <c r="I868" s="63"/>
      <c r="J868" s="63"/>
      <c r="K868" s="63"/>
      <c r="L868" s="63"/>
      <c r="M868" s="63"/>
      <c r="N868" s="63"/>
      <c r="O868" s="63"/>
      <c r="P868" s="63"/>
      <c r="Q868" s="63"/>
      <c r="R868" s="63"/>
      <c r="S868" s="63"/>
      <c r="T868" s="63"/>
      <c r="U868" s="63"/>
      <c r="V868" s="63"/>
      <c r="W868" s="63"/>
      <c r="X868" s="63"/>
      <c r="Y868" s="63"/>
      <c r="Z868" s="63"/>
      <c r="AA868" s="63"/>
    </row>
    <row r="869" spans="1:27">
      <c r="A869" s="63"/>
      <c r="B869" s="63"/>
      <c r="C869" s="63"/>
      <c r="D869" s="63"/>
      <c r="E869" s="244"/>
      <c r="F869" s="152"/>
      <c r="G869" s="152"/>
      <c r="H869" s="63"/>
      <c r="I869" s="63"/>
      <c r="J869" s="63"/>
      <c r="K869" s="63"/>
      <c r="L869" s="63"/>
      <c r="M869" s="63"/>
      <c r="N869" s="63"/>
      <c r="O869" s="63"/>
      <c r="P869" s="63"/>
      <c r="Q869" s="63"/>
      <c r="R869" s="63"/>
      <c r="S869" s="63"/>
      <c r="T869" s="63"/>
      <c r="U869" s="63"/>
      <c r="V869" s="63"/>
      <c r="W869" s="63"/>
      <c r="X869" s="63"/>
      <c r="Y869" s="63"/>
      <c r="Z869" s="63"/>
      <c r="AA869" s="63"/>
    </row>
    <row r="870" spans="1:27">
      <c r="A870" s="63"/>
      <c r="B870" s="63"/>
      <c r="C870" s="63"/>
      <c r="D870" s="63"/>
      <c r="E870" s="244"/>
      <c r="F870" s="152"/>
      <c r="G870" s="152"/>
      <c r="H870" s="63"/>
      <c r="I870" s="63"/>
      <c r="J870" s="63"/>
      <c r="K870" s="63"/>
      <c r="L870" s="63"/>
      <c r="M870" s="63"/>
      <c r="N870" s="63"/>
      <c r="O870" s="63"/>
      <c r="P870" s="63"/>
      <c r="Q870" s="63"/>
      <c r="R870" s="63"/>
      <c r="S870" s="63"/>
      <c r="T870" s="63"/>
      <c r="U870" s="63"/>
      <c r="V870" s="63"/>
      <c r="W870" s="63"/>
      <c r="X870" s="63"/>
      <c r="Y870" s="63"/>
      <c r="Z870" s="63"/>
      <c r="AA870" s="63"/>
    </row>
    <row r="871" spans="1:27">
      <c r="A871" s="63"/>
      <c r="B871" s="63"/>
      <c r="C871" s="63"/>
      <c r="D871" s="63"/>
      <c r="E871" s="244"/>
      <c r="F871" s="152"/>
      <c r="G871" s="152"/>
      <c r="H871" s="63"/>
      <c r="I871" s="63"/>
      <c r="J871" s="63"/>
      <c r="K871" s="63"/>
      <c r="L871" s="63"/>
      <c r="M871" s="63"/>
      <c r="N871" s="63"/>
      <c r="O871" s="63"/>
      <c r="P871" s="63"/>
      <c r="Q871" s="63"/>
      <c r="R871" s="63"/>
      <c r="S871" s="63"/>
      <c r="T871" s="63"/>
      <c r="U871" s="63"/>
      <c r="V871" s="63"/>
      <c r="W871" s="63"/>
      <c r="X871" s="63"/>
      <c r="Y871" s="63"/>
      <c r="Z871" s="63"/>
      <c r="AA871" s="63"/>
    </row>
    <row r="872" spans="1:27">
      <c r="A872" s="63"/>
      <c r="B872" s="63"/>
      <c r="C872" s="63"/>
      <c r="D872" s="63"/>
      <c r="E872" s="244"/>
      <c r="F872" s="152"/>
      <c r="G872" s="152"/>
      <c r="H872" s="63"/>
      <c r="I872" s="63"/>
      <c r="J872" s="63"/>
      <c r="K872" s="63"/>
      <c r="L872" s="63"/>
      <c r="M872" s="63"/>
      <c r="N872" s="63"/>
      <c r="O872" s="63"/>
      <c r="P872" s="63"/>
      <c r="Q872" s="63"/>
      <c r="R872" s="63"/>
      <c r="S872" s="63"/>
      <c r="T872" s="63"/>
      <c r="U872" s="63"/>
      <c r="V872" s="63"/>
      <c r="W872" s="63"/>
      <c r="X872" s="63"/>
      <c r="Y872" s="63"/>
      <c r="Z872" s="63"/>
      <c r="AA872" s="63"/>
    </row>
    <row r="873" spans="1:27">
      <c r="A873" s="63"/>
      <c r="B873" s="63"/>
      <c r="C873" s="63"/>
      <c r="D873" s="63"/>
      <c r="E873" s="244"/>
      <c r="F873" s="152"/>
      <c r="G873" s="152"/>
      <c r="H873" s="63"/>
      <c r="I873" s="63"/>
      <c r="J873" s="63"/>
      <c r="K873" s="63"/>
      <c r="L873" s="63"/>
      <c r="M873" s="63"/>
      <c r="N873" s="63"/>
      <c r="O873" s="63"/>
      <c r="P873" s="63"/>
      <c r="Q873" s="63"/>
      <c r="R873" s="63"/>
      <c r="S873" s="63"/>
      <c r="T873" s="63"/>
      <c r="U873" s="63"/>
      <c r="V873" s="63"/>
      <c r="W873" s="63"/>
      <c r="X873" s="63"/>
      <c r="Y873" s="63"/>
      <c r="Z873" s="63"/>
      <c r="AA873" s="63"/>
    </row>
    <row r="874" spans="1:27">
      <c r="A874" s="63"/>
      <c r="B874" s="63"/>
      <c r="C874" s="63"/>
      <c r="D874" s="63"/>
      <c r="E874" s="244"/>
      <c r="F874" s="152"/>
      <c r="G874" s="152"/>
      <c r="H874" s="63"/>
      <c r="I874" s="63"/>
      <c r="J874" s="63"/>
      <c r="K874" s="63"/>
      <c r="L874" s="63"/>
      <c r="M874" s="63"/>
      <c r="N874" s="63"/>
      <c r="O874" s="63"/>
      <c r="P874" s="63"/>
      <c r="Q874" s="63"/>
      <c r="R874" s="63"/>
      <c r="S874" s="63"/>
      <c r="T874" s="63"/>
      <c r="U874" s="63"/>
      <c r="V874" s="63"/>
      <c r="W874" s="63"/>
      <c r="X874" s="63"/>
      <c r="Y874" s="63"/>
      <c r="Z874" s="63"/>
      <c r="AA874" s="63"/>
    </row>
    <row r="875" spans="1:27">
      <c r="A875" s="63"/>
      <c r="B875" s="63"/>
      <c r="C875" s="63"/>
      <c r="D875" s="63"/>
      <c r="E875" s="244"/>
      <c r="F875" s="152"/>
      <c r="G875" s="152"/>
      <c r="H875" s="63"/>
      <c r="I875" s="63"/>
      <c r="J875" s="63"/>
      <c r="K875" s="63"/>
      <c r="L875" s="63"/>
      <c r="M875" s="63"/>
      <c r="N875" s="63"/>
      <c r="O875" s="63"/>
      <c r="P875" s="63"/>
      <c r="Q875" s="63"/>
      <c r="R875" s="63"/>
      <c r="S875" s="63"/>
      <c r="T875" s="63"/>
      <c r="U875" s="63"/>
      <c r="V875" s="63"/>
      <c r="W875" s="63"/>
      <c r="X875" s="63"/>
      <c r="Y875" s="63"/>
      <c r="Z875" s="63"/>
      <c r="AA875" s="63"/>
    </row>
    <row r="876" spans="1:27">
      <c r="A876" s="63"/>
      <c r="B876" s="63"/>
      <c r="C876" s="63"/>
      <c r="D876" s="63"/>
      <c r="E876" s="244"/>
      <c r="F876" s="152"/>
      <c r="G876" s="152"/>
      <c r="H876" s="63"/>
      <c r="I876" s="63"/>
      <c r="J876" s="63"/>
      <c r="K876" s="63"/>
      <c r="L876" s="63"/>
      <c r="M876" s="63"/>
      <c r="N876" s="63"/>
      <c r="O876" s="63"/>
      <c r="P876" s="63"/>
      <c r="Q876" s="63"/>
      <c r="R876" s="63"/>
      <c r="S876" s="63"/>
      <c r="T876" s="63"/>
      <c r="U876" s="63"/>
      <c r="V876" s="63"/>
      <c r="W876" s="63"/>
      <c r="X876" s="63"/>
      <c r="Y876" s="63"/>
      <c r="Z876" s="63"/>
      <c r="AA876" s="63"/>
    </row>
    <row r="877" spans="1:27">
      <c r="A877" s="63"/>
      <c r="B877" s="63"/>
      <c r="C877" s="63"/>
      <c r="D877" s="63"/>
      <c r="E877" s="244"/>
      <c r="F877" s="152"/>
      <c r="G877" s="152"/>
      <c r="H877" s="63"/>
      <c r="I877" s="63"/>
      <c r="J877" s="63"/>
      <c r="K877" s="63"/>
      <c r="L877" s="63"/>
      <c r="M877" s="63"/>
      <c r="N877" s="63"/>
      <c r="O877" s="63"/>
      <c r="P877" s="63"/>
      <c r="Q877" s="63"/>
      <c r="R877" s="63"/>
      <c r="S877" s="63"/>
      <c r="T877" s="63"/>
      <c r="U877" s="63"/>
      <c r="V877" s="63"/>
      <c r="W877" s="63"/>
      <c r="X877" s="63"/>
      <c r="Y877" s="63"/>
      <c r="Z877" s="63"/>
      <c r="AA877" s="63"/>
    </row>
    <row r="878" spans="1:27">
      <c r="A878" s="63"/>
      <c r="B878" s="63"/>
      <c r="C878" s="63"/>
      <c r="D878" s="63"/>
      <c r="E878" s="244"/>
      <c r="F878" s="152"/>
      <c r="G878" s="152"/>
      <c r="H878" s="63"/>
      <c r="I878" s="63"/>
      <c r="J878" s="63"/>
      <c r="K878" s="63"/>
      <c r="L878" s="63"/>
      <c r="M878" s="63"/>
      <c r="N878" s="63"/>
      <c r="O878" s="63"/>
      <c r="P878" s="63"/>
      <c r="Q878" s="63"/>
      <c r="R878" s="63"/>
      <c r="S878" s="63"/>
      <c r="T878" s="63"/>
      <c r="U878" s="63"/>
      <c r="V878" s="63"/>
      <c r="W878" s="63"/>
      <c r="X878" s="63"/>
      <c r="Y878" s="63"/>
      <c r="Z878" s="63"/>
      <c r="AA878" s="63"/>
    </row>
    <row r="879" spans="1:27">
      <c r="A879" s="63"/>
      <c r="B879" s="63"/>
      <c r="C879" s="63"/>
      <c r="D879" s="63"/>
      <c r="E879" s="244"/>
      <c r="F879" s="152"/>
      <c r="G879" s="152"/>
      <c r="H879" s="63"/>
      <c r="I879" s="63"/>
      <c r="J879" s="63"/>
      <c r="K879" s="63"/>
      <c r="L879" s="63"/>
      <c r="M879" s="63"/>
      <c r="N879" s="63"/>
      <c r="O879" s="63"/>
      <c r="P879" s="63"/>
      <c r="Q879" s="63"/>
      <c r="R879" s="63"/>
      <c r="S879" s="63"/>
      <c r="T879" s="63"/>
      <c r="U879" s="63"/>
      <c r="V879" s="63"/>
      <c r="W879" s="63"/>
      <c r="X879" s="63"/>
      <c r="Y879" s="63"/>
      <c r="Z879" s="63"/>
      <c r="AA879" s="63"/>
    </row>
    <row r="880" spans="1:27">
      <c r="A880" s="63"/>
      <c r="B880" s="63"/>
      <c r="C880" s="63"/>
      <c r="D880" s="63"/>
      <c r="E880" s="244"/>
      <c r="F880" s="152"/>
      <c r="G880" s="152"/>
      <c r="H880" s="63"/>
      <c r="I880" s="63"/>
      <c r="J880" s="63"/>
      <c r="K880" s="63"/>
      <c r="L880" s="63"/>
      <c r="M880" s="63"/>
      <c r="N880" s="63"/>
      <c r="O880" s="63"/>
      <c r="P880" s="63"/>
      <c r="Q880" s="63"/>
      <c r="R880" s="63"/>
      <c r="S880" s="63"/>
      <c r="T880" s="63"/>
      <c r="U880" s="63"/>
      <c r="V880" s="63"/>
      <c r="W880" s="63"/>
      <c r="X880" s="63"/>
      <c r="Y880" s="63"/>
      <c r="Z880" s="63"/>
      <c r="AA880" s="63"/>
    </row>
    <row r="881" spans="1:27">
      <c r="A881" s="63"/>
      <c r="B881" s="63"/>
      <c r="C881" s="63"/>
      <c r="D881" s="63"/>
      <c r="E881" s="244"/>
      <c r="F881" s="152"/>
      <c r="G881" s="152"/>
      <c r="H881" s="63"/>
      <c r="I881" s="63"/>
      <c r="J881" s="63"/>
      <c r="K881" s="63"/>
      <c r="L881" s="63"/>
      <c r="M881" s="63"/>
      <c r="N881" s="63"/>
      <c r="O881" s="63"/>
      <c r="P881" s="63"/>
      <c r="Q881" s="63"/>
      <c r="R881" s="63"/>
      <c r="S881" s="63"/>
      <c r="T881" s="63"/>
      <c r="U881" s="63"/>
      <c r="V881" s="63"/>
      <c r="W881" s="63"/>
      <c r="X881" s="63"/>
      <c r="Y881" s="63"/>
      <c r="Z881" s="63"/>
      <c r="AA881" s="63"/>
    </row>
    <row r="882" spans="1:27">
      <c r="A882" s="63"/>
      <c r="B882" s="63"/>
      <c r="C882" s="63"/>
      <c r="D882" s="63"/>
      <c r="E882" s="244"/>
      <c r="F882" s="152"/>
      <c r="G882" s="152"/>
      <c r="H882" s="63"/>
      <c r="I882" s="63"/>
      <c r="J882" s="63"/>
      <c r="K882" s="63"/>
      <c r="L882" s="63"/>
      <c r="M882" s="63"/>
      <c r="N882" s="63"/>
      <c r="O882" s="63"/>
      <c r="P882" s="63"/>
      <c r="Q882" s="63"/>
      <c r="R882" s="63"/>
      <c r="S882" s="63"/>
      <c r="T882" s="63"/>
      <c r="U882" s="63"/>
      <c r="V882" s="63"/>
      <c r="W882" s="63"/>
      <c r="X882" s="63"/>
      <c r="Y882" s="63"/>
      <c r="Z882" s="63"/>
      <c r="AA882" s="63"/>
    </row>
    <row r="883" spans="1:27">
      <c r="A883" s="63"/>
      <c r="B883" s="63"/>
      <c r="C883" s="63"/>
      <c r="D883" s="63"/>
      <c r="E883" s="244"/>
      <c r="F883" s="152"/>
      <c r="G883" s="152"/>
      <c r="H883" s="63"/>
      <c r="I883" s="63"/>
      <c r="J883" s="63"/>
      <c r="K883" s="63"/>
      <c r="L883" s="63"/>
      <c r="M883" s="63"/>
      <c r="N883" s="63"/>
      <c r="O883" s="63"/>
      <c r="P883" s="63"/>
      <c r="Q883" s="63"/>
      <c r="R883" s="63"/>
      <c r="S883" s="63"/>
      <c r="T883" s="63"/>
      <c r="U883" s="63"/>
      <c r="V883" s="63"/>
      <c r="W883" s="63"/>
      <c r="X883" s="63"/>
      <c r="Y883" s="63"/>
      <c r="Z883" s="63"/>
      <c r="AA883" s="63"/>
    </row>
    <row r="884" spans="1:27">
      <c r="A884" s="63"/>
      <c r="B884" s="63"/>
      <c r="C884" s="63"/>
      <c r="D884" s="63"/>
      <c r="E884" s="244"/>
      <c r="F884" s="152"/>
      <c r="G884" s="152"/>
      <c r="H884" s="63"/>
      <c r="I884" s="63"/>
      <c r="J884" s="63"/>
      <c r="K884" s="63"/>
      <c r="L884" s="63"/>
      <c r="M884" s="63"/>
      <c r="N884" s="63"/>
      <c r="O884" s="63"/>
      <c r="P884" s="63"/>
      <c r="Q884" s="63"/>
      <c r="R884" s="63"/>
      <c r="S884" s="63"/>
      <c r="T884" s="63"/>
      <c r="U884" s="63"/>
      <c r="V884" s="63"/>
      <c r="W884" s="63"/>
      <c r="X884" s="63"/>
      <c r="Y884" s="63"/>
      <c r="Z884" s="63"/>
      <c r="AA884" s="63"/>
    </row>
    <row r="885" spans="1:27">
      <c r="A885" s="63"/>
      <c r="B885" s="63"/>
      <c r="C885" s="63"/>
      <c r="D885" s="63"/>
      <c r="E885" s="244"/>
      <c r="F885" s="152"/>
      <c r="G885" s="152"/>
      <c r="H885" s="63"/>
      <c r="I885" s="63"/>
      <c r="J885" s="63"/>
      <c r="K885" s="63"/>
      <c r="L885" s="63"/>
      <c r="M885" s="63"/>
      <c r="N885" s="63"/>
      <c r="O885" s="63"/>
      <c r="P885" s="63"/>
      <c r="Q885" s="63"/>
      <c r="R885" s="63"/>
      <c r="S885" s="63"/>
      <c r="T885" s="63"/>
      <c r="U885" s="63"/>
      <c r="V885" s="63"/>
      <c r="W885" s="63"/>
      <c r="X885" s="63"/>
      <c r="Y885" s="63"/>
      <c r="Z885" s="63"/>
      <c r="AA885" s="63"/>
    </row>
    <row r="886" spans="1:27">
      <c r="A886" s="63"/>
      <c r="B886" s="63"/>
      <c r="C886" s="63"/>
      <c r="D886" s="63"/>
      <c r="E886" s="244"/>
      <c r="F886" s="152"/>
      <c r="G886" s="152"/>
      <c r="H886" s="63"/>
      <c r="I886" s="63"/>
      <c r="J886" s="63"/>
      <c r="K886" s="63"/>
      <c r="L886" s="63"/>
      <c r="M886" s="63"/>
      <c r="N886" s="63"/>
      <c r="O886" s="63"/>
      <c r="P886" s="63"/>
      <c r="Q886" s="63"/>
      <c r="R886" s="63"/>
      <c r="S886" s="63"/>
      <c r="T886" s="63"/>
      <c r="U886" s="63"/>
      <c r="V886" s="63"/>
      <c r="W886" s="63"/>
      <c r="X886" s="63"/>
      <c r="Y886" s="63"/>
      <c r="Z886" s="63"/>
      <c r="AA886" s="63"/>
    </row>
    <row r="887" spans="1:27">
      <c r="A887" s="63"/>
      <c r="B887" s="63"/>
      <c r="C887" s="63"/>
      <c r="D887" s="63"/>
      <c r="E887" s="244"/>
      <c r="F887" s="152"/>
      <c r="G887" s="152"/>
      <c r="H887" s="63"/>
      <c r="I887" s="63"/>
      <c r="J887" s="63"/>
      <c r="K887" s="63"/>
      <c r="L887" s="63"/>
      <c r="M887" s="63"/>
      <c r="N887" s="63"/>
      <c r="O887" s="63"/>
      <c r="P887" s="63"/>
      <c r="Q887" s="63"/>
      <c r="R887" s="63"/>
      <c r="S887" s="63"/>
      <c r="T887" s="63"/>
      <c r="U887" s="63"/>
      <c r="V887" s="63"/>
      <c r="W887" s="63"/>
      <c r="X887" s="63"/>
      <c r="Y887" s="63"/>
      <c r="Z887" s="63"/>
      <c r="AA887" s="63"/>
    </row>
    <row r="888" spans="1:27">
      <c r="A888" s="63"/>
      <c r="B888" s="63"/>
      <c r="C888" s="63"/>
      <c r="D888" s="63"/>
      <c r="E888" s="244"/>
      <c r="F888" s="152"/>
      <c r="G888" s="152"/>
      <c r="H888" s="63"/>
      <c r="I888" s="63"/>
      <c r="J888" s="63"/>
      <c r="K888" s="63"/>
      <c r="L888" s="63"/>
      <c r="M888" s="63"/>
      <c r="N888" s="63"/>
      <c r="O888" s="63"/>
      <c r="P888" s="63"/>
      <c r="Q888" s="63"/>
      <c r="R888" s="63"/>
      <c r="S888" s="63"/>
      <c r="T888" s="63"/>
      <c r="U888" s="63"/>
      <c r="V888" s="63"/>
      <c r="W888" s="63"/>
      <c r="X888" s="63"/>
      <c r="Y888" s="63"/>
      <c r="Z888" s="63"/>
      <c r="AA888" s="63"/>
    </row>
    <row r="889" spans="1:27">
      <c r="A889" s="63"/>
      <c r="B889" s="63"/>
      <c r="C889" s="63"/>
      <c r="D889" s="63"/>
      <c r="E889" s="244"/>
      <c r="F889" s="152"/>
      <c r="G889" s="152"/>
      <c r="H889" s="63"/>
      <c r="I889" s="63"/>
      <c r="J889" s="63"/>
      <c r="K889" s="63"/>
      <c r="L889" s="63"/>
      <c r="M889" s="63"/>
      <c r="N889" s="63"/>
      <c r="O889" s="63"/>
      <c r="P889" s="63"/>
      <c r="Q889" s="63"/>
      <c r="R889" s="63"/>
      <c r="S889" s="63"/>
      <c r="T889" s="63"/>
      <c r="U889" s="63"/>
      <c r="V889" s="63"/>
      <c r="W889" s="63"/>
      <c r="X889" s="63"/>
      <c r="Y889" s="63"/>
      <c r="Z889" s="63"/>
      <c r="AA889" s="63"/>
    </row>
    <row r="890" spans="1:27">
      <c r="A890" s="63"/>
      <c r="B890" s="63"/>
      <c r="C890" s="63"/>
      <c r="D890" s="63"/>
      <c r="E890" s="244"/>
      <c r="F890" s="152"/>
      <c r="G890" s="152"/>
      <c r="H890" s="63"/>
      <c r="I890" s="63"/>
      <c r="J890" s="63"/>
      <c r="K890" s="63"/>
      <c r="L890" s="63"/>
      <c r="M890" s="63"/>
      <c r="N890" s="63"/>
      <c r="O890" s="63"/>
      <c r="P890" s="63"/>
      <c r="Q890" s="63"/>
      <c r="R890" s="63"/>
      <c r="S890" s="63"/>
      <c r="T890" s="63"/>
      <c r="U890" s="63"/>
      <c r="V890" s="63"/>
      <c r="W890" s="63"/>
      <c r="X890" s="63"/>
      <c r="Y890" s="63"/>
      <c r="Z890" s="63"/>
      <c r="AA890" s="63"/>
    </row>
    <row r="891" spans="1:27">
      <c r="A891" s="63"/>
      <c r="B891" s="63"/>
      <c r="C891" s="63"/>
      <c r="D891" s="63"/>
      <c r="E891" s="244"/>
      <c r="F891" s="152"/>
      <c r="G891" s="152"/>
      <c r="H891" s="63"/>
      <c r="I891" s="63"/>
      <c r="J891" s="63"/>
      <c r="K891" s="63"/>
      <c r="L891" s="63"/>
      <c r="M891" s="63"/>
      <c r="N891" s="63"/>
      <c r="O891" s="63"/>
      <c r="P891" s="63"/>
      <c r="Q891" s="63"/>
      <c r="R891" s="63"/>
      <c r="S891" s="63"/>
      <c r="T891" s="63"/>
      <c r="U891" s="63"/>
      <c r="V891" s="63"/>
      <c r="W891" s="63"/>
      <c r="X891" s="63"/>
      <c r="Y891" s="63"/>
      <c r="Z891" s="63"/>
      <c r="AA891" s="63"/>
    </row>
    <row r="892" spans="1:27">
      <c r="A892" s="63"/>
      <c r="B892" s="63"/>
      <c r="C892" s="63"/>
      <c r="D892" s="63"/>
      <c r="E892" s="244"/>
      <c r="F892" s="152"/>
      <c r="G892" s="152"/>
      <c r="H892" s="63"/>
      <c r="I892" s="63"/>
      <c r="J892" s="63"/>
      <c r="K892" s="63"/>
      <c r="L892" s="63"/>
      <c r="M892" s="63"/>
      <c r="N892" s="63"/>
      <c r="O892" s="63"/>
      <c r="P892" s="63"/>
      <c r="Q892" s="63"/>
      <c r="R892" s="63"/>
      <c r="S892" s="63"/>
      <c r="T892" s="63"/>
      <c r="U892" s="63"/>
      <c r="V892" s="63"/>
      <c r="W892" s="63"/>
      <c r="X892" s="63"/>
      <c r="Y892" s="63"/>
      <c r="Z892" s="63"/>
      <c r="AA892" s="63"/>
    </row>
    <row r="893" spans="1:27">
      <c r="A893" s="63"/>
      <c r="B893" s="63"/>
      <c r="C893" s="63"/>
      <c r="D893" s="63"/>
      <c r="E893" s="244"/>
      <c r="F893" s="152"/>
      <c r="G893" s="152"/>
      <c r="H893" s="63"/>
      <c r="I893" s="63"/>
      <c r="J893" s="63"/>
      <c r="K893" s="63"/>
      <c r="L893" s="63"/>
      <c r="M893" s="63"/>
      <c r="N893" s="63"/>
      <c r="O893" s="63"/>
      <c r="P893" s="63"/>
      <c r="Q893" s="63"/>
      <c r="R893" s="63"/>
      <c r="S893" s="63"/>
      <c r="T893" s="63"/>
      <c r="U893" s="63"/>
      <c r="V893" s="63"/>
      <c r="W893" s="63"/>
      <c r="X893" s="63"/>
      <c r="Y893" s="63"/>
      <c r="Z893" s="63"/>
      <c r="AA893" s="63"/>
    </row>
    <row r="894" spans="1:27">
      <c r="A894" s="63"/>
      <c r="B894" s="63"/>
      <c r="C894" s="63"/>
      <c r="D894" s="63"/>
      <c r="E894" s="244"/>
      <c r="F894" s="152"/>
      <c r="G894" s="152"/>
      <c r="H894" s="63"/>
      <c r="I894" s="63"/>
      <c r="J894" s="63"/>
      <c r="K894" s="63"/>
      <c r="L894" s="63"/>
      <c r="M894" s="63"/>
      <c r="N894" s="63"/>
      <c r="O894" s="63"/>
      <c r="P894" s="63"/>
      <c r="Q894" s="63"/>
      <c r="R894" s="63"/>
      <c r="S894" s="63"/>
      <c r="T894" s="63"/>
      <c r="U894" s="63"/>
      <c r="V894" s="63"/>
      <c r="W894" s="63"/>
      <c r="X894" s="63"/>
      <c r="Y894" s="63"/>
      <c r="Z894" s="63"/>
      <c r="AA894" s="63"/>
    </row>
    <row r="895" spans="1:27">
      <c r="A895" s="63"/>
      <c r="B895" s="63"/>
      <c r="C895" s="63"/>
      <c r="D895" s="63"/>
      <c r="E895" s="244"/>
      <c r="F895" s="152"/>
      <c r="G895" s="152"/>
      <c r="H895" s="63"/>
      <c r="I895" s="63"/>
      <c r="J895" s="63"/>
      <c r="K895" s="63"/>
      <c r="L895" s="63"/>
      <c r="M895" s="63"/>
      <c r="N895" s="63"/>
      <c r="O895" s="63"/>
      <c r="P895" s="63"/>
      <c r="Q895" s="63"/>
      <c r="R895" s="63"/>
      <c r="S895" s="63"/>
      <c r="T895" s="63"/>
      <c r="U895" s="63"/>
      <c r="V895" s="63"/>
      <c r="W895" s="63"/>
      <c r="X895" s="63"/>
      <c r="Y895" s="63"/>
      <c r="Z895" s="63"/>
      <c r="AA895" s="63"/>
    </row>
    <row r="896" spans="1:27">
      <c r="A896" s="63"/>
      <c r="B896" s="63"/>
      <c r="C896" s="63"/>
      <c r="D896" s="63"/>
      <c r="E896" s="244"/>
      <c r="F896" s="152"/>
      <c r="G896" s="152"/>
      <c r="H896" s="63"/>
      <c r="I896" s="63"/>
      <c r="J896" s="63"/>
      <c r="K896" s="63"/>
      <c r="L896" s="63"/>
      <c r="M896" s="63"/>
      <c r="N896" s="63"/>
      <c r="O896" s="63"/>
      <c r="P896" s="63"/>
      <c r="Q896" s="63"/>
      <c r="R896" s="63"/>
      <c r="S896" s="63"/>
      <c r="T896" s="63"/>
      <c r="U896" s="63"/>
      <c r="V896" s="63"/>
      <c r="W896" s="63"/>
      <c r="X896" s="63"/>
      <c r="Y896" s="63"/>
      <c r="Z896" s="63"/>
      <c r="AA896" s="63"/>
    </row>
    <row r="897" spans="1:27">
      <c r="A897" s="63"/>
      <c r="B897" s="63"/>
      <c r="C897" s="63"/>
      <c r="D897" s="63"/>
      <c r="E897" s="244"/>
      <c r="F897" s="152"/>
      <c r="G897" s="152"/>
      <c r="H897" s="63"/>
      <c r="I897" s="63"/>
      <c r="J897" s="63"/>
      <c r="K897" s="63"/>
      <c r="L897" s="63"/>
      <c r="M897" s="63"/>
      <c r="N897" s="63"/>
      <c r="O897" s="63"/>
      <c r="P897" s="63"/>
      <c r="Q897" s="63"/>
      <c r="R897" s="63"/>
      <c r="S897" s="63"/>
      <c r="T897" s="63"/>
      <c r="U897" s="63"/>
      <c r="V897" s="63"/>
      <c r="W897" s="63"/>
      <c r="X897" s="63"/>
      <c r="Y897" s="63"/>
      <c r="Z897" s="63"/>
      <c r="AA897" s="63"/>
    </row>
    <row r="898" spans="1:27">
      <c r="A898" s="63"/>
      <c r="B898" s="63"/>
      <c r="C898" s="63"/>
      <c r="D898" s="63"/>
      <c r="E898" s="244"/>
      <c r="F898" s="152"/>
      <c r="G898" s="152"/>
      <c r="H898" s="63"/>
      <c r="I898" s="63"/>
      <c r="J898" s="63"/>
      <c r="K898" s="63"/>
      <c r="L898" s="63"/>
      <c r="M898" s="63"/>
      <c r="N898" s="63"/>
      <c r="O898" s="63"/>
      <c r="P898" s="63"/>
      <c r="Q898" s="63"/>
      <c r="R898" s="63"/>
      <c r="S898" s="63"/>
      <c r="T898" s="63"/>
      <c r="U898" s="63"/>
      <c r="V898" s="63"/>
      <c r="W898" s="63"/>
      <c r="X898" s="63"/>
      <c r="Y898" s="63"/>
      <c r="Z898" s="63"/>
      <c r="AA898" s="63"/>
    </row>
    <row r="899" spans="1:27">
      <c r="A899" s="63"/>
      <c r="B899" s="63"/>
      <c r="C899" s="63"/>
      <c r="D899" s="63"/>
      <c r="E899" s="244"/>
      <c r="F899" s="152"/>
      <c r="G899" s="152"/>
      <c r="H899" s="63"/>
      <c r="I899" s="63"/>
      <c r="J899" s="63"/>
      <c r="K899" s="63"/>
      <c r="L899" s="63"/>
      <c r="M899" s="63"/>
      <c r="N899" s="63"/>
      <c r="O899" s="63"/>
      <c r="P899" s="63"/>
      <c r="Q899" s="63"/>
      <c r="R899" s="63"/>
      <c r="S899" s="63"/>
      <c r="T899" s="63"/>
      <c r="U899" s="63"/>
      <c r="V899" s="63"/>
      <c r="W899" s="63"/>
      <c r="X899" s="63"/>
      <c r="Y899" s="63"/>
      <c r="Z899" s="63"/>
      <c r="AA899" s="63"/>
    </row>
    <row r="900" spans="1:27">
      <c r="A900" s="63"/>
      <c r="B900" s="63"/>
      <c r="C900" s="63"/>
      <c r="D900" s="63"/>
      <c r="E900" s="244"/>
      <c r="F900" s="152"/>
      <c r="G900" s="152"/>
      <c r="H900" s="63"/>
      <c r="I900" s="63"/>
      <c r="J900" s="63"/>
      <c r="K900" s="63"/>
      <c r="L900" s="63"/>
      <c r="M900" s="63"/>
      <c r="N900" s="63"/>
      <c r="O900" s="63"/>
      <c r="P900" s="63"/>
      <c r="Q900" s="63"/>
      <c r="R900" s="63"/>
      <c r="S900" s="63"/>
      <c r="T900" s="63"/>
      <c r="U900" s="63"/>
      <c r="V900" s="63"/>
      <c r="W900" s="63"/>
      <c r="X900" s="63"/>
      <c r="Y900" s="63"/>
      <c r="Z900" s="63"/>
      <c r="AA900" s="63"/>
    </row>
    <row r="901" spans="1:27">
      <c r="A901" s="63"/>
      <c r="B901" s="63"/>
      <c r="C901" s="63"/>
      <c r="D901" s="63"/>
      <c r="E901" s="244"/>
      <c r="F901" s="152"/>
      <c r="G901" s="152"/>
      <c r="H901" s="63"/>
      <c r="I901" s="63"/>
      <c r="J901" s="63"/>
      <c r="K901" s="63"/>
      <c r="L901" s="63"/>
      <c r="M901" s="63"/>
      <c r="N901" s="63"/>
      <c r="O901" s="63"/>
      <c r="P901" s="63"/>
      <c r="Q901" s="63"/>
      <c r="R901" s="63"/>
      <c r="S901" s="63"/>
      <c r="T901" s="63"/>
      <c r="U901" s="63"/>
      <c r="V901" s="63"/>
      <c r="W901" s="63"/>
      <c r="X901" s="63"/>
      <c r="Y901" s="63"/>
      <c r="Z901" s="63"/>
      <c r="AA901" s="63"/>
    </row>
    <row r="902" spans="1:27">
      <c r="A902" s="63"/>
      <c r="B902" s="63"/>
      <c r="C902" s="63"/>
      <c r="D902" s="63"/>
      <c r="E902" s="244"/>
      <c r="F902" s="152"/>
      <c r="G902" s="152"/>
      <c r="H902" s="63"/>
      <c r="I902" s="63"/>
      <c r="J902" s="63"/>
      <c r="K902" s="63"/>
      <c r="L902" s="63"/>
      <c r="M902" s="63"/>
      <c r="N902" s="63"/>
      <c r="O902" s="63"/>
      <c r="P902" s="63"/>
      <c r="Q902" s="63"/>
      <c r="R902" s="63"/>
      <c r="S902" s="63"/>
      <c r="T902" s="63"/>
      <c r="U902" s="63"/>
      <c r="V902" s="63"/>
      <c r="W902" s="63"/>
      <c r="X902" s="63"/>
      <c r="Y902" s="63"/>
      <c r="Z902" s="63"/>
      <c r="AA902" s="63"/>
    </row>
    <row r="903" spans="1:27">
      <c r="A903" s="63"/>
      <c r="B903" s="63"/>
      <c r="C903" s="63"/>
      <c r="D903" s="63"/>
      <c r="E903" s="244"/>
      <c r="F903" s="152"/>
      <c r="G903" s="152"/>
      <c r="H903" s="63"/>
      <c r="I903" s="63"/>
      <c r="J903" s="63"/>
      <c r="K903" s="63"/>
      <c r="L903" s="63"/>
      <c r="M903" s="63"/>
      <c r="N903" s="63"/>
      <c r="O903" s="63"/>
      <c r="P903" s="63"/>
      <c r="Q903" s="63"/>
      <c r="R903" s="63"/>
      <c r="S903" s="63"/>
      <c r="T903" s="63"/>
      <c r="U903" s="63"/>
      <c r="V903" s="63"/>
      <c r="W903" s="63"/>
      <c r="X903" s="63"/>
      <c r="Y903" s="63"/>
      <c r="Z903" s="63"/>
      <c r="AA903" s="63"/>
    </row>
    <row r="904" spans="1:27">
      <c r="A904" s="63"/>
      <c r="B904" s="63"/>
      <c r="C904" s="63"/>
      <c r="D904" s="63"/>
      <c r="E904" s="244"/>
      <c r="F904" s="152"/>
      <c r="G904" s="152"/>
      <c r="H904" s="63"/>
      <c r="I904" s="63"/>
      <c r="J904" s="63"/>
      <c r="K904" s="63"/>
      <c r="L904" s="63"/>
      <c r="M904" s="63"/>
      <c r="N904" s="63"/>
      <c r="O904" s="63"/>
      <c r="P904" s="63"/>
      <c r="Q904" s="63"/>
      <c r="R904" s="63"/>
      <c r="S904" s="63"/>
      <c r="T904" s="63"/>
      <c r="U904" s="63"/>
      <c r="V904" s="63"/>
      <c r="W904" s="63"/>
      <c r="X904" s="63"/>
      <c r="Y904" s="63"/>
      <c r="Z904" s="63"/>
      <c r="AA904" s="63"/>
    </row>
    <row r="905" spans="1:27">
      <c r="A905" s="63"/>
      <c r="B905" s="63"/>
      <c r="C905" s="63"/>
      <c r="D905" s="63"/>
      <c r="E905" s="244"/>
      <c r="F905" s="152"/>
      <c r="G905" s="152"/>
      <c r="H905" s="63"/>
      <c r="I905" s="63"/>
      <c r="J905" s="63"/>
      <c r="K905" s="63"/>
      <c r="L905" s="63"/>
      <c r="M905" s="63"/>
      <c r="N905" s="63"/>
      <c r="O905" s="63"/>
      <c r="P905" s="63"/>
      <c r="Q905" s="63"/>
      <c r="R905" s="63"/>
      <c r="S905" s="63"/>
      <c r="T905" s="63"/>
      <c r="U905" s="63"/>
      <c r="V905" s="63"/>
      <c r="W905" s="63"/>
      <c r="X905" s="63"/>
      <c r="Y905" s="63"/>
      <c r="Z905" s="63"/>
      <c r="AA905" s="63"/>
    </row>
    <row r="906" spans="1:27">
      <c r="A906" s="63"/>
      <c r="B906" s="63"/>
      <c r="C906" s="63"/>
      <c r="D906" s="63"/>
      <c r="E906" s="244"/>
      <c r="F906" s="152"/>
      <c r="G906" s="152"/>
      <c r="H906" s="63"/>
      <c r="I906" s="63"/>
      <c r="J906" s="63"/>
      <c r="K906" s="63"/>
      <c r="L906" s="63"/>
      <c r="M906" s="63"/>
      <c r="N906" s="63"/>
      <c r="O906" s="63"/>
      <c r="P906" s="63"/>
      <c r="Q906" s="63"/>
      <c r="R906" s="63"/>
      <c r="S906" s="63"/>
      <c r="T906" s="63"/>
      <c r="U906" s="63"/>
      <c r="V906" s="63"/>
      <c r="W906" s="63"/>
      <c r="X906" s="63"/>
      <c r="Y906" s="63"/>
      <c r="Z906" s="63"/>
      <c r="AA906" s="63"/>
    </row>
    <row r="907" spans="1:27">
      <c r="A907" s="63"/>
      <c r="B907" s="63"/>
      <c r="C907" s="63"/>
      <c r="D907" s="63"/>
      <c r="E907" s="244"/>
      <c r="F907" s="152"/>
      <c r="G907" s="152"/>
      <c r="H907" s="63"/>
      <c r="I907" s="63"/>
      <c r="J907" s="63"/>
      <c r="K907" s="63"/>
      <c r="L907" s="63"/>
      <c r="M907" s="63"/>
      <c r="N907" s="63"/>
      <c r="O907" s="63"/>
      <c r="P907" s="63"/>
      <c r="Q907" s="63"/>
      <c r="R907" s="63"/>
      <c r="S907" s="63"/>
      <c r="T907" s="63"/>
      <c r="U907" s="63"/>
      <c r="V907" s="63"/>
      <c r="W907" s="63"/>
      <c r="X907" s="63"/>
      <c r="Y907" s="63"/>
      <c r="Z907" s="63"/>
      <c r="AA907" s="63"/>
    </row>
    <row r="908" spans="1:27">
      <c r="A908" s="63"/>
      <c r="B908" s="63"/>
      <c r="C908" s="63"/>
      <c r="D908" s="63"/>
      <c r="E908" s="244"/>
      <c r="F908" s="152"/>
      <c r="G908" s="152"/>
      <c r="H908" s="63"/>
      <c r="I908" s="63"/>
      <c r="J908" s="63"/>
      <c r="K908" s="63"/>
      <c r="L908" s="63"/>
      <c r="M908" s="63"/>
      <c r="N908" s="63"/>
      <c r="O908" s="63"/>
      <c r="P908" s="63"/>
      <c r="Q908" s="63"/>
      <c r="R908" s="63"/>
      <c r="S908" s="63"/>
      <c r="T908" s="63"/>
      <c r="U908" s="63"/>
      <c r="V908" s="63"/>
      <c r="W908" s="63"/>
      <c r="X908" s="63"/>
      <c r="Y908" s="63"/>
      <c r="Z908" s="63"/>
      <c r="AA908" s="63"/>
    </row>
    <row r="909" spans="1:27">
      <c r="A909" s="63"/>
      <c r="B909" s="63"/>
      <c r="C909" s="63"/>
      <c r="D909" s="63"/>
      <c r="E909" s="244"/>
      <c r="F909" s="152"/>
      <c r="G909" s="152"/>
      <c r="H909" s="63"/>
      <c r="I909" s="63"/>
      <c r="J909" s="63"/>
      <c r="K909" s="63"/>
      <c r="L909" s="63"/>
      <c r="M909" s="63"/>
      <c r="N909" s="63"/>
      <c r="O909" s="63"/>
      <c r="P909" s="63"/>
      <c r="Q909" s="63"/>
      <c r="R909" s="63"/>
      <c r="S909" s="63"/>
      <c r="T909" s="63"/>
      <c r="U909" s="63"/>
      <c r="V909" s="63"/>
      <c r="W909" s="63"/>
      <c r="X909" s="63"/>
      <c r="Y909" s="63"/>
      <c r="Z909" s="63"/>
      <c r="AA909" s="63"/>
    </row>
    <row r="910" spans="1:27">
      <c r="A910" s="63"/>
      <c r="B910" s="63"/>
      <c r="C910" s="63"/>
      <c r="D910" s="63"/>
      <c r="E910" s="244"/>
      <c r="F910" s="152"/>
      <c r="G910" s="152"/>
      <c r="H910" s="63"/>
      <c r="I910" s="63"/>
      <c r="J910" s="63"/>
      <c r="K910" s="63"/>
      <c r="L910" s="63"/>
      <c r="M910" s="63"/>
      <c r="N910" s="63"/>
      <c r="O910" s="63"/>
      <c r="P910" s="63"/>
      <c r="Q910" s="63"/>
      <c r="R910" s="63"/>
      <c r="S910" s="63"/>
      <c r="T910" s="63"/>
      <c r="U910" s="63"/>
      <c r="V910" s="63"/>
      <c r="W910" s="63"/>
      <c r="X910" s="63"/>
      <c r="Y910" s="63"/>
      <c r="Z910" s="63"/>
      <c r="AA910" s="63"/>
    </row>
    <row r="911" spans="1:27">
      <c r="A911" s="63"/>
      <c r="B911" s="63"/>
      <c r="C911" s="63"/>
      <c r="D911" s="63"/>
      <c r="E911" s="244"/>
      <c r="F911" s="152"/>
      <c r="G911" s="152"/>
      <c r="H911" s="63"/>
      <c r="I911" s="63"/>
      <c r="J911" s="63"/>
      <c r="K911" s="63"/>
      <c r="L911" s="63"/>
      <c r="M911" s="63"/>
      <c r="N911" s="63"/>
      <c r="O911" s="63"/>
      <c r="P911" s="63"/>
      <c r="Q911" s="63"/>
      <c r="R911" s="63"/>
      <c r="S911" s="63"/>
      <c r="T911" s="63"/>
      <c r="U911" s="63"/>
      <c r="V911" s="63"/>
      <c r="W911" s="63"/>
      <c r="X911" s="63"/>
      <c r="Y911" s="63"/>
      <c r="Z911" s="63"/>
      <c r="AA911" s="63"/>
    </row>
    <row r="912" spans="1:27">
      <c r="A912" s="63"/>
      <c r="B912" s="63"/>
      <c r="C912" s="63"/>
      <c r="D912" s="63"/>
      <c r="E912" s="244"/>
      <c r="F912" s="152"/>
      <c r="G912" s="152"/>
      <c r="H912" s="63"/>
      <c r="I912" s="63"/>
      <c r="J912" s="63"/>
      <c r="K912" s="63"/>
      <c r="L912" s="63"/>
      <c r="M912" s="63"/>
      <c r="N912" s="63"/>
      <c r="O912" s="63"/>
      <c r="P912" s="63"/>
      <c r="Q912" s="63"/>
      <c r="R912" s="63"/>
      <c r="S912" s="63"/>
      <c r="T912" s="63"/>
      <c r="U912" s="63"/>
      <c r="V912" s="63"/>
      <c r="W912" s="63"/>
      <c r="X912" s="63"/>
      <c r="Y912" s="63"/>
      <c r="Z912" s="63"/>
      <c r="AA912" s="63"/>
    </row>
    <row r="913" spans="1:27">
      <c r="A913" s="63"/>
      <c r="B913" s="63"/>
      <c r="C913" s="63"/>
      <c r="D913" s="63"/>
      <c r="E913" s="244"/>
      <c r="F913" s="152"/>
      <c r="G913" s="152"/>
      <c r="H913" s="63"/>
      <c r="I913" s="63"/>
      <c r="J913" s="63"/>
      <c r="K913" s="63"/>
      <c r="L913" s="63"/>
      <c r="M913" s="63"/>
      <c r="N913" s="63"/>
      <c r="O913" s="63"/>
      <c r="P913" s="63"/>
      <c r="Q913" s="63"/>
      <c r="R913" s="63"/>
      <c r="S913" s="63"/>
      <c r="T913" s="63"/>
      <c r="U913" s="63"/>
      <c r="V913" s="63"/>
      <c r="W913" s="63"/>
      <c r="X913" s="63"/>
      <c r="Y913" s="63"/>
      <c r="Z913" s="63"/>
      <c r="AA913" s="63"/>
    </row>
    <row r="914" spans="1:27">
      <c r="A914" s="63"/>
      <c r="B914" s="63"/>
      <c r="C914" s="63"/>
      <c r="D914" s="63"/>
      <c r="E914" s="244"/>
      <c r="F914" s="152"/>
      <c r="G914" s="152"/>
      <c r="H914" s="63"/>
      <c r="I914" s="63"/>
      <c r="J914" s="63"/>
      <c r="K914" s="63"/>
      <c r="L914" s="63"/>
      <c r="M914" s="63"/>
      <c r="N914" s="63"/>
      <c r="O914" s="63"/>
      <c r="P914" s="63"/>
      <c r="Q914" s="63"/>
      <c r="R914" s="63"/>
      <c r="S914" s="63"/>
      <c r="T914" s="63"/>
      <c r="U914" s="63"/>
      <c r="V914" s="63"/>
      <c r="W914" s="63"/>
      <c r="X914" s="63"/>
      <c r="Y914" s="63"/>
      <c r="Z914" s="63"/>
      <c r="AA914" s="63"/>
    </row>
    <row r="915" spans="1:27">
      <c r="A915" s="63"/>
      <c r="B915" s="63"/>
      <c r="C915" s="63"/>
      <c r="D915" s="63"/>
      <c r="E915" s="244"/>
      <c r="F915" s="152"/>
      <c r="G915" s="152"/>
      <c r="H915" s="63"/>
      <c r="I915" s="63"/>
      <c r="J915" s="63"/>
      <c r="K915" s="63"/>
      <c r="L915" s="63"/>
      <c r="M915" s="63"/>
      <c r="N915" s="63"/>
      <c r="O915" s="63"/>
      <c r="P915" s="63"/>
      <c r="Q915" s="63"/>
      <c r="R915" s="63"/>
      <c r="S915" s="63"/>
      <c r="T915" s="63"/>
      <c r="U915" s="63"/>
      <c r="V915" s="63"/>
      <c r="W915" s="63"/>
      <c r="X915" s="63"/>
      <c r="Y915" s="63"/>
      <c r="Z915" s="63"/>
      <c r="AA915" s="63"/>
    </row>
    <row r="916" spans="1:27">
      <c r="A916" s="63"/>
      <c r="B916" s="63"/>
      <c r="C916" s="63"/>
      <c r="D916" s="63"/>
      <c r="E916" s="244"/>
      <c r="F916" s="152"/>
      <c r="G916" s="152"/>
      <c r="H916" s="63"/>
      <c r="I916" s="63"/>
      <c r="J916" s="63"/>
      <c r="K916" s="63"/>
      <c r="L916" s="63"/>
      <c r="M916" s="63"/>
      <c r="N916" s="63"/>
      <c r="O916" s="63"/>
      <c r="P916" s="63"/>
      <c r="Q916" s="63"/>
      <c r="R916" s="63"/>
      <c r="S916" s="63"/>
      <c r="T916" s="63"/>
      <c r="U916" s="63"/>
      <c r="V916" s="63"/>
      <c r="W916" s="63"/>
      <c r="X916" s="63"/>
      <c r="Y916" s="63"/>
      <c r="Z916" s="63"/>
      <c r="AA916" s="63"/>
    </row>
    <row r="917" spans="1:27">
      <c r="A917" s="63"/>
      <c r="B917" s="63"/>
      <c r="C917" s="63"/>
      <c r="D917" s="63"/>
      <c r="E917" s="244"/>
      <c r="F917" s="152"/>
      <c r="G917" s="152"/>
      <c r="H917" s="63"/>
      <c r="I917" s="63"/>
      <c r="J917" s="63"/>
      <c r="K917" s="63"/>
      <c r="L917" s="63"/>
      <c r="M917" s="63"/>
      <c r="N917" s="63"/>
      <c r="O917" s="63"/>
      <c r="P917" s="63"/>
      <c r="Q917" s="63"/>
      <c r="R917" s="63"/>
      <c r="S917" s="63"/>
      <c r="T917" s="63"/>
      <c r="U917" s="63"/>
      <c r="V917" s="63"/>
      <c r="W917" s="63"/>
      <c r="X917" s="63"/>
      <c r="Y917" s="63"/>
      <c r="Z917" s="63"/>
      <c r="AA917" s="63"/>
    </row>
    <row r="918" spans="1:27">
      <c r="A918" s="63"/>
      <c r="B918" s="63"/>
      <c r="C918" s="63"/>
      <c r="D918" s="63"/>
      <c r="E918" s="244"/>
      <c r="F918" s="152"/>
      <c r="G918" s="152"/>
      <c r="H918" s="63"/>
      <c r="I918" s="63"/>
      <c r="J918" s="63"/>
      <c r="K918" s="63"/>
      <c r="L918" s="63"/>
      <c r="M918" s="63"/>
      <c r="N918" s="63"/>
      <c r="O918" s="63"/>
      <c r="P918" s="63"/>
      <c r="Q918" s="63"/>
      <c r="R918" s="63"/>
      <c r="S918" s="63"/>
      <c r="T918" s="63"/>
      <c r="U918" s="63"/>
      <c r="V918" s="63"/>
      <c r="W918" s="63"/>
      <c r="X918" s="63"/>
      <c r="Y918" s="63"/>
      <c r="Z918" s="63"/>
      <c r="AA918" s="63"/>
    </row>
    <row r="919" spans="1:27">
      <c r="A919" s="63"/>
      <c r="B919" s="63"/>
      <c r="C919" s="63"/>
      <c r="D919" s="63"/>
      <c r="E919" s="244"/>
      <c r="F919" s="152"/>
      <c r="G919" s="152"/>
      <c r="H919" s="63"/>
      <c r="I919" s="63"/>
      <c r="J919" s="63"/>
      <c r="K919" s="63"/>
      <c r="L919" s="63"/>
      <c r="M919" s="63"/>
      <c r="N919" s="63"/>
      <c r="O919" s="63"/>
      <c r="P919" s="63"/>
      <c r="Q919" s="63"/>
      <c r="R919" s="63"/>
      <c r="S919" s="63"/>
      <c r="T919" s="63"/>
      <c r="U919" s="63"/>
      <c r="V919" s="63"/>
      <c r="W919" s="63"/>
      <c r="X919" s="63"/>
      <c r="Y919" s="63"/>
      <c r="Z919" s="63"/>
      <c r="AA919" s="63"/>
    </row>
    <row r="920" spans="1:27">
      <c r="A920" s="63"/>
      <c r="B920" s="63"/>
      <c r="C920" s="63"/>
      <c r="D920" s="63"/>
      <c r="E920" s="244"/>
      <c r="F920" s="152"/>
      <c r="G920" s="152"/>
      <c r="H920" s="63"/>
      <c r="I920" s="63"/>
      <c r="J920" s="63"/>
      <c r="K920" s="63"/>
      <c r="L920" s="63"/>
      <c r="M920" s="63"/>
      <c r="N920" s="63"/>
      <c r="O920" s="63"/>
      <c r="P920" s="63"/>
      <c r="Q920" s="63"/>
      <c r="R920" s="63"/>
      <c r="S920" s="63"/>
      <c r="T920" s="63"/>
      <c r="U920" s="63"/>
      <c r="V920" s="63"/>
      <c r="W920" s="63"/>
      <c r="X920" s="63"/>
      <c r="Y920" s="63"/>
      <c r="Z920" s="63"/>
      <c r="AA920" s="63"/>
    </row>
    <row r="921" spans="1:27">
      <c r="A921" s="63"/>
      <c r="B921" s="63"/>
      <c r="C921" s="63"/>
      <c r="D921" s="63"/>
      <c r="E921" s="244"/>
      <c r="F921" s="152"/>
      <c r="G921" s="152"/>
      <c r="H921" s="63"/>
      <c r="I921" s="63"/>
      <c r="J921" s="63"/>
      <c r="K921" s="63"/>
      <c r="L921" s="63"/>
      <c r="M921" s="63"/>
      <c r="N921" s="63"/>
      <c r="O921" s="63"/>
      <c r="P921" s="63"/>
      <c r="Q921" s="63"/>
      <c r="R921" s="63"/>
      <c r="S921" s="63"/>
      <c r="T921" s="63"/>
      <c r="U921" s="63"/>
      <c r="V921" s="63"/>
      <c r="W921" s="63"/>
      <c r="X921" s="63"/>
      <c r="Y921" s="63"/>
      <c r="Z921" s="63"/>
      <c r="AA921" s="63"/>
    </row>
    <row r="922" spans="1:27">
      <c r="A922" s="63"/>
      <c r="B922" s="63"/>
      <c r="C922" s="63"/>
      <c r="D922" s="63"/>
      <c r="E922" s="244"/>
      <c r="F922" s="152"/>
      <c r="G922" s="152"/>
      <c r="H922" s="63"/>
      <c r="I922" s="63"/>
      <c r="J922" s="63"/>
      <c r="K922" s="63"/>
      <c r="L922" s="63"/>
      <c r="M922" s="63"/>
      <c r="N922" s="63"/>
      <c r="O922" s="63"/>
      <c r="P922" s="63"/>
      <c r="Q922" s="63"/>
      <c r="R922" s="63"/>
      <c r="S922" s="63"/>
      <c r="T922" s="63"/>
      <c r="U922" s="63"/>
      <c r="V922" s="63"/>
      <c r="W922" s="63"/>
      <c r="X922" s="63"/>
      <c r="Y922" s="63"/>
      <c r="Z922" s="63"/>
      <c r="AA922" s="63"/>
    </row>
    <row r="923" spans="1:27">
      <c r="A923" s="63"/>
      <c r="B923" s="63"/>
      <c r="C923" s="63"/>
      <c r="D923" s="63"/>
      <c r="E923" s="244"/>
      <c r="F923" s="152"/>
      <c r="G923" s="152"/>
      <c r="H923" s="63"/>
      <c r="I923" s="63"/>
      <c r="J923" s="63"/>
      <c r="K923" s="63"/>
      <c r="L923" s="63"/>
      <c r="M923" s="63"/>
      <c r="N923" s="63"/>
      <c r="O923" s="63"/>
      <c r="P923" s="63"/>
      <c r="Q923" s="63"/>
      <c r="R923" s="63"/>
      <c r="S923" s="63"/>
      <c r="T923" s="63"/>
      <c r="U923" s="63"/>
      <c r="V923" s="63"/>
      <c r="W923" s="63"/>
      <c r="X923" s="63"/>
      <c r="Y923" s="63"/>
      <c r="Z923" s="63"/>
      <c r="AA923" s="63"/>
    </row>
    <row r="924" spans="1:27">
      <c r="A924" s="63"/>
      <c r="B924" s="63"/>
      <c r="C924" s="63"/>
      <c r="D924" s="63"/>
      <c r="E924" s="244"/>
      <c r="F924" s="152"/>
      <c r="G924" s="152"/>
      <c r="H924" s="63"/>
      <c r="I924" s="63"/>
      <c r="J924" s="63"/>
      <c r="K924" s="63"/>
      <c r="L924" s="63"/>
      <c r="M924" s="63"/>
      <c r="N924" s="63"/>
      <c r="O924" s="63"/>
      <c r="P924" s="63"/>
      <c r="Q924" s="63"/>
      <c r="R924" s="63"/>
      <c r="S924" s="63"/>
      <c r="T924" s="63"/>
      <c r="U924" s="63"/>
      <c r="V924" s="63"/>
      <c r="W924" s="63"/>
      <c r="X924" s="63"/>
      <c r="Y924" s="63"/>
      <c r="Z924" s="63"/>
      <c r="AA924" s="63"/>
    </row>
    <row r="925" spans="1:27">
      <c r="A925" s="63"/>
      <c r="B925" s="63"/>
      <c r="C925" s="63"/>
      <c r="D925" s="63"/>
      <c r="E925" s="244"/>
      <c r="F925" s="152"/>
      <c r="G925" s="152"/>
      <c r="H925" s="63"/>
      <c r="I925" s="63"/>
      <c r="J925" s="63"/>
      <c r="K925" s="63"/>
      <c r="L925" s="63"/>
      <c r="M925" s="63"/>
      <c r="N925" s="63"/>
      <c r="O925" s="63"/>
      <c r="P925" s="63"/>
      <c r="Q925" s="63"/>
      <c r="R925" s="63"/>
      <c r="S925" s="63"/>
      <c r="T925" s="63"/>
      <c r="U925" s="63"/>
      <c r="V925" s="63"/>
      <c r="W925" s="63"/>
      <c r="X925" s="63"/>
      <c r="Y925" s="63"/>
      <c r="Z925" s="63"/>
      <c r="AA925" s="63"/>
    </row>
    <row r="926" spans="1:27">
      <c r="A926" s="63"/>
      <c r="B926" s="63"/>
      <c r="C926" s="63"/>
      <c r="D926" s="63"/>
      <c r="E926" s="244"/>
      <c r="F926" s="152"/>
      <c r="G926" s="152"/>
      <c r="H926" s="63"/>
      <c r="I926" s="63"/>
      <c r="J926" s="63"/>
      <c r="K926" s="63"/>
      <c r="L926" s="63"/>
      <c r="M926" s="63"/>
      <c r="N926" s="63"/>
      <c r="O926" s="63"/>
      <c r="P926" s="63"/>
      <c r="Q926" s="63"/>
      <c r="R926" s="63"/>
      <c r="S926" s="63"/>
      <c r="T926" s="63"/>
      <c r="U926" s="63"/>
      <c r="V926" s="63"/>
      <c r="W926" s="63"/>
      <c r="X926" s="63"/>
      <c r="Y926" s="63"/>
      <c r="Z926" s="63"/>
      <c r="AA926" s="63"/>
    </row>
    <row r="927" spans="1:27">
      <c r="A927" s="63"/>
      <c r="B927" s="63"/>
      <c r="C927" s="63"/>
      <c r="D927" s="63"/>
      <c r="E927" s="244"/>
      <c r="F927" s="152"/>
      <c r="G927" s="152"/>
      <c r="H927" s="63"/>
      <c r="I927" s="63"/>
      <c r="J927" s="63"/>
      <c r="K927" s="63"/>
      <c r="L927" s="63"/>
      <c r="M927" s="63"/>
      <c r="N927" s="63"/>
      <c r="O927" s="63"/>
      <c r="P927" s="63"/>
      <c r="Q927" s="63"/>
      <c r="R927" s="63"/>
      <c r="S927" s="63"/>
      <c r="T927" s="63"/>
      <c r="U927" s="63"/>
      <c r="V927" s="63"/>
      <c r="W927" s="63"/>
      <c r="X927" s="63"/>
      <c r="Y927" s="63"/>
      <c r="Z927" s="63"/>
      <c r="AA927" s="63"/>
    </row>
    <row r="928" spans="1:27">
      <c r="A928" s="63"/>
      <c r="B928" s="63"/>
      <c r="C928" s="63"/>
      <c r="D928" s="63"/>
      <c r="E928" s="244"/>
      <c r="F928" s="152"/>
      <c r="G928" s="152"/>
      <c r="H928" s="63"/>
      <c r="I928" s="63"/>
      <c r="J928" s="63"/>
      <c r="K928" s="63"/>
      <c r="L928" s="63"/>
      <c r="M928" s="63"/>
      <c r="N928" s="63"/>
      <c r="O928" s="63"/>
      <c r="P928" s="63"/>
      <c r="Q928" s="63"/>
      <c r="R928" s="63"/>
      <c r="S928" s="63"/>
      <c r="T928" s="63"/>
      <c r="U928" s="63"/>
      <c r="V928" s="63"/>
      <c r="W928" s="63"/>
      <c r="X928" s="63"/>
      <c r="Y928" s="63"/>
      <c r="Z928" s="63"/>
      <c r="AA928" s="63"/>
    </row>
    <row r="929" spans="1:27">
      <c r="A929" s="63"/>
      <c r="B929" s="63"/>
      <c r="C929" s="63"/>
      <c r="D929" s="63"/>
      <c r="E929" s="244"/>
      <c r="F929" s="152"/>
      <c r="G929" s="152"/>
      <c r="H929" s="63"/>
      <c r="I929" s="63"/>
      <c r="J929" s="63"/>
      <c r="K929" s="63"/>
      <c r="L929" s="63"/>
      <c r="M929" s="63"/>
      <c r="N929" s="63"/>
      <c r="O929" s="63"/>
      <c r="P929" s="63"/>
      <c r="Q929" s="63"/>
      <c r="R929" s="63"/>
      <c r="S929" s="63"/>
      <c r="T929" s="63"/>
      <c r="U929" s="63"/>
      <c r="V929" s="63"/>
      <c r="W929" s="63"/>
      <c r="X929" s="63"/>
      <c r="Y929" s="63"/>
      <c r="Z929" s="63"/>
      <c r="AA929" s="63"/>
    </row>
    <row r="930" spans="1:27">
      <c r="A930" s="63"/>
      <c r="B930" s="63"/>
      <c r="C930" s="63"/>
      <c r="D930" s="63"/>
      <c r="E930" s="244"/>
      <c r="F930" s="152"/>
      <c r="G930" s="152"/>
      <c r="H930" s="63"/>
      <c r="I930" s="63"/>
      <c r="J930" s="63"/>
      <c r="K930" s="63"/>
      <c r="L930" s="63"/>
      <c r="M930" s="63"/>
      <c r="N930" s="63"/>
      <c r="O930" s="63"/>
      <c r="P930" s="63"/>
      <c r="Q930" s="63"/>
      <c r="R930" s="63"/>
      <c r="S930" s="63"/>
      <c r="T930" s="63"/>
      <c r="U930" s="63"/>
      <c r="V930" s="63"/>
      <c r="W930" s="63"/>
      <c r="X930" s="63"/>
      <c r="Y930" s="63"/>
      <c r="Z930" s="63"/>
      <c r="AA930" s="63"/>
    </row>
    <row r="931" spans="1:27">
      <c r="A931" s="63"/>
      <c r="B931" s="63"/>
      <c r="C931" s="63"/>
      <c r="D931" s="63"/>
      <c r="E931" s="244"/>
      <c r="F931" s="152"/>
      <c r="G931" s="152"/>
      <c r="H931" s="63"/>
      <c r="I931" s="63"/>
      <c r="J931" s="63"/>
      <c r="K931" s="63"/>
      <c r="L931" s="63"/>
      <c r="M931" s="63"/>
      <c r="N931" s="63"/>
      <c r="O931" s="63"/>
      <c r="P931" s="63"/>
      <c r="Q931" s="63"/>
      <c r="R931" s="63"/>
      <c r="S931" s="63"/>
      <c r="T931" s="63"/>
      <c r="U931" s="63"/>
      <c r="V931" s="63"/>
      <c r="W931" s="63"/>
      <c r="X931" s="63"/>
      <c r="Y931" s="63"/>
      <c r="Z931" s="63"/>
      <c r="AA931" s="63"/>
    </row>
    <row r="932" spans="1:27">
      <c r="A932" s="63"/>
      <c r="B932" s="63"/>
      <c r="C932" s="63"/>
      <c r="D932" s="63"/>
      <c r="E932" s="244"/>
      <c r="F932" s="152"/>
      <c r="G932" s="152"/>
      <c r="H932" s="63"/>
      <c r="I932" s="63"/>
      <c r="J932" s="63"/>
      <c r="K932" s="63"/>
      <c r="L932" s="63"/>
      <c r="M932" s="63"/>
      <c r="N932" s="63"/>
      <c r="O932" s="63"/>
      <c r="P932" s="63"/>
      <c r="Q932" s="63"/>
      <c r="R932" s="63"/>
      <c r="S932" s="63"/>
      <c r="T932" s="63"/>
      <c r="U932" s="63"/>
      <c r="V932" s="63"/>
      <c r="W932" s="63"/>
      <c r="X932" s="63"/>
      <c r="Y932" s="63"/>
      <c r="Z932" s="63"/>
      <c r="AA932" s="63"/>
    </row>
    <row r="933" spans="1:27">
      <c r="A933" s="63"/>
      <c r="B933" s="63"/>
      <c r="C933" s="63"/>
      <c r="D933" s="63"/>
      <c r="E933" s="244"/>
      <c r="F933" s="152"/>
      <c r="G933" s="152"/>
      <c r="H933" s="63"/>
      <c r="I933" s="63"/>
      <c r="J933" s="63"/>
      <c r="K933" s="63"/>
      <c r="L933" s="63"/>
      <c r="M933" s="63"/>
      <c r="N933" s="63"/>
      <c r="O933" s="63"/>
      <c r="P933" s="63"/>
      <c r="Q933" s="63"/>
      <c r="R933" s="63"/>
      <c r="S933" s="63"/>
      <c r="T933" s="63"/>
      <c r="U933" s="63"/>
      <c r="V933" s="63"/>
      <c r="W933" s="63"/>
      <c r="X933" s="63"/>
      <c r="Y933" s="63"/>
      <c r="Z933" s="63"/>
      <c r="AA933" s="63"/>
    </row>
    <row r="934" spans="1:27">
      <c r="A934" s="63"/>
      <c r="B934" s="63"/>
      <c r="C934" s="63"/>
      <c r="D934" s="63"/>
      <c r="E934" s="244"/>
      <c r="F934" s="152"/>
      <c r="G934" s="152"/>
      <c r="H934" s="63"/>
      <c r="I934" s="63"/>
      <c r="J934" s="63"/>
      <c r="K934" s="63"/>
      <c r="L934" s="63"/>
      <c r="M934" s="63"/>
      <c r="N934" s="63"/>
      <c r="O934" s="63"/>
      <c r="P934" s="63"/>
      <c r="Q934" s="63"/>
      <c r="R934" s="63"/>
      <c r="S934" s="63"/>
      <c r="T934" s="63"/>
      <c r="U934" s="63"/>
      <c r="V934" s="63"/>
      <c r="W934" s="63"/>
      <c r="X934" s="63"/>
      <c r="Y934" s="63"/>
      <c r="Z934" s="63"/>
      <c r="AA934" s="63"/>
    </row>
    <row r="935" spans="1:27">
      <c r="A935" s="63"/>
      <c r="B935" s="63"/>
      <c r="C935" s="63"/>
      <c r="D935" s="63"/>
      <c r="E935" s="244"/>
      <c r="F935" s="152"/>
      <c r="G935" s="152"/>
      <c r="H935" s="63"/>
      <c r="I935" s="63"/>
      <c r="J935" s="63"/>
      <c r="K935" s="63"/>
      <c r="L935" s="63"/>
      <c r="M935" s="63"/>
      <c r="N935" s="63"/>
      <c r="O935" s="63"/>
      <c r="P935" s="63"/>
      <c r="Q935" s="63"/>
      <c r="R935" s="63"/>
      <c r="S935" s="63"/>
      <c r="T935" s="63"/>
      <c r="U935" s="63"/>
      <c r="V935" s="63"/>
      <c r="W935" s="63"/>
      <c r="X935" s="63"/>
      <c r="Y935" s="63"/>
      <c r="Z935" s="63"/>
      <c r="AA935" s="63"/>
    </row>
    <row r="936" spans="1:27">
      <c r="A936" s="63"/>
      <c r="B936" s="63"/>
      <c r="C936" s="63"/>
      <c r="D936" s="63"/>
      <c r="E936" s="244"/>
      <c r="F936" s="152"/>
      <c r="G936" s="152"/>
      <c r="H936" s="63"/>
      <c r="I936" s="63"/>
      <c r="J936" s="63"/>
      <c r="K936" s="63"/>
      <c r="L936" s="63"/>
      <c r="M936" s="63"/>
      <c r="N936" s="63"/>
      <c r="O936" s="63"/>
      <c r="P936" s="63"/>
      <c r="Q936" s="63"/>
      <c r="R936" s="63"/>
      <c r="S936" s="63"/>
      <c r="T936" s="63"/>
      <c r="U936" s="63"/>
      <c r="V936" s="63"/>
      <c r="W936" s="63"/>
      <c r="X936" s="63"/>
      <c r="Y936" s="63"/>
      <c r="Z936" s="63"/>
      <c r="AA936" s="63"/>
    </row>
    <row r="937" spans="1:27">
      <c r="A937" s="63"/>
      <c r="B937" s="63"/>
      <c r="C937" s="63"/>
      <c r="D937" s="63"/>
      <c r="E937" s="244"/>
      <c r="F937" s="152"/>
      <c r="G937" s="152"/>
      <c r="H937" s="63"/>
      <c r="I937" s="63"/>
      <c r="J937" s="63"/>
      <c r="K937" s="63"/>
      <c r="L937" s="63"/>
      <c r="M937" s="63"/>
      <c r="N937" s="63"/>
      <c r="O937" s="63"/>
      <c r="P937" s="63"/>
      <c r="Q937" s="63"/>
      <c r="R937" s="63"/>
      <c r="S937" s="63"/>
      <c r="T937" s="63"/>
      <c r="U937" s="63"/>
      <c r="V937" s="63"/>
      <c r="W937" s="63"/>
      <c r="X937" s="63"/>
      <c r="Y937" s="63"/>
      <c r="Z937" s="63"/>
      <c r="AA937" s="63"/>
    </row>
    <row r="938" spans="1:27">
      <c r="A938" s="63"/>
      <c r="B938" s="63"/>
      <c r="C938" s="63"/>
      <c r="D938" s="63"/>
      <c r="E938" s="244"/>
      <c r="F938" s="152"/>
      <c r="G938" s="152"/>
      <c r="H938" s="63"/>
      <c r="I938" s="63"/>
      <c r="J938" s="63"/>
      <c r="K938" s="63"/>
      <c r="L938" s="63"/>
      <c r="M938" s="63"/>
      <c r="N938" s="63"/>
      <c r="O938" s="63"/>
      <c r="P938" s="63"/>
      <c r="Q938" s="63"/>
      <c r="R938" s="63"/>
      <c r="S938" s="63"/>
      <c r="T938" s="63"/>
      <c r="U938" s="63"/>
      <c r="V938" s="63"/>
      <c r="W938" s="63"/>
      <c r="X938" s="63"/>
      <c r="Y938" s="63"/>
      <c r="Z938" s="63"/>
      <c r="AA938" s="63"/>
    </row>
    <row r="939" spans="1:27">
      <c r="A939" s="63"/>
      <c r="B939" s="63"/>
      <c r="C939" s="63"/>
      <c r="D939" s="63"/>
      <c r="E939" s="244"/>
      <c r="F939" s="152"/>
      <c r="G939" s="152"/>
      <c r="H939" s="63"/>
      <c r="I939" s="63"/>
      <c r="J939" s="63"/>
      <c r="K939" s="63"/>
      <c r="L939" s="63"/>
      <c r="M939" s="63"/>
      <c r="N939" s="63"/>
      <c r="O939" s="63"/>
      <c r="P939" s="63"/>
      <c r="Q939" s="63"/>
      <c r="R939" s="63"/>
      <c r="S939" s="63"/>
      <c r="T939" s="63"/>
      <c r="U939" s="63"/>
      <c r="V939" s="63"/>
      <c r="W939" s="63"/>
      <c r="X939" s="63"/>
      <c r="Y939" s="63"/>
      <c r="Z939" s="63"/>
      <c r="AA939" s="63"/>
    </row>
    <row r="940" spans="1:27">
      <c r="A940" s="63"/>
      <c r="B940" s="63"/>
      <c r="C940" s="63"/>
      <c r="D940" s="63"/>
      <c r="E940" s="244"/>
      <c r="F940" s="152"/>
      <c r="G940" s="152"/>
      <c r="H940" s="63"/>
      <c r="I940" s="63"/>
      <c r="J940" s="63"/>
      <c r="K940" s="63"/>
      <c r="L940" s="63"/>
      <c r="M940" s="63"/>
      <c r="N940" s="63"/>
      <c r="O940" s="63"/>
      <c r="P940" s="63"/>
      <c r="Q940" s="63"/>
      <c r="R940" s="63"/>
      <c r="S940" s="63"/>
      <c r="T940" s="63"/>
      <c r="U940" s="63"/>
      <c r="V940" s="63"/>
      <c r="W940" s="63"/>
      <c r="X940" s="63"/>
      <c r="Y940" s="63"/>
      <c r="Z940" s="63"/>
      <c r="AA940" s="63"/>
    </row>
    <row r="941" spans="1:27">
      <c r="A941" s="63"/>
      <c r="B941" s="63"/>
      <c r="C941" s="63"/>
      <c r="D941" s="63"/>
      <c r="E941" s="244"/>
      <c r="F941" s="152"/>
      <c r="G941" s="152"/>
      <c r="H941" s="63"/>
      <c r="I941" s="63"/>
      <c r="J941" s="63"/>
      <c r="K941" s="63"/>
      <c r="L941" s="63"/>
      <c r="M941" s="63"/>
      <c r="N941" s="63"/>
      <c r="O941" s="63"/>
      <c r="P941" s="63"/>
      <c r="Q941" s="63"/>
      <c r="R941" s="63"/>
      <c r="S941" s="63"/>
      <c r="T941" s="63"/>
      <c r="U941" s="63"/>
      <c r="V941" s="63"/>
      <c r="W941" s="63"/>
      <c r="X941" s="63"/>
      <c r="Y941" s="63"/>
      <c r="Z941" s="63"/>
      <c r="AA941" s="63"/>
    </row>
    <row r="942" spans="1:27">
      <c r="A942" s="63"/>
      <c r="B942" s="63"/>
      <c r="C942" s="63"/>
      <c r="D942" s="63"/>
      <c r="E942" s="244"/>
      <c r="F942" s="152"/>
      <c r="G942" s="152"/>
      <c r="H942" s="63"/>
      <c r="I942" s="63"/>
      <c r="J942" s="63"/>
      <c r="K942" s="63"/>
      <c r="L942" s="63"/>
      <c r="M942" s="63"/>
      <c r="N942" s="63"/>
      <c r="O942" s="63"/>
      <c r="P942" s="63"/>
      <c r="Q942" s="63"/>
      <c r="R942" s="63"/>
      <c r="S942" s="63"/>
      <c r="T942" s="63"/>
      <c r="U942" s="63"/>
      <c r="V942" s="63"/>
      <c r="W942" s="63"/>
      <c r="X942" s="63"/>
      <c r="Y942" s="63"/>
      <c r="Z942" s="63"/>
      <c r="AA942" s="63"/>
    </row>
    <row r="943" spans="1:27">
      <c r="A943" s="63"/>
      <c r="B943" s="63"/>
      <c r="C943" s="63"/>
      <c r="D943" s="63"/>
      <c r="E943" s="244"/>
      <c r="F943" s="152"/>
      <c r="G943" s="152"/>
      <c r="H943" s="63"/>
      <c r="I943" s="63"/>
      <c r="J943" s="63"/>
      <c r="K943" s="63"/>
      <c r="L943" s="63"/>
      <c r="M943" s="63"/>
      <c r="N943" s="63"/>
      <c r="O943" s="63"/>
      <c r="P943" s="63"/>
      <c r="Q943" s="63"/>
      <c r="R943" s="63"/>
      <c r="S943" s="63"/>
      <c r="T943" s="63"/>
      <c r="U943" s="63"/>
      <c r="V943" s="63"/>
      <c r="W943" s="63"/>
      <c r="X943" s="63"/>
      <c r="Y943" s="63"/>
      <c r="Z943" s="63"/>
      <c r="AA943" s="63"/>
    </row>
    <row r="944" spans="1:27">
      <c r="A944" s="63"/>
      <c r="B944" s="63"/>
      <c r="C944" s="63"/>
      <c r="D944" s="63"/>
      <c r="E944" s="244"/>
      <c r="F944" s="152"/>
      <c r="G944" s="152"/>
      <c r="H944" s="63"/>
      <c r="I944" s="63"/>
      <c r="J944" s="63"/>
      <c r="K944" s="63"/>
      <c r="L944" s="63"/>
      <c r="M944" s="63"/>
      <c r="N944" s="63"/>
      <c r="O944" s="63"/>
      <c r="P944" s="63"/>
      <c r="Q944" s="63"/>
      <c r="R944" s="63"/>
      <c r="S944" s="63"/>
      <c r="T944" s="63"/>
      <c r="U944" s="63"/>
      <c r="V944" s="63"/>
      <c r="W944" s="63"/>
      <c r="X944" s="63"/>
      <c r="Y944" s="63"/>
      <c r="Z944" s="63"/>
      <c r="AA944" s="63"/>
    </row>
    <row r="945" spans="1:27">
      <c r="A945" s="63"/>
      <c r="B945" s="63"/>
      <c r="C945" s="63"/>
      <c r="D945" s="63"/>
      <c r="E945" s="244"/>
      <c r="F945" s="152"/>
      <c r="G945" s="152"/>
      <c r="H945" s="63"/>
      <c r="I945" s="63"/>
      <c r="J945" s="63"/>
      <c r="K945" s="63"/>
      <c r="L945" s="63"/>
      <c r="M945" s="63"/>
      <c r="N945" s="63"/>
      <c r="O945" s="63"/>
      <c r="P945" s="63"/>
      <c r="Q945" s="63"/>
      <c r="R945" s="63"/>
      <c r="S945" s="63"/>
      <c r="T945" s="63"/>
      <c r="U945" s="63"/>
      <c r="V945" s="63"/>
      <c r="W945" s="63"/>
      <c r="X945" s="63"/>
      <c r="Y945" s="63"/>
      <c r="Z945" s="63"/>
      <c r="AA945" s="63"/>
    </row>
    <row r="946" spans="1:27">
      <c r="A946" s="63"/>
      <c r="B946" s="63"/>
      <c r="C946" s="63"/>
      <c r="D946" s="63"/>
      <c r="E946" s="244"/>
      <c r="F946" s="152"/>
      <c r="G946" s="152"/>
      <c r="H946" s="63"/>
      <c r="I946" s="63"/>
      <c r="J946" s="63"/>
      <c r="K946" s="63"/>
      <c r="L946" s="63"/>
      <c r="M946" s="63"/>
      <c r="N946" s="63"/>
      <c r="O946" s="63"/>
      <c r="P946" s="63"/>
      <c r="Q946" s="63"/>
      <c r="R946" s="63"/>
      <c r="S946" s="63"/>
      <c r="T946" s="63"/>
      <c r="U946" s="63"/>
      <c r="V946" s="63"/>
      <c r="W946" s="63"/>
      <c r="X946" s="63"/>
      <c r="Y946" s="63"/>
      <c r="Z946" s="63"/>
      <c r="AA946" s="63"/>
    </row>
    <row r="947" spans="1:27">
      <c r="A947" s="63"/>
      <c r="B947" s="63"/>
      <c r="C947" s="63"/>
      <c r="D947" s="63"/>
      <c r="E947" s="244"/>
      <c r="F947" s="152"/>
      <c r="G947" s="152"/>
      <c r="H947" s="63"/>
      <c r="I947" s="63"/>
      <c r="J947" s="63"/>
      <c r="K947" s="63"/>
      <c r="L947" s="63"/>
      <c r="M947" s="63"/>
      <c r="N947" s="63"/>
      <c r="O947" s="63"/>
      <c r="P947" s="63"/>
      <c r="Q947" s="63"/>
      <c r="R947" s="63"/>
      <c r="S947" s="63"/>
      <c r="T947" s="63"/>
      <c r="U947" s="63"/>
      <c r="V947" s="63"/>
      <c r="W947" s="63"/>
      <c r="X947" s="63"/>
      <c r="Y947" s="63"/>
      <c r="Z947" s="63"/>
      <c r="AA947" s="63"/>
    </row>
    <row r="948" spans="1:27">
      <c r="A948" s="63"/>
      <c r="B948" s="63"/>
      <c r="C948" s="63"/>
      <c r="D948" s="63"/>
      <c r="E948" s="244"/>
      <c r="F948" s="152"/>
      <c r="G948" s="152"/>
      <c r="H948" s="63"/>
      <c r="I948" s="63"/>
      <c r="J948" s="63"/>
      <c r="K948" s="63"/>
      <c r="L948" s="63"/>
      <c r="M948" s="63"/>
      <c r="N948" s="63"/>
      <c r="O948" s="63"/>
      <c r="P948" s="63"/>
      <c r="Q948" s="63"/>
      <c r="R948" s="63"/>
      <c r="S948" s="63"/>
      <c r="T948" s="63"/>
      <c r="U948" s="63"/>
      <c r="V948" s="63"/>
      <c r="W948" s="63"/>
      <c r="X948" s="63"/>
      <c r="Y948" s="63"/>
      <c r="Z948" s="63"/>
      <c r="AA948" s="63"/>
    </row>
    <row r="949" spans="1:27">
      <c r="A949" s="63"/>
      <c r="B949" s="63"/>
      <c r="C949" s="63"/>
      <c r="D949" s="63"/>
      <c r="E949" s="244"/>
      <c r="F949" s="152"/>
      <c r="G949" s="152"/>
      <c r="H949" s="63"/>
      <c r="I949" s="63"/>
      <c r="J949" s="63"/>
      <c r="K949" s="63"/>
      <c r="L949" s="63"/>
      <c r="M949" s="63"/>
      <c r="N949" s="63"/>
      <c r="O949" s="63"/>
      <c r="P949" s="63"/>
      <c r="Q949" s="63"/>
      <c r="R949" s="63"/>
      <c r="S949" s="63"/>
      <c r="T949" s="63"/>
      <c r="U949" s="63"/>
      <c r="V949" s="63"/>
      <c r="W949" s="63"/>
      <c r="X949" s="63"/>
      <c r="Y949" s="63"/>
      <c r="Z949" s="63"/>
      <c r="AA949" s="63"/>
    </row>
    <row r="950" spans="1:27">
      <c r="A950" s="63"/>
      <c r="B950" s="63"/>
      <c r="C950" s="63"/>
      <c r="D950" s="63"/>
      <c r="E950" s="244"/>
      <c r="F950" s="152"/>
      <c r="G950" s="152"/>
      <c r="H950" s="63"/>
      <c r="I950" s="63"/>
      <c r="J950" s="63"/>
      <c r="K950" s="63"/>
      <c r="L950" s="63"/>
      <c r="M950" s="63"/>
      <c r="N950" s="63"/>
      <c r="O950" s="63"/>
      <c r="P950" s="63"/>
      <c r="Q950" s="63"/>
      <c r="R950" s="63"/>
      <c r="S950" s="63"/>
      <c r="T950" s="63"/>
      <c r="U950" s="63"/>
      <c r="V950" s="63"/>
      <c r="W950" s="63"/>
      <c r="X950" s="63"/>
      <c r="Y950" s="63"/>
      <c r="Z950" s="63"/>
      <c r="AA950" s="63"/>
    </row>
    <row r="951" spans="1:27">
      <c r="A951" s="63"/>
      <c r="B951" s="63"/>
      <c r="C951" s="63"/>
      <c r="D951" s="63"/>
      <c r="E951" s="244"/>
      <c r="F951" s="152"/>
      <c r="G951" s="152"/>
      <c r="H951" s="63"/>
      <c r="I951" s="63"/>
      <c r="J951" s="63"/>
      <c r="K951" s="63"/>
      <c r="L951" s="63"/>
      <c r="M951" s="63"/>
      <c r="N951" s="63"/>
      <c r="O951" s="63"/>
      <c r="P951" s="63"/>
      <c r="Q951" s="63"/>
      <c r="R951" s="63"/>
      <c r="S951" s="63"/>
      <c r="T951" s="63"/>
      <c r="U951" s="63"/>
      <c r="V951" s="63"/>
      <c r="W951" s="63"/>
      <c r="X951" s="63"/>
      <c r="Y951" s="63"/>
      <c r="Z951" s="63"/>
      <c r="AA951" s="63"/>
    </row>
    <row r="952" spans="1:27">
      <c r="A952" s="63"/>
      <c r="B952" s="63"/>
      <c r="C952" s="63"/>
      <c r="D952" s="63"/>
      <c r="E952" s="244"/>
      <c r="F952" s="152"/>
      <c r="G952" s="152"/>
      <c r="H952" s="63"/>
      <c r="I952" s="63"/>
      <c r="J952" s="63"/>
      <c r="K952" s="63"/>
      <c r="L952" s="63"/>
      <c r="M952" s="63"/>
      <c r="N952" s="63"/>
      <c r="O952" s="63"/>
      <c r="P952" s="63"/>
      <c r="Q952" s="63"/>
      <c r="R952" s="63"/>
      <c r="S952" s="63"/>
      <c r="T952" s="63"/>
      <c r="U952" s="63"/>
      <c r="V952" s="63"/>
      <c r="W952" s="63"/>
      <c r="X952" s="63"/>
      <c r="Y952" s="63"/>
      <c r="Z952" s="63"/>
      <c r="AA952" s="63"/>
    </row>
    <row r="953" spans="1:27">
      <c r="A953" s="63"/>
      <c r="B953" s="63"/>
      <c r="C953" s="63"/>
      <c r="D953" s="63"/>
      <c r="E953" s="244"/>
      <c r="F953" s="152"/>
      <c r="G953" s="152"/>
      <c r="H953" s="63"/>
      <c r="I953" s="63"/>
      <c r="J953" s="63"/>
      <c r="K953" s="63"/>
      <c r="L953" s="63"/>
      <c r="M953" s="63"/>
      <c r="N953" s="63"/>
      <c r="O953" s="63"/>
      <c r="P953" s="63"/>
      <c r="Q953" s="63"/>
      <c r="R953" s="63"/>
      <c r="S953" s="63"/>
      <c r="T953" s="63"/>
      <c r="U953" s="63"/>
      <c r="V953" s="63"/>
      <c r="W953" s="63"/>
      <c r="X953" s="63"/>
      <c r="Y953" s="63"/>
      <c r="Z953" s="63"/>
      <c r="AA953" s="63"/>
    </row>
    <row r="954" spans="1:27">
      <c r="A954" s="63"/>
      <c r="B954" s="63"/>
      <c r="C954" s="63"/>
      <c r="D954" s="63"/>
      <c r="E954" s="244"/>
      <c r="F954" s="152"/>
      <c r="G954" s="152"/>
      <c r="H954" s="63"/>
      <c r="I954" s="63"/>
      <c r="J954" s="63"/>
      <c r="K954" s="63"/>
      <c r="L954" s="63"/>
      <c r="M954" s="63"/>
      <c r="N954" s="63"/>
      <c r="O954" s="63"/>
      <c r="P954" s="63"/>
      <c r="Q954" s="63"/>
      <c r="R954" s="63"/>
      <c r="S954" s="63"/>
      <c r="T954" s="63"/>
      <c r="U954" s="63"/>
      <c r="V954" s="63"/>
      <c r="W954" s="63"/>
      <c r="X954" s="63"/>
      <c r="Y954" s="63"/>
      <c r="Z954" s="63"/>
      <c r="AA954" s="63"/>
    </row>
    <row r="955" spans="1:27">
      <c r="A955" s="63"/>
      <c r="B955" s="63"/>
      <c r="C955" s="63"/>
      <c r="D955" s="63"/>
      <c r="E955" s="244"/>
      <c r="F955" s="152"/>
      <c r="G955" s="152"/>
      <c r="H955" s="63"/>
      <c r="I955" s="63"/>
      <c r="J955" s="63"/>
      <c r="K955" s="63"/>
      <c r="L955" s="63"/>
      <c r="M955" s="63"/>
      <c r="N955" s="63"/>
      <c r="O955" s="63"/>
      <c r="P955" s="63"/>
      <c r="Q955" s="63"/>
      <c r="R955" s="63"/>
      <c r="S955" s="63"/>
      <c r="T955" s="63"/>
      <c r="U955" s="63"/>
      <c r="V955" s="63"/>
      <c r="W955" s="63"/>
      <c r="X955" s="63"/>
      <c r="Y955" s="63"/>
      <c r="Z955" s="63"/>
      <c r="AA955" s="63"/>
    </row>
    <row r="956" spans="1:27">
      <c r="A956" s="63"/>
      <c r="B956" s="63"/>
      <c r="C956" s="63"/>
      <c r="D956" s="63"/>
      <c r="E956" s="244"/>
      <c r="F956" s="152"/>
      <c r="G956" s="152"/>
      <c r="H956" s="63"/>
      <c r="I956" s="63"/>
      <c r="J956" s="63"/>
      <c r="K956" s="63"/>
      <c r="L956" s="63"/>
      <c r="M956" s="63"/>
      <c r="N956" s="63"/>
      <c r="O956" s="63"/>
      <c r="P956" s="63"/>
      <c r="Q956" s="63"/>
      <c r="R956" s="63"/>
      <c r="S956" s="63"/>
      <c r="T956" s="63"/>
      <c r="U956" s="63"/>
      <c r="V956" s="63"/>
      <c r="W956" s="63"/>
      <c r="X956" s="63"/>
      <c r="Y956" s="63"/>
      <c r="Z956" s="63"/>
      <c r="AA956" s="63"/>
    </row>
    <row r="957" spans="1:27">
      <c r="A957" s="63"/>
      <c r="B957" s="63"/>
      <c r="C957" s="63"/>
      <c r="D957" s="63"/>
      <c r="E957" s="244"/>
      <c r="F957" s="152"/>
      <c r="G957" s="152"/>
      <c r="H957" s="63"/>
      <c r="I957" s="63"/>
      <c r="J957" s="63"/>
      <c r="K957" s="63"/>
      <c r="L957" s="63"/>
      <c r="M957" s="63"/>
      <c r="N957" s="63"/>
      <c r="O957" s="63"/>
      <c r="P957" s="63"/>
      <c r="Q957" s="63"/>
      <c r="R957" s="63"/>
      <c r="S957" s="63"/>
      <c r="T957" s="63"/>
      <c r="U957" s="63"/>
      <c r="V957" s="63"/>
      <c r="W957" s="63"/>
      <c r="X957" s="63"/>
      <c r="Y957" s="63"/>
      <c r="Z957" s="63"/>
      <c r="AA957" s="63"/>
    </row>
    <row r="958" spans="1:27">
      <c r="A958" s="63"/>
      <c r="B958" s="63"/>
      <c r="C958" s="63"/>
      <c r="D958" s="63"/>
      <c r="E958" s="244"/>
      <c r="F958" s="152"/>
      <c r="G958" s="152"/>
      <c r="H958" s="63"/>
      <c r="I958" s="63"/>
      <c r="J958" s="63"/>
      <c r="K958" s="63"/>
      <c r="L958" s="63"/>
      <c r="M958" s="63"/>
      <c r="N958" s="63"/>
      <c r="O958" s="63"/>
      <c r="P958" s="63"/>
      <c r="Q958" s="63"/>
      <c r="R958" s="63"/>
      <c r="S958" s="63"/>
      <c r="T958" s="63"/>
      <c r="U958" s="63"/>
      <c r="V958" s="63"/>
      <c r="W958" s="63"/>
      <c r="X958" s="63"/>
      <c r="Y958" s="63"/>
      <c r="Z958" s="63"/>
      <c r="AA958" s="63"/>
    </row>
    <row r="959" spans="1:27">
      <c r="A959" s="63"/>
      <c r="B959" s="63"/>
      <c r="C959" s="63"/>
      <c r="D959" s="63"/>
      <c r="E959" s="244"/>
      <c r="F959" s="152"/>
      <c r="G959" s="152"/>
      <c r="H959" s="63"/>
      <c r="I959" s="63"/>
      <c r="J959" s="63"/>
      <c r="K959" s="63"/>
      <c r="L959" s="63"/>
      <c r="M959" s="63"/>
      <c r="N959" s="63"/>
      <c r="O959" s="63"/>
      <c r="P959" s="63"/>
      <c r="Q959" s="63"/>
      <c r="R959" s="63"/>
      <c r="S959" s="63"/>
      <c r="T959" s="63"/>
      <c r="U959" s="63"/>
      <c r="V959" s="63"/>
      <c r="W959" s="63"/>
      <c r="X959" s="63"/>
      <c r="Y959" s="63"/>
      <c r="Z959" s="63"/>
      <c r="AA959" s="63"/>
    </row>
    <row r="960" spans="1:27">
      <c r="A960" s="63"/>
      <c r="B960" s="63"/>
      <c r="C960" s="63"/>
      <c r="D960" s="63"/>
      <c r="E960" s="244"/>
      <c r="F960" s="152"/>
      <c r="G960" s="152"/>
      <c r="H960" s="63"/>
      <c r="I960" s="63"/>
      <c r="J960" s="63"/>
      <c r="K960" s="63"/>
      <c r="L960" s="63"/>
      <c r="M960" s="63"/>
      <c r="N960" s="63"/>
      <c r="O960" s="63"/>
      <c r="P960" s="63"/>
      <c r="Q960" s="63"/>
      <c r="R960" s="63"/>
      <c r="S960" s="63"/>
      <c r="T960" s="63"/>
      <c r="U960" s="63"/>
      <c r="V960" s="63"/>
      <c r="W960" s="63"/>
      <c r="X960" s="63"/>
      <c r="Y960" s="63"/>
      <c r="Z960" s="63"/>
      <c r="AA960" s="63"/>
    </row>
    <row r="961" spans="1:27">
      <c r="A961" s="63"/>
      <c r="B961" s="63"/>
      <c r="C961" s="63"/>
      <c r="D961" s="63"/>
      <c r="E961" s="244"/>
      <c r="F961" s="152"/>
      <c r="G961" s="152"/>
      <c r="H961" s="63"/>
      <c r="I961" s="63"/>
      <c r="J961" s="63"/>
      <c r="K961" s="63"/>
      <c r="L961" s="63"/>
      <c r="M961" s="63"/>
      <c r="N961" s="63"/>
      <c r="O961" s="63"/>
      <c r="P961" s="63"/>
      <c r="Q961" s="63"/>
      <c r="R961" s="63"/>
      <c r="S961" s="63"/>
      <c r="T961" s="63"/>
      <c r="U961" s="63"/>
      <c r="V961" s="63"/>
      <c r="W961" s="63"/>
      <c r="X961" s="63"/>
      <c r="Y961" s="63"/>
      <c r="Z961" s="63"/>
      <c r="AA961" s="63"/>
    </row>
    <row r="962" spans="1:27">
      <c r="A962" s="63"/>
      <c r="B962" s="63"/>
      <c r="C962" s="63"/>
      <c r="D962" s="63"/>
      <c r="E962" s="244"/>
      <c r="F962" s="152"/>
      <c r="G962" s="152"/>
      <c r="H962" s="63"/>
      <c r="I962" s="63"/>
      <c r="J962" s="63"/>
      <c r="K962" s="63"/>
      <c r="L962" s="63"/>
      <c r="M962" s="63"/>
      <c r="N962" s="63"/>
      <c r="O962" s="63"/>
      <c r="P962" s="63"/>
      <c r="Q962" s="63"/>
      <c r="R962" s="63"/>
      <c r="S962" s="63"/>
      <c r="T962" s="63"/>
      <c r="U962" s="63"/>
      <c r="V962" s="63"/>
      <c r="W962" s="63"/>
      <c r="X962" s="63"/>
      <c r="Y962" s="63"/>
      <c r="Z962" s="63"/>
      <c r="AA962" s="63"/>
    </row>
    <row r="963" spans="1:27">
      <c r="A963" s="63"/>
      <c r="B963" s="63"/>
      <c r="C963" s="63"/>
      <c r="D963" s="63"/>
      <c r="E963" s="244"/>
      <c r="F963" s="152"/>
      <c r="G963" s="152"/>
      <c r="H963" s="63"/>
      <c r="I963" s="63"/>
      <c r="J963" s="63"/>
      <c r="K963" s="63"/>
      <c r="L963" s="63"/>
      <c r="M963" s="63"/>
      <c r="N963" s="63"/>
      <c r="O963" s="63"/>
      <c r="P963" s="63"/>
      <c r="Q963" s="63"/>
      <c r="R963" s="63"/>
      <c r="S963" s="63"/>
      <c r="T963" s="63"/>
      <c r="U963" s="63"/>
      <c r="V963" s="63"/>
      <c r="W963" s="63"/>
      <c r="X963" s="63"/>
      <c r="Y963" s="63"/>
      <c r="Z963" s="63"/>
      <c r="AA963" s="63"/>
    </row>
    <row r="964" spans="1:27">
      <c r="A964" s="63"/>
      <c r="B964" s="63"/>
      <c r="C964" s="63"/>
      <c r="D964" s="63"/>
      <c r="E964" s="244"/>
      <c r="F964" s="152"/>
      <c r="G964" s="152"/>
      <c r="H964" s="63"/>
      <c r="I964" s="63"/>
      <c r="J964" s="63"/>
      <c r="K964" s="63"/>
      <c r="L964" s="63"/>
      <c r="M964" s="63"/>
      <c r="N964" s="63"/>
      <c r="O964" s="63"/>
      <c r="P964" s="63"/>
      <c r="Q964" s="63"/>
      <c r="R964" s="63"/>
      <c r="S964" s="63"/>
      <c r="T964" s="63"/>
      <c r="U964" s="63"/>
      <c r="V964" s="63"/>
      <c r="W964" s="63"/>
      <c r="X964" s="63"/>
      <c r="Y964" s="63"/>
      <c r="Z964" s="63"/>
      <c r="AA964" s="63"/>
    </row>
    <row r="965" spans="1:27">
      <c r="A965" s="63"/>
      <c r="B965" s="63"/>
      <c r="C965" s="63"/>
      <c r="D965" s="63"/>
      <c r="E965" s="244"/>
      <c r="F965" s="152"/>
      <c r="G965" s="152"/>
      <c r="H965" s="63"/>
      <c r="I965" s="63"/>
      <c r="J965" s="63"/>
      <c r="K965" s="63"/>
      <c r="L965" s="63"/>
      <c r="M965" s="63"/>
      <c r="N965" s="63"/>
      <c r="O965" s="63"/>
      <c r="P965" s="63"/>
      <c r="Q965" s="63"/>
      <c r="R965" s="63"/>
      <c r="S965" s="63"/>
      <c r="T965" s="63"/>
      <c r="U965" s="63"/>
      <c r="V965" s="63"/>
      <c r="W965" s="63"/>
      <c r="X965" s="63"/>
      <c r="Y965" s="63"/>
      <c r="Z965" s="63"/>
      <c r="AA965" s="63"/>
    </row>
    <row r="966" spans="1:27">
      <c r="A966" s="63"/>
      <c r="B966" s="63"/>
      <c r="C966" s="63"/>
      <c r="D966" s="63"/>
      <c r="E966" s="244"/>
      <c r="F966" s="152"/>
      <c r="G966" s="152"/>
      <c r="H966" s="63"/>
      <c r="I966" s="63"/>
      <c r="J966" s="63"/>
      <c r="K966" s="63"/>
      <c r="L966" s="63"/>
      <c r="M966" s="63"/>
      <c r="N966" s="63"/>
      <c r="O966" s="63"/>
      <c r="P966" s="63"/>
      <c r="Q966" s="63"/>
      <c r="R966" s="63"/>
      <c r="S966" s="63"/>
      <c r="T966" s="63"/>
      <c r="U966" s="63"/>
      <c r="V966" s="63"/>
      <c r="W966" s="63"/>
      <c r="X966" s="63"/>
      <c r="Y966" s="63"/>
      <c r="Z966" s="63"/>
      <c r="AA966" s="63"/>
    </row>
    <row r="967" spans="1:27">
      <c r="A967" s="63"/>
      <c r="B967" s="63"/>
      <c r="C967" s="63"/>
      <c r="D967" s="63"/>
      <c r="E967" s="244"/>
      <c r="F967" s="152"/>
      <c r="G967" s="152"/>
      <c r="H967" s="63"/>
      <c r="I967" s="63"/>
      <c r="J967" s="63"/>
      <c r="K967" s="63"/>
      <c r="L967" s="63"/>
      <c r="M967" s="63"/>
      <c r="N967" s="63"/>
      <c r="O967" s="63"/>
      <c r="P967" s="63"/>
      <c r="Q967" s="63"/>
      <c r="R967" s="63"/>
      <c r="S967" s="63"/>
      <c r="T967" s="63"/>
      <c r="U967" s="63"/>
      <c r="V967" s="63"/>
      <c r="W967" s="63"/>
      <c r="X967" s="63"/>
      <c r="Y967" s="63"/>
      <c r="Z967" s="63"/>
      <c r="AA967" s="63"/>
    </row>
    <row r="968" spans="1:27">
      <c r="A968" s="63"/>
      <c r="B968" s="63"/>
      <c r="C968" s="63"/>
      <c r="D968" s="63"/>
      <c r="E968" s="244"/>
      <c r="F968" s="152"/>
      <c r="G968" s="152"/>
      <c r="H968" s="63"/>
      <c r="I968" s="63"/>
      <c r="J968" s="63"/>
      <c r="K968" s="63"/>
      <c r="L968" s="63"/>
      <c r="M968" s="63"/>
      <c r="N968" s="63"/>
      <c r="O968" s="63"/>
      <c r="P968" s="63"/>
      <c r="Q968" s="63"/>
      <c r="R968" s="63"/>
      <c r="S968" s="63"/>
      <c r="T968" s="63"/>
      <c r="U968" s="63"/>
      <c r="V968" s="63"/>
      <c r="W968" s="63"/>
      <c r="X968" s="63"/>
      <c r="Y968" s="63"/>
      <c r="Z968" s="63"/>
      <c r="AA968" s="63"/>
    </row>
    <row r="969" spans="1:27">
      <c r="A969" s="63"/>
      <c r="B969" s="63"/>
      <c r="C969" s="63"/>
      <c r="D969" s="63"/>
      <c r="E969" s="244"/>
      <c r="F969" s="152"/>
      <c r="G969" s="152"/>
      <c r="H969" s="63"/>
      <c r="I969" s="63"/>
      <c r="J969" s="63"/>
      <c r="K969" s="63"/>
      <c r="L969" s="63"/>
      <c r="M969" s="63"/>
      <c r="N969" s="63"/>
      <c r="O969" s="63"/>
      <c r="P969" s="63"/>
      <c r="Q969" s="63"/>
      <c r="R969" s="63"/>
      <c r="S969" s="63"/>
      <c r="T969" s="63"/>
      <c r="U969" s="63"/>
      <c r="V969" s="63"/>
      <c r="W969" s="63"/>
      <c r="X969" s="63"/>
      <c r="Y969" s="63"/>
      <c r="Z969" s="63"/>
      <c r="AA969" s="63"/>
    </row>
    <row r="970" spans="1:27">
      <c r="A970" s="63"/>
      <c r="B970" s="63"/>
      <c r="C970" s="63"/>
      <c r="D970" s="63"/>
      <c r="E970" s="244"/>
      <c r="F970" s="152"/>
      <c r="G970" s="152"/>
      <c r="H970" s="63"/>
      <c r="I970" s="63"/>
      <c r="J970" s="63"/>
      <c r="K970" s="63"/>
      <c r="L970" s="63"/>
      <c r="M970" s="63"/>
      <c r="N970" s="63"/>
      <c r="O970" s="63"/>
      <c r="P970" s="63"/>
      <c r="Q970" s="63"/>
      <c r="R970" s="63"/>
      <c r="S970" s="63"/>
      <c r="T970" s="63"/>
      <c r="U970" s="63"/>
      <c r="V970" s="63"/>
      <c r="W970" s="63"/>
      <c r="X970" s="63"/>
      <c r="Y970" s="63"/>
      <c r="Z970" s="63"/>
      <c r="AA970" s="63"/>
    </row>
    <row r="971" spans="1:27">
      <c r="A971" s="63"/>
      <c r="B971" s="63"/>
      <c r="C971" s="63"/>
      <c r="D971" s="63"/>
      <c r="E971" s="244"/>
      <c r="F971" s="152"/>
      <c r="G971" s="152"/>
      <c r="H971" s="63"/>
      <c r="I971" s="63"/>
      <c r="J971" s="63"/>
      <c r="K971" s="63"/>
      <c r="L971" s="63"/>
      <c r="M971" s="63"/>
      <c r="N971" s="63"/>
      <c r="O971" s="63"/>
      <c r="P971" s="63"/>
      <c r="Q971" s="63"/>
      <c r="R971" s="63"/>
      <c r="S971" s="63"/>
      <c r="T971" s="63"/>
      <c r="U971" s="63"/>
      <c r="V971" s="63"/>
      <c r="W971" s="63"/>
      <c r="X971" s="63"/>
      <c r="Y971" s="63"/>
      <c r="Z971" s="63"/>
      <c r="AA971" s="63"/>
    </row>
    <row r="972" spans="1:27">
      <c r="A972" s="63"/>
      <c r="B972" s="63"/>
      <c r="C972" s="63"/>
      <c r="D972" s="63"/>
      <c r="E972" s="244"/>
      <c r="F972" s="152"/>
      <c r="G972" s="152"/>
      <c r="H972" s="63"/>
      <c r="I972" s="63"/>
      <c r="J972" s="63"/>
      <c r="K972" s="63"/>
      <c r="L972" s="63"/>
      <c r="M972" s="63"/>
      <c r="N972" s="63"/>
      <c r="O972" s="63"/>
      <c r="P972" s="63"/>
      <c r="Q972" s="63"/>
      <c r="R972" s="63"/>
      <c r="S972" s="63"/>
      <c r="T972" s="63"/>
      <c r="U972" s="63"/>
      <c r="V972" s="63"/>
      <c r="W972" s="63"/>
      <c r="X972" s="63"/>
      <c r="Y972" s="63"/>
      <c r="Z972" s="63"/>
      <c r="AA972" s="63"/>
    </row>
    <row r="973" spans="1:27">
      <c r="A973" s="63"/>
      <c r="B973" s="63"/>
      <c r="C973" s="63"/>
      <c r="D973" s="63"/>
      <c r="E973" s="244"/>
      <c r="F973" s="152"/>
      <c r="G973" s="152"/>
      <c r="H973" s="63"/>
      <c r="I973" s="63"/>
      <c r="J973" s="63"/>
      <c r="K973" s="63"/>
      <c r="L973" s="63"/>
      <c r="M973" s="63"/>
      <c r="N973" s="63"/>
      <c r="O973" s="63"/>
      <c r="P973" s="63"/>
      <c r="Q973" s="63"/>
      <c r="R973" s="63"/>
      <c r="S973" s="63"/>
      <c r="T973" s="63"/>
      <c r="U973" s="63"/>
      <c r="V973" s="63"/>
      <c r="W973" s="63"/>
      <c r="X973" s="63"/>
      <c r="Y973" s="63"/>
      <c r="Z973" s="63"/>
      <c r="AA973" s="63"/>
    </row>
    <row r="974" spans="1:27">
      <c r="A974" s="63"/>
      <c r="B974" s="63"/>
      <c r="C974" s="63"/>
      <c r="D974" s="63"/>
      <c r="E974" s="244"/>
      <c r="F974" s="152"/>
      <c r="G974" s="152"/>
      <c r="H974" s="63"/>
      <c r="I974" s="63"/>
      <c r="J974" s="63"/>
      <c r="K974" s="63"/>
      <c r="L974" s="63"/>
      <c r="M974" s="63"/>
      <c r="N974" s="63"/>
      <c r="O974" s="63"/>
      <c r="P974" s="63"/>
      <c r="Q974" s="63"/>
      <c r="R974" s="63"/>
      <c r="S974" s="63"/>
      <c r="T974" s="63"/>
      <c r="U974" s="63"/>
      <c r="V974" s="63"/>
      <c r="W974" s="63"/>
      <c r="X974" s="63"/>
      <c r="Y974" s="63"/>
      <c r="Z974" s="63"/>
      <c r="AA974" s="63"/>
    </row>
    <row r="975" spans="1:27">
      <c r="A975" s="63"/>
      <c r="B975" s="63"/>
      <c r="C975" s="63"/>
      <c r="D975" s="63"/>
      <c r="E975" s="244"/>
      <c r="F975" s="152"/>
      <c r="G975" s="152"/>
      <c r="H975" s="63"/>
      <c r="I975" s="63"/>
      <c r="J975" s="63"/>
      <c r="K975" s="63"/>
      <c r="L975" s="63"/>
      <c r="M975" s="63"/>
      <c r="N975" s="63"/>
      <c r="O975" s="63"/>
      <c r="P975" s="63"/>
      <c r="Q975" s="63"/>
      <c r="R975" s="63"/>
      <c r="S975" s="63"/>
      <c r="T975" s="63"/>
      <c r="U975" s="63"/>
      <c r="V975" s="63"/>
      <c r="W975" s="63"/>
      <c r="X975" s="63"/>
      <c r="Y975" s="63"/>
      <c r="Z975" s="63"/>
      <c r="AA975" s="63"/>
    </row>
    <row r="976" spans="1:27">
      <c r="A976" s="63"/>
      <c r="B976" s="63"/>
      <c r="C976" s="63"/>
      <c r="D976" s="63"/>
      <c r="E976" s="244"/>
      <c r="F976" s="152"/>
      <c r="G976" s="152"/>
      <c r="H976" s="63"/>
      <c r="I976" s="63"/>
      <c r="J976" s="63"/>
      <c r="K976" s="63"/>
      <c r="L976" s="63"/>
      <c r="M976" s="63"/>
      <c r="N976" s="63"/>
      <c r="O976" s="63"/>
      <c r="P976" s="63"/>
      <c r="Q976" s="63"/>
      <c r="R976" s="63"/>
      <c r="S976" s="63"/>
      <c r="T976" s="63"/>
      <c r="U976" s="63"/>
      <c r="V976" s="63"/>
      <c r="W976" s="63"/>
      <c r="X976" s="63"/>
      <c r="Y976" s="63"/>
      <c r="Z976" s="63"/>
      <c r="AA976" s="63"/>
    </row>
    <row r="977" spans="1:27">
      <c r="A977" s="63"/>
      <c r="B977" s="63"/>
      <c r="C977" s="63"/>
      <c r="D977" s="63"/>
      <c r="E977" s="244"/>
      <c r="F977" s="152"/>
      <c r="G977" s="152"/>
      <c r="H977" s="63"/>
      <c r="I977" s="63"/>
      <c r="J977" s="63"/>
      <c r="K977" s="63"/>
      <c r="L977" s="63"/>
      <c r="M977" s="63"/>
      <c r="N977" s="63"/>
      <c r="O977" s="63"/>
      <c r="P977" s="63"/>
      <c r="Q977" s="63"/>
      <c r="R977" s="63"/>
      <c r="S977" s="63"/>
      <c r="T977" s="63"/>
      <c r="U977" s="63"/>
      <c r="V977" s="63"/>
      <c r="W977" s="63"/>
      <c r="X977" s="63"/>
      <c r="Y977" s="63"/>
      <c r="Z977" s="63"/>
      <c r="AA977" s="63"/>
    </row>
    <row r="978" spans="1:27">
      <c r="A978" s="63"/>
      <c r="B978" s="63"/>
      <c r="C978" s="63"/>
      <c r="D978" s="63"/>
      <c r="E978" s="244"/>
      <c r="F978" s="152"/>
      <c r="G978" s="152"/>
      <c r="H978" s="63"/>
      <c r="I978" s="63"/>
      <c r="J978" s="63"/>
      <c r="K978" s="63"/>
      <c r="L978" s="63"/>
      <c r="M978" s="63"/>
      <c r="N978" s="63"/>
      <c r="O978" s="63"/>
      <c r="P978" s="63"/>
      <c r="Q978" s="63"/>
      <c r="R978" s="63"/>
      <c r="S978" s="63"/>
      <c r="T978" s="63"/>
      <c r="U978" s="63"/>
      <c r="V978" s="63"/>
      <c r="W978" s="63"/>
      <c r="X978" s="63"/>
      <c r="Y978" s="63"/>
      <c r="Z978" s="63"/>
      <c r="AA978" s="63"/>
    </row>
    <row r="979" spans="1:27">
      <c r="A979" s="63"/>
      <c r="B979" s="63"/>
      <c r="C979" s="63"/>
      <c r="D979" s="63"/>
      <c r="E979" s="244"/>
      <c r="F979" s="152"/>
      <c r="G979" s="152"/>
      <c r="H979" s="63"/>
      <c r="I979" s="63"/>
      <c r="J979" s="63"/>
      <c r="K979" s="63"/>
      <c r="L979" s="63"/>
      <c r="M979" s="63"/>
      <c r="N979" s="63"/>
      <c r="O979" s="63"/>
      <c r="P979" s="63"/>
      <c r="Q979" s="63"/>
      <c r="R979" s="63"/>
      <c r="S979" s="63"/>
      <c r="T979" s="63"/>
      <c r="U979" s="63"/>
      <c r="V979" s="63"/>
      <c r="W979" s="63"/>
      <c r="X979" s="63"/>
      <c r="Y979" s="63"/>
      <c r="Z979" s="63"/>
      <c r="AA979" s="63"/>
    </row>
    <row r="980" spans="1:27">
      <c r="A980" s="63"/>
      <c r="B980" s="63"/>
      <c r="C980" s="63"/>
      <c r="D980" s="63"/>
      <c r="E980" s="244"/>
      <c r="F980" s="152"/>
      <c r="G980" s="152"/>
      <c r="H980" s="63"/>
      <c r="I980" s="63"/>
      <c r="J980" s="63"/>
      <c r="K980" s="63"/>
      <c r="L980" s="63"/>
      <c r="M980" s="63"/>
      <c r="N980" s="63"/>
      <c r="O980" s="63"/>
      <c r="P980" s="63"/>
      <c r="Q980" s="63"/>
      <c r="R980" s="63"/>
      <c r="S980" s="63"/>
      <c r="T980" s="63"/>
      <c r="U980" s="63"/>
      <c r="V980" s="63"/>
      <c r="W980" s="63"/>
      <c r="X980" s="63"/>
      <c r="Y980" s="63"/>
      <c r="Z980" s="63"/>
      <c r="AA980" s="63"/>
    </row>
    <row r="981" spans="1:27">
      <c r="A981" s="63"/>
      <c r="B981" s="63"/>
      <c r="C981" s="63"/>
      <c r="D981" s="63"/>
      <c r="E981" s="244"/>
      <c r="F981" s="152"/>
      <c r="G981" s="152"/>
      <c r="H981" s="63"/>
      <c r="I981" s="63"/>
      <c r="J981" s="63"/>
      <c r="K981" s="63"/>
      <c r="L981" s="63"/>
      <c r="M981" s="63"/>
      <c r="N981" s="63"/>
      <c r="O981" s="63"/>
      <c r="P981" s="63"/>
      <c r="Q981" s="63"/>
      <c r="R981" s="63"/>
      <c r="S981" s="63"/>
      <c r="T981" s="63"/>
      <c r="U981" s="63"/>
      <c r="V981" s="63"/>
      <c r="W981" s="63"/>
      <c r="X981" s="63"/>
      <c r="Y981" s="63"/>
      <c r="Z981" s="63"/>
      <c r="AA981" s="63"/>
    </row>
    <row r="982" spans="1:27">
      <c r="A982" s="63"/>
      <c r="B982" s="63"/>
      <c r="C982" s="63"/>
      <c r="D982" s="63"/>
      <c r="E982" s="244"/>
      <c r="F982" s="152"/>
      <c r="G982" s="152"/>
      <c r="H982" s="63"/>
      <c r="I982" s="63"/>
      <c r="J982" s="63"/>
      <c r="K982" s="63"/>
      <c r="L982" s="63"/>
      <c r="M982" s="63"/>
      <c r="N982" s="63"/>
      <c r="O982" s="63"/>
      <c r="P982" s="63"/>
      <c r="Q982" s="63"/>
      <c r="R982" s="63"/>
      <c r="S982" s="63"/>
      <c r="T982" s="63"/>
      <c r="U982" s="63"/>
      <c r="V982" s="63"/>
      <c r="W982" s="63"/>
      <c r="X982" s="63"/>
      <c r="Y982" s="63"/>
      <c r="Z982" s="63"/>
      <c r="AA982" s="63"/>
    </row>
    <row r="983" spans="1:27">
      <c r="A983" s="63"/>
      <c r="B983" s="63"/>
      <c r="C983" s="63"/>
      <c r="D983" s="63"/>
      <c r="E983" s="244"/>
      <c r="F983" s="152"/>
      <c r="G983" s="152"/>
      <c r="H983" s="63"/>
      <c r="I983" s="63"/>
      <c r="J983" s="63"/>
      <c r="K983" s="63"/>
      <c r="L983" s="63"/>
      <c r="M983" s="63"/>
      <c r="N983" s="63"/>
      <c r="O983" s="63"/>
      <c r="P983" s="63"/>
      <c r="Q983" s="63"/>
      <c r="R983" s="63"/>
      <c r="S983" s="63"/>
      <c r="T983" s="63"/>
      <c r="U983" s="63"/>
      <c r="V983" s="63"/>
      <c r="W983" s="63"/>
      <c r="X983" s="63"/>
      <c r="Y983" s="63"/>
      <c r="Z983" s="63"/>
      <c r="AA983" s="63"/>
    </row>
    <row r="984" spans="1:27">
      <c r="A984" s="63"/>
      <c r="B984" s="63"/>
      <c r="C984" s="63"/>
      <c r="D984" s="63"/>
      <c r="E984" s="244"/>
      <c r="F984" s="152"/>
      <c r="G984" s="152"/>
      <c r="H984" s="63"/>
      <c r="I984" s="63"/>
      <c r="J984" s="63"/>
      <c r="K984" s="63"/>
      <c r="L984" s="63"/>
      <c r="M984" s="63"/>
      <c r="N984" s="63"/>
      <c r="O984" s="63"/>
      <c r="P984" s="63"/>
      <c r="Q984" s="63"/>
      <c r="R984" s="63"/>
      <c r="S984" s="63"/>
      <c r="T984" s="63"/>
      <c r="U984" s="63"/>
      <c r="V984" s="63"/>
      <c r="W984" s="63"/>
      <c r="X984" s="63"/>
      <c r="Y984" s="63"/>
      <c r="Z984" s="63"/>
      <c r="AA984" s="63"/>
    </row>
    <row r="985" spans="1:27">
      <c r="A985" s="63"/>
      <c r="B985" s="63"/>
      <c r="C985" s="63"/>
      <c r="D985" s="63"/>
      <c r="E985" s="244"/>
      <c r="F985" s="152"/>
      <c r="G985" s="152"/>
      <c r="H985" s="63"/>
      <c r="I985" s="63"/>
      <c r="J985" s="63"/>
      <c r="K985" s="63"/>
      <c r="L985" s="63"/>
      <c r="M985" s="63"/>
      <c r="N985" s="63"/>
      <c r="O985" s="63"/>
      <c r="P985" s="63"/>
      <c r="Q985" s="63"/>
      <c r="R985" s="63"/>
      <c r="S985" s="63"/>
      <c r="T985" s="63"/>
      <c r="U985" s="63"/>
      <c r="V985" s="63"/>
      <c r="W985" s="63"/>
      <c r="X985" s="63"/>
      <c r="Y985" s="63"/>
      <c r="Z985" s="63"/>
      <c r="AA985" s="63"/>
    </row>
    <row r="986" spans="1:27">
      <c r="A986" s="63"/>
      <c r="B986" s="63"/>
      <c r="C986" s="63"/>
      <c r="D986" s="63"/>
      <c r="E986" s="244"/>
      <c r="F986" s="152"/>
      <c r="G986" s="152"/>
      <c r="H986" s="63"/>
      <c r="I986" s="63"/>
      <c r="J986" s="63"/>
      <c r="K986" s="63"/>
      <c r="L986" s="63"/>
      <c r="M986" s="63"/>
      <c r="N986" s="63"/>
      <c r="O986" s="63"/>
      <c r="P986" s="63"/>
      <c r="Q986" s="63"/>
      <c r="R986" s="63"/>
      <c r="S986" s="63"/>
      <c r="T986" s="63"/>
      <c r="U986" s="63"/>
      <c r="V986" s="63"/>
      <c r="W986" s="63"/>
      <c r="X986" s="63"/>
      <c r="Y986" s="63"/>
      <c r="Z986" s="63"/>
      <c r="AA986" s="63"/>
    </row>
    <row r="987" spans="1:27">
      <c r="A987" s="63"/>
      <c r="B987" s="63"/>
      <c r="C987" s="63"/>
      <c r="D987" s="63"/>
      <c r="E987" s="244"/>
      <c r="F987" s="152"/>
      <c r="G987" s="152"/>
      <c r="H987" s="63"/>
      <c r="I987" s="63"/>
      <c r="J987" s="63"/>
      <c r="K987" s="63"/>
      <c r="L987" s="63"/>
      <c r="M987" s="63"/>
      <c r="N987" s="63"/>
      <c r="O987" s="63"/>
      <c r="P987" s="63"/>
      <c r="Q987" s="63"/>
      <c r="R987" s="63"/>
      <c r="S987" s="63"/>
      <c r="T987" s="63"/>
      <c r="U987" s="63"/>
      <c r="V987" s="63"/>
      <c r="W987" s="63"/>
      <c r="X987" s="63"/>
      <c r="Y987" s="63"/>
      <c r="Z987" s="63"/>
      <c r="AA987" s="63"/>
    </row>
    <row r="988" spans="1:27">
      <c r="A988" s="63"/>
      <c r="B988" s="63"/>
      <c r="C988" s="63"/>
      <c r="D988" s="63"/>
      <c r="E988" s="244"/>
      <c r="F988" s="152"/>
      <c r="G988" s="152"/>
      <c r="H988" s="63"/>
      <c r="I988" s="63"/>
      <c r="J988" s="63"/>
      <c r="K988" s="63"/>
      <c r="L988" s="63"/>
      <c r="M988" s="63"/>
      <c r="N988" s="63"/>
      <c r="O988" s="63"/>
      <c r="P988" s="63"/>
      <c r="Q988" s="63"/>
      <c r="R988" s="63"/>
      <c r="S988" s="63"/>
      <c r="T988" s="63"/>
      <c r="U988" s="63"/>
      <c r="V988" s="63"/>
      <c r="W988" s="63"/>
      <c r="X988" s="63"/>
      <c r="Y988" s="63"/>
      <c r="Z988" s="63"/>
      <c r="AA988" s="63"/>
    </row>
    <row r="989" spans="1:27">
      <c r="A989" s="63"/>
      <c r="B989" s="63"/>
      <c r="C989" s="63"/>
      <c r="D989" s="63"/>
      <c r="E989" s="244"/>
      <c r="F989" s="152"/>
      <c r="G989" s="152"/>
      <c r="H989" s="63"/>
      <c r="I989" s="63"/>
      <c r="J989" s="63"/>
      <c r="K989" s="63"/>
      <c r="L989" s="63"/>
      <c r="M989" s="63"/>
      <c r="N989" s="63"/>
      <c r="O989" s="63"/>
      <c r="P989" s="63"/>
      <c r="Q989" s="63"/>
      <c r="R989" s="63"/>
      <c r="S989" s="63"/>
      <c r="T989" s="63"/>
      <c r="U989" s="63"/>
      <c r="V989" s="63"/>
      <c r="W989" s="63"/>
      <c r="X989" s="63"/>
      <c r="Y989" s="63"/>
      <c r="Z989" s="63"/>
      <c r="AA989" s="63"/>
    </row>
    <row r="990" spans="1:27">
      <c r="A990" s="63"/>
      <c r="B990" s="63"/>
      <c r="C990" s="63"/>
      <c r="D990" s="63"/>
      <c r="E990" s="244"/>
      <c r="F990" s="152"/>
      <c r="G990" s="152"/>
      <c r="H990" s="63"/>
      <c r="I990" s="63"/>
      <c r="J990" s="63"/>
      <c r="K990" s="63"/>
      <c r="L990" s="63"/>
      <c r="M990" s="63"/>
      <c r="N990" s="63"/>
      <c r="O990" s="63"/>
      <c r="P990" s="63"/>
      <c r="Q990" s="63"/>
      <c r="R990" s="63"/>
      <c r="S990" s="63"/>
      <c r="T990" s="63"/>
      <c r="U990" s="63"/>
      <c r="V990" s="63"/>
      <c r="W990" s="63"/>
      <c r="X990" s="63"/>
      <c r="Y990" s="63"/>
      <c r="Z990" s="63"/>
      <c r="AA990" s="63"/>
    </row>
    <row r="991" spans="1:27">
      <c r="A991" s="63"/>
      <c r="B991" s="63"/>
      <c r="C991" s="63"/>
      <c r="D991" s="63"/>
      <c r="E991" s="244"/>
      <c r="F991" s="152"/>
      <c r="G991" s="152"/>
      <c r="H991" s="63"/>
      <c r="I991" s="63"/>
      <c r="J991" s="63"/>
      <c r="K991" s="63"/>
      <c r="L991" s="63"/>
      <c r="M991" s="63"/>
      <c r="N991" s="63"/>
      <c r="O991" s="63"/>
      <c r="P991" s="63"/>
      <c r="Q991" s="63"/>
      <c r="R991" s="63"/>
      <c r="S991" s="63"/>
      <c r="T991" s="63"/>
      <c r="U991" s="63"/>
      <c r="V991" s="63"/>
      <c r="W991" s="63"/>
      <c r="X991" s="63"/>
      <c r="Y991" s="63"/>
      <c r="Z991" s="63"/>
      <c r="AA991" s="63"/>
    </row>
    <row r="992" spans="1:27">
      <c r="A992" s="63"/>
      <c r="B992" s="63"/>
      <c r="C992" s="63"/>
      <c r="D992" s="63"/>
      <c r="E992" s="244"/>
      <c r="F992" s="152"/>
      <c r="G992" s="152"/>
      <c r="H992" s="63"/>
      <c r="I992" s="63"/>
      <c r="J992" s="63"/>
      <c r="K992" s="63"/>
      <c r="L992" s="63"/>
      <c r="M992" s="63"/>
      <c r="N992" s="63"/>
      <c r="O992" s="63"/>
      <c r="P992" s="63"/>
      <c r="Q992" s="63"/>
      <c r="R992" s="63"/>
      <c r="S992" s="63"/>
      <c r="T992" s="63"/>
      <c r="U992" s="63"/>
      <c r="V992" s="63"/>
      <c r="W992" s="63"/>
      <c r="X992" s="63"/>
      <c r="Y992" s="63"/>
      <c r="Z992" s="63"/>
      <c r="AA992" s="63"/>
    </row>
    <row r="993" spans="1:27">
      <c r="A993" s="63"/>
      <c r="B993" s="63"/>
      <c r="C993" s="63"/>
      <c r="D993" s="63"/>
      <c r="E993" s="244"/>
      <c r="F993" s="152"/>
      <c r="G993" s="152"/>
      <c r="H993" s="63"/>
      <c r="I993" s="63"/>
      <c r="J993" s="63"/>
      <c r="K993" s="63"/>
      <c r="L993" s="63"/>
      <c r="M993" s="63"/>
      <c r="N993" s="63"/>
      <c r="O993" s="63"/>
      <c r="P993" s="63"/>
      <c r="Q993" s="63"/>
      <c r="R993" s="63"/>
      <c r="S993" s="63"/>
      <c r="T993" s="63"/>
      <c r="U993" s="63"/>
      <c r="V993" s="63"/>
      <c r="W993" s="63"/>
      <c r="X993" s="63"/>
      <c r="Y993" s="63"/>
      <c r="Z993" s="63"/>
      <c r="AA993" s="63"/>
    </row>
    <row r="994" spans="1:27">
      <c r="A994" s="63"/>
      <c r="B994" s="63"/>
      <c r="C994" s="63"/>
      <c r="D994" s="63"/>
      <c r="E994" s="244"/>
      <c r="F994" s="152"/>
      <c r="G994" s="152"/>
      <c r="H994" s="63"/>
      <c r="I994" s="63"/>
      <c r="J994" s="63"/>
      <c r="K994" s="63"/>
      <c r="L994" s="63"/>
      <c r="M994" s="63"/>
      <c r="N994" s="63"/>
      <c r="O994" s="63"/>
      <c r="P994" s="63"/>
      <c r="Q994" s="63"/>
      <c r="R994" s="63"/>
      <c r="S994" s="63"/>
      <c r="T994" s="63"/>
      <c r="U994" s="63"/>
      <c r="V994" s="63"/>
      <c r="W994" s="63"/>
      <c r="X994" s="63"/>
      <c r="Y994" s="63"/>
      <c r="Z994" s="63"/>
      <c r="AA994" s="63"/>
    </row>
    <row r="995" spans="1:27">
      <c r="A995" s="63"/>
      <c r="B995" s="63"/>
      <c r="C995" s="63"/>
      <c r="D995" s="63"/>
      <c r="E995" s="244"/>
      <c r="F995" s="152"/>
      <c r="G995" s="152"/>
      <c r="H995" s="63"/>
      <c r="I995" s="63"/>
      <c r="J995" s="63"/>
      <c r="K995" s="63"/>
      <c r="L995" s="63"/>
      <c r="M995" s="63"/>
      <c r="N995" s="63"/>
      <c r="O995" s="63"/>
      <c r="P995" s="63"/>
      <c r="Q995" s="63"/>
      <c r="R995" s="63"/>
      <c r="S995" s="63"/>
      <c r="T995" s="63"/>
      <c r="U995" s="63"/>
      <c r="V995" s="63"/>
      <c r="W995" s="63"/>
      <c r="X995" s="63"/>
      <c r="Y995" s="63"/>
      <c r="Z995" s="63"/>
      <c r="AA995" s="63"/>
    </row>
    <row r="996" spans="1:27">
      <c r="A996" s="63"/>
      <c r="B996" s="63"/>
      <c r="C996" s="63"/>
      <c r="D996" s="63"/>
      <c r="E996" s="244"/>
      <c r="F996" s="152"/>
      <c r="G996" s="152"/>
      <c r="H996" s="63"/>
      <c r="I996" s="63"/>
      <c r="J996" s="63"/>
      <c r="K996" s="63"/>
      <c r="L996" s="63"/>
      <c r="M996" s="63"/>
      <c r="N996" s="63"/>
      <c r="O996" s="63"/>
      <c r="P996" s="63"/>
      <c r="Q996" s="63"/>
      <c r="R996" s="63"/>
      <c r="S996" s="63"/>
      <c r="T996" s="63"/>
      <c r="U996" s="63"/>
      <c r="V996" s="63"/>
      <c r="W996" s="63"/>
      <c r="X996" s="63"/>
      <c r="Y996" s="63"/>
      <c r="Z996" s="63"/>
      <c r="AA996" s="63"/>
    </row>
    <row r="997" spans="1:27">
      <c r="A997" s="63"/>
      <c r="B997" s="63"/>
      <c r="C997" s="63"/>
      <c r="D997" s="63"/>
      <c r="E997" s="244"/>
      <c r="F997" s="152"/>
      <c r="G997" s="152"/>
      <c r="H997" s="63"/>
      <c r="I997" s="63"/>
      <c r="J997" s="63"/>
      <c r="K997" s="63"/>
      <c r="L997" s="63"/>
      <c r="M997" s="63"/>
      <c r="N997" s="63"/>
      <c r="O997" s="63"/>
      <c r="P997" s="63"/>
      <c r="Q997" s="63"/>
      <c r="R997" s="63"/>
      <c r="S997" s="63"/>
      <c r="T997" s="63"/>
      <c r="U997" s="63"/>
      <c r="V997" s="63"/>
      <c r="W997" s="63"/>
      <c r="X997" s="63"/>
      <c r="Y997" s="63"/>
      <c r="Z997" s="63"/>
      <c r="AA997" s="63"/>
    </row>
    <row r="998" spans="1:27">
      <c r="A998" s="63"/>
      <c r="B998" s="63"/>
      <c r="C998" s="63"/>
      <c r="D998" s="63"/>
      <c r="E998" s="244"/>
      <c r="F998" s="152"/>
      <c r="G998" s="152"/>
      <c r="H998" s="63"/>
      <c r="I998" s="63"/>
      <c r="J998" s="63"/>
      <c r="K998" s="63"/>
      <c r="L998" s="63"/>
      <c r="M998" s="63"/>
      <c r="N998" s="63"/>
      <c r="O998" s="63"/>
      <c r="P998" s="63"/>
      <c r="Q998" s="63"/>
      <c r="R998" s="63"/>
      <c r="S998" s="63"/>
      <c r="T998" s="63"/>
      <c r="U998" s="63"/>
      <c r="V998" s="63"/>
      <c r="W998" s="63"/>
      <c r="X998" s="63"/>
      <c r="Y998" s="63"/>
      <c r="Z998" s="63"/>
      <c r="AA998" s="63"/>
    </row>
    <row r="999" spans="1:27">
      <c r="A999" s="63"/>
      <c r="B999" s="63"/>
      <c r="C999" s="63"/>
      <c r="D999" s="63"/>
      <c r="E999" s="244"/>
      <c r="F999" s="152"/>
      <c r="G999" s="152"/>
      <c r="H999" s="63"/>
      <c r="I999" s="63"/>
      <c r="J999" s="63"/>
      <c r="K999" s="63"/>
      <c r="L999" s="63"/>
      <c r="M999" s="63"/>
      <c r="N999" s="63"/>
      <c r="O999" s="63"/>
      <c r="P999" s="63"/>
      <c r="Q999" s="63"/>
      <c r="R999" s="63"/>
      <c r="S999" s="63"/>
      <c r="T999" s="63"/>
      <c r="U999" s="63"/>
      <c r="V999" s="63"/>
      <c r="W999" s="63"/>
      <c r="X999" s="63"/>
      <c r="Y999" s="63"/>
      <c r="Z999" s="63"/>
      <c r="AA999" s="63"/>
    </row>
    <row r="1000" spans="1:27">
      <c r="A1000" s="63"/>
      <c r="B1000" s="63"/>
      <c r="C1000" s="63"/>
      <c r="D1000" s="63"/>
      <c r="E1000" s="244"/>
      <c r="F1000" s="152"/>
      <c r="G1000" s="152"/>
      <c r="H1000" s="63"/>
      <c r="I1000" s="63"/>
      <c r="J1000" s="63"/>
      <c r="K1000" s="63"/>
      <c r="L1000" s="63"/>
      <c r="M1000" s="63"/>
      <c r="N1000" s="63"/>
      <c r="O1000" s="63"/>
      <c r="P1000" s="63"/>
      <c r="Q1000" s="63"/>
      <c r="R1000" s="63"/>
      <c r="S1000" s="63"/>
      <c r="T1000" s="63"/>
      <c r="U1000" s="63"/>
      <c r="V1000" s="63"/>
      <c r="W1000" s="63"/>
      <c r="X1000" s="63"/>
      <c r="Y1000" s="63"/>
      <c r="Z1000" s="63"/>
      <c r="AA1000" s="63"/>
    </row>
    <row r="1001" spans="1:27">
      <c r="A1001" s="63"/>
      <c r="B1001" s="63"/>
      <c r="C1001" s="63"/>
      <c r="D1001" s="63"/>
      <c r="E1001" s="244"/>
      <c r="F1001" s="152"/>
      <c r="G1001" s="152"/>
      <c r="H1001" s="63"/>
      <c r="I1001" s="63"/>
      <c r="J1001" s="63"/>
      <c r="K1001" s="63"/>
      <c r="L1001" s="63"/>
      <c r="M1001" s="63"/>
      <c r="N1001" s="63"/>
      <c r="O1001" s="63"/>
      <c r="P1001" s="63"/>
      <c r="Q1001" s="63"/>
      <c r="R1001" s="63"/>
      <c r="S1001" s="63"/>
      <c r="T1001" s="63"/>
      <c r="U1001" s="63"/>
      <c r="V1001" s="63"/>
      <c r="W1001" s="63"/>
      <c r="X1001" s="63"/>
      <c r="Y1001" s="63"/>
      <c r="Z1001" s="63"/>
      <c r="AA1001" s="63"/>
    </row>
    <row r="1002" spans="1:27">
      <c r="A1002" s="63"/>
      <c r="B1002" s="63"/>
      <c r="C1002" s="63"/>
      <c r="D1002" s="63"/>
      <c r="E1002" s="244"/>
      <c r="F1002" s="152"/>
      <c r="G1002" s="152"/>
      <c r="H1002" s="63"/>
      <c r="I1002" s="63"/>
      <c r="J1002" s="63"/>
      <c r="K1002" s="63"/>
      <c r="L1002" s="63"/>
      <c r="M1002" s="63"/>
      <c r="N1002" s="63"/>
      <c r="O1002" s="63"/>
      <c r="P1002" s="63"/>
      <c r="Q1002" s="63"/>
      <c r="R1002" s="63"/>
      <c r="S1002" s="63"/>
      <c r="T1002" s="63"/>
      <c r="U1002" s="63"/>
      <c r="V1002" s="63"/>
      <c r="W1002" s="63"/>
      <c r="X1002" s="63"/>
      <c r="Y1002" s="63"/>
      <c r="Z1002" s="63"/>
      <c r="AA1002" s="63"/>
    </row>
    <row r="1003" spans="1:27">
      <c r="A1003" s="63"/>
      <c r="B1003" s="63"/>
      <c r="C1003" s="63"/>
      <c r="D1003" s="63"/>
      <c r="E1003" s="244"/>
      <c r="F1003" s="152"/>
      <c r="G1003" s="152"/>
      <c r="H1003" s="63"/>
      <c r="I1003" s="63"/>
      <c r="J1003" s="63"/>
      <c r="K1003" s="63"/>
      <c r="L1003" s="63"/>
      <c r="M1003" s="63"/>
      <c r="N1003" s="63"/>
      <c r="O1003" s="63"/>
      <c r="P1003" s="63"/>
      <c r="Q1003" s="63"/>
      <c r="R1003" s="63"/>
      <c r="S1003" s="63"/>
      <c r="T1003" s="63"/>
      <c r="U1003" s="63"/>
      <c r="V1003" s="63"/>
      <c r="W1003" s="63"/>
      <c r="X1003" s="63"/>
      <c r="Y1003" s="63"/>
      <c r="Z1003" s="63"/>
      <c r="AA1003" s="63"/>
    </row>
    <row r="1004" spans="1:27">
      <c r="A1004" s="63"/>
      <c r="B1004" s="63"/>
      <c r="C1004" s="63"/>
      <c r="D1004" s="63"/>
      <c r="E1004" s="244"/>
      <c r="F1004" s="152"/>
      <c r="G1004" s="152"/>
      <c r="H1004" s="63"/>
      <c r="I1004" s="63"/>
      <c r="J1004" s="63"/>
      <c r="K1004" s="63"/>
      <c r="L1004" s="63"/>
      <c r="M1004" s="63"/>
      <c r="N1004" s="63"/>
      <c r="O1004" s="63"/>
      <c r="P1004" s="63"/>
      <c r="Q1004" s="63"/>
      <c r="R1004" s="63"/>
      <c r="S1004" s="63"/>
      <c r="T1004" s="63"/>
      <c r="U1004" s="63"/>
      <c r="V1004" s="63"/>
      <c r="W1004" s="63"/>
      <c r="X1004" s="63"/>
      <c r="Y1004" s="63"/>
      <c r="Z1004" s="63"/>
      <c r="AA1004" s="63"/>
    </row>
    <row r="1005" spans="1:27">
      <c r="A1005" s="63"/>
      <c r="B1005" s="63"/>
      <c r="C1005" s="63"/>
      <c r="D1005" s="63"/>
      <c r="E1005" s="244"/>
      <c r="F1005" s="152"/>
      <c r="G1005" s="152"/>
      <c r="H1005" s="63"/>
      <c r="I1005" s="63"/>
      <c r="J1005" s="63"/>
      <c r="K1005" s="63"/>
      <c r="L1005" s="63"/>
      <c r="M1005" s="63"/>
      <c r="N1005" s="63"/>
      <c r="O1005" s="63"/>
      <c r="P1005" s="63"/>
      <c r="Q1005" s="63"/>
      <c r="R1005" s="63"/>
      <c r="S1005" s="63"/>
      <c r="T1005" s="63"/>
      <c r="U1005" s="63"/>
      <c r="V1005" s="63"/>
      <c r="W1005" s="63"/>
      <c r="X1005" s="63"/>
      <c r="Y1005" s="63"/>
      <c r="Z1005" s="63"/>
      <c r="AA1005" s="63"/>
    </row>
    <row r="1006" spans="1:27">
      <c r="A1006" s="63"/>
      <c r="B1006" s="63"/>
      <c r="C1006" s="63"/>
      <c r="D1006" s="63"/>
      <c r="E1006" s="244"/>
      <c r="F1006" s="152"/>
      <c r="G1006" s="152"/>
      <c r="H1006" s="63"/>
      <c r="I1006" s="63"/>
      <c r="J1006" s="63"/>
      <c r="K1006" s="63"/>
      <c r="L1006" s="63"/>
      <c r="M1006" s="63"/>
      <c r="N1006" s="63"/>
      <c r="O1006" s="63"/>
      <c r="P1006" s="63"/>
      <c r="Q1006" s="63"/>
      <c r="R1006" s="63"/>
      <c r="S1006" s="63"/>
      <c r="T1006" s="63"/>
      <c r="U1006" s="63"/>
      <c r="V1006" s="63"/>
      <c r="W1006" s="63"/>
      <c r="X1006" s="63"/>
      <c r="Y1006" s="63"/>
      <c r="Z1006" s="63"/>
      <c r="AA1006" s="63"/>
    </row>
    <row r="1007" spans="1:27">
      <c r="A1007" s="63"/>
      <c r="B1007" s="63"/>
      <c r="C1007" s="63"/>
      <c r="D1007" s="63"/>
      <c r="E1007" s="244"/>
      <c r="F1007" s="152"/>
      <c r="G1007" s="152"/>
      <c r="H1007" s="63"/>
      <c r="I1007" s="63"/>
      <c r="J1007" s="63"/>
      <c r="K1007" s="63"/>
      <c r="L1007" s="63"/>
      <c r="M1007" s="63"/>
      <c r="N1007" s="63"/>
      <c r="O1007" s="63"/>
      <c r="P1007" s="63"/>
      <c r="Q1007" s="63"/>
      <c r="R1007" s="63"/>
      <c r="S1007" s="63"/>
      <c r="T1007" s="63"/>
      <c r="U1007" s="63"/>
      <c r="V1007" s="63"/>
      <c r="W1007" s="63"/>
      <c r="X1007" s="63"/>
      <c r="Y1007" s="63"/>
      <c r="Z1007" s="63"/>
      <c r="AA1007" s="63"/>
    </row>
    <row r="1008" spans="1:27">
      <c r="A1008" s="63"/>
      <c r="B1008" s="63"/>
      <c r="C1008" s="63"/>
      <c r="D1008" s="63"/>
      <c r="E1008" s="244"/>
      <c r="F1008" s="152"/>
      <c r="G1008" s="152"/>
      <c r="H1008" s="63"/>
      <c r="I1008" s="63"/>
      <c r="J1008" s="63"/>
      <c r="K1008" s="63"/>
      <c r="L1008" s="63"/>
      <c r="M1008" s="63"/>
      <c r="N1008" s="63"/>
      <c r="O1008" s="63"/>
      <c r="P1008" s="63"/>
      <c r="Q1008" s="63"/>
      <c r="R1008" s="63"/>
      <c r="S1008" s="63"/>
      <c r="T1008" s="63"/>
      <c r="U1008" s="63"/>
      <c r="V1008" s="63"/>
      <c r="W1008" s="63"/>
      <c r="X1008" s="63"/>
      <c r="Y1008" s="63"/>
      <c r="Z1008" s="63"/>
      <c r="AA1008" s="63"/>
    </row>
    <row r="1009" spans="1:27">
      <c r="A1009" s="63"/>
      <c r="B1009" s="63"/>
      <c r="C1009" s="63"/>
      <c r="D1009" s="63"/>
      <c r="E1009" s="244"/>
      <c r="F1009" s="152"/>
      <c r="G1009" s="152"/>
      <c r="H1009" s="63"/>
      <c r="I1009" s="63"/>
      <c r="J1009" s="63"/>
      <c r="K1009" s="63"/>
      <c r="L1009" s="63"/>
      <c r="M1009" s="63"/>
      <c r="N1009" s="63"/>
      <c r="O1009" s="63"/>
      <c r="P1009" s="63"/>
      <c r="Q1009" s="63"/>
      <c r="R1009" s="63"/>
      <c r="S1009" s="63"/>
      <c r="T1009" s="63"/>
      <c r="U1009" s="63"/>
      <c r="V1009" s="63"/>
      <c r="W1009" s="63"/>
      <c r="X1009" s="63"/>
      <c r="Y1009" s="63"/>
      <c r="Z1009" s="63"/>
      <c r="AA1009" s="63"/>
    </row>
    <row r="1010" spans="1:27">
      <c r="A1010" s="63"/>
      <c r="B1010" s="63"/>
      <c r="C1010" s="63"/>
      <c r="D1010" s="63"/>
      <c r="E1010" s="244"/>
      <c r="F1010" s="152"/>
      <c r="G1010" s="152"/>
      <c r="H1010" s="63"/>
      <c r="I1010" s="63"/>
      <c r="J1010" s="63"/>
      <c r="K1010" s="63"/>
      <c r="L1010" s="63"/>
      <c r="M1010" s="63"/>
      <c r="N1010" s="63"/>
      <c r="O1010" s="63"/>
      <c r="P1010" s="63"/>
      <c r="Q1010" s="63"/>
      <c r="R1010" s="63"/>
      <c r="S1010" s="63"/>
      <c r="T1010" s="63"/>
      <c r="U1010" s="63"/>
      <c r="V1010" s="63"/>
      <c r="W1010" s="63"/>
      <c r="X1010" s="63"/>
      <c r="Y1010" s="63"/>
      <c r="Z1010" s="63"/>
      <c r="AA1010" s="63"/>
    </row>
    <row r="1011" spans="1:27">
      <c r="A1011" s="63"/>
      <c r="B1011" s="63"/>
      <c r="C1011" s="63"/>
      <c r="D1011" s="63"/>
      <c r="E1011" s="244"/>
      <c r="F1011" s="152"/>
      <c r="G1011" s="152"/>
      <c r="H1011" s="63"/>
      <c r="I1011" s="63"/>
      <c r="J1011" s="63"/>
      <c r="K1011" s="63"/>
      <c r="L1011" s="63"/>
      <c r="M1011" s="63"/>
      <c r="N1011" s="63"/>
      <c r="O1011" s="63"/>
      <c r="P1011" s="63"/>
      <c r="Q1011" s="63"/>
      <c r="R1011" s="63"/>
      <c r="S1011" s="63"/>
      <c r="T1011" s="63"/>
      <c r="U1011" s="63"/>
      <c r="V1011" s="63"/>
      <c r="W1011" s="63"/>
      <c r="X1011" s="63"/>
      <c r="Y1011" s="63"/>
      <c r="Z1011" s="63"/>
      <c r="AA1011" s="63"/>
    </row>
    <row r="1012" spans="1:27">
      <c r="A1012" s="63"/>
      <c r="B1012" s="63"/>
      <c r="C1012" s="63"/>
      <c r="D1012" s="63"/>
      <c r="E1012" s="244"/>
      <c r="F1012" s="152"/>
      <c r="G1012" s="152"/>
      <c r="H1012" s="63"/>
      <c r="I1012" s="63"/>
      <c r="J1012" s="63"/>
      <c r="K1012" s="63"/>
      <c r="L1012" s="63"/>
      <c r="M1012" s="63"/>
      <c r="N1012" s="63"/>
      <c r="O1012" s="63"/>
      <c r="P1012" s="63"/>
      <c r="Q1012" s="63"/>
      <c r="R1012" s="63"/>
      <c r="S1012" s="63"/>
      <c r="T1012" s="63"/>
      <c r="U1012" s="63"/>
      <c r="V1012" s="63"/>
      <c r="W1012" s="63"/>
      <c r="X1012" s="63"/>
      <c r="Y1012" s="63"/>
      <c r="Z1012" s="63"/>
      <c r="AA1012" s="63"/>
    </row>
    <row r="1013" spans="1:27">
      <c r="A1013" s="63"/>
      <c r="B1013" s="63"/>
      <c r="C1013" s="63"/>
      <c r="D1013" s="63"/>
      <c r="E1013" s="244"/>
      <c r="F1013" s="152"/>
      <c r="G1013" s="152"/>
      <c r="H1013" s="63"/>
      <c r="I1013" s="63"/>
      <c r="J1013" s="63"/>
      <c r="K1013" s="63"/>
      <c r="L1013" s="63"/>
      <c r="M1013" s="63"/>
      <c r="N1013" s="63"/>
      <c r="O1013" s="63"/>
      <c r="P1013" s="63"/>
      <c r="Q1013" s="63"/>
      <c r="R1013" s="63"/>
      <c r="S1013" s="63"/>
      <c r="T1013" s="63"/>
      <c r="U1013" s="63"/>
      <c r="V1013" s="63"/>
      <c r="W1013" s="63"/>
      <c r="X1013" s="63"/>
      <c r="Y1013" s="63"/>
      <c r="Z1013" s="63"/>
      <c r="AA1013" s="63"/>
    </row>
    <row r="1014" spans="1:27">
      <c r="A1014" s="63"/>
      <c r="B1014" s="63"/>
      <c r="C1014" s="63"/>
      <c r="D1014" s="63"/>
      <c r="E1014" s="244"/>
      <c r="F1014" s="152"/>
      <c r="G1014" s="152"/>
      <c r="H1014" s="63"/>
      <c r="I1014" s="63"/>
      <c r="J1014" s="63"/>
      <c r="K1014" s="63"/>
      <c r="L1014" s="63"/>
      <c r="M1014" s="63"/>
      <c r="N1014" s="63"/>
      <c r="O1014" s="63"/>
      <c r="P1014" s="63"/>
      <c r="Q1014" s="63"/>
      <c r="R1014" s="63"/>
      <c r="S1014" s="63"/>
      <c r="T1014" s="63"/>
      <c r="U1014" s="63"/>
      <c r="V1014" s="63"/>
      <c r="W1014" s="63"/>
      <c r="X1014" s="63"/>
      <c r="Y1014" s="63"/>
      <c r="Z1014" s="63"/>
      <c r="AA1014" s="63"/>
    </row>
    <row r="1015" spans="1:27">
      <c r="A1015" s="63"/>
      <c r="B1015" s="63"/>
      <c r="C1015" s="63"/>
      <c r="D1015" s="63"/>
      <c r="E1015" s="244"/>
      <c r="F1015" s="152"/>
      <c r="G1015" s="152"/>
      <c r="H1015" s="63"/>
      <c r="I1015" s="63"/>
      <c r="J1015" s="63"/>
      <c r="K1015" s="63"/>
      <c r="L1015" s="63"/>
      <c r="M1015" s="63"/>
      <c r="N1015" s="63"/>
      <c r="O1015" s="63"/>
      <c r="P1015" s="63"/>
      <c r="Q1015" s="63"/>
      <c r="R1015" s="63"/>
      <c r="S1015" s="63"/>
      <c r="T1015" s="63"/>
      <c r="U1015" s="63"/>
      <c r="V1015" s="63"/>
      <c r="W1015" s="63"/>
      <c r="X1015" s="63"/>
      <c r="Y1015" s="63"/>
      <c r="Z1015" s="63"/>
      <c r="AA1015" s="63"/>
    </row>
    <row r="1016" spans="1:27">
      <c r="A1016" s="63"/>
      <c r="B1016" s="63"/>
      <c r="C1016" s="63"/>
      <c r="D1016" s="63"/>
      <c r="E1016" s="244"/>
      <c r="F1016" s="152"/>
      <c r="G1016" s="152"/>
      <c r="H1016" s="63"/>
      <c r="I1016" s="63"/>
      <c r="J1016" s="63"/>
      <c r="K1016" s="63"/>
      <c r="L1016" s="63"/>
      <c r="M1016" s="63"/>
      <c r="N1016" s="63"/>
      <c r="O1016" s="63"/>
      <c r="P1016" s="63"/>
      <c r="Q1016" s="63"/>
      <c r="R1016" s="63"/>
      <c r="S1016" s="63"/>
      <c r="T1016" s="63"/>
      <c r="U1016" s="63"/>
      <c r="V1016" s="63"/>
      <c r="W1016" s="63"/>
      <c r="X1016" s="63"/>
      <c r="Y1016" s="63"/>
      <c r="Z1016" s="63"/>
      <c r="AA1016" s="63"/>
    </row>
    <row r="1017" spans="1:27">
      <c r="A1017" s="63"/>
      <c r="B1017" s="63"/>
      <c r="C1017" s="63"/>
      <c r="D1017" s="63"/>
      <c r="E1017" s="244"/>
      <c r="F1017" s="152"/>
      <c r="G1017" s="152"/>
      <c r="H1017" s="63"/>
      <c r="I1017" s="63"/>
      <c r="J1017" s="63"/>
      <c r="K1017" s="63"/>
      <c r="L1017" s="63"/>
      <c r="M1017" s="63"/>
      <c r="N1017" s="63"/>
      <c r="O1017" s="63"/>
      <c r="P1017" s="63"/>
      <c r="Q1017" s="63"/>
      <c r="R1017" s="63"/>
      <c r="S1017" s="63"/>
      <c r="T1017" s="63"/>
      <c r="U1017" s="63"/>
      <c r="V1017" s="63"/>
      <c r="W1017" s="63"/>
      <c r="X1017" s="63"/>
      <c r="Y1017" s="63"/>
      <c r="Z1017" s="63"/>
      <c r="AA1017" s="63"/>
    </row>
    <row r="1018" spans="1:27">
      <c r="A1018" s="63"/>
      <c r="B1018" s="63"/>
      <c r="C1018" s="63"/>
      <c r="D1018" s="63"/>
      <c r="E1018" s="244"/>
      <c r="F1018" s="152"/>
      <c r="G1018" s="152"/>
      <c r="H1018" s="63"/>
      <c r="I1018" s="63"/>
      <c r="J1018" s="63"/>
      <c r="K1018" s="63"/>
      <c r="L1018" s="63"/>
      <c r="M1018" s="63"/>
      <c r="N1018" s="63"/>
      <c r="O1018" s="63"/>
      <c r="P1018" s="63"/>
      <c r="Q1018" s="63"/>
      <c r="R1018" s="63"/>
      <c r="S1018" s="63"/>
      <c r="T1018" s="63"/>
      <c r="U1018" s="63"/>
      <c r="V1018" s="63"/>
      <c r="W1018" s="63"/>
      <c r="X1018" s="63"/>
      <c r="Y1018" s="63"/>
      <c r="Z1018" s="63"/>
      <c r="AA1018" s="63"/>
    </row>
    <row r="1019" spans="1:27">
      <c r="A1019" s="63"/>
      <c r="B1019" s="63"/>
      <c r="C1019" s="63"/>
      <c r="D1019" s="63"/>
      <c r="E1019" s="244"/>
      <c r="F1019" s="152"/>
      <c r="G1019" s="152"/>
      <c r="H1019" s="63"/>
      <c r="I1019" s="63"/>
      <c r="J1019" s="63"/>
      <c r="K1019" s="63"/>
      <c r="L1019" s="63"/>
      <c r="M1019" s="63"/>
      <c r="N1019" s="63"/>
      <c r="O1019" s="63"/>
      <c r="P1019" s="63"/>
      <c r="Q1019" s="63"/>
      <c r="R1019" s="63"/>
      <c r="S1019" s="63"/>
      <c r="T1019" s="63"/>
      <c r="U1019" s="63"/>
      <c r="V1019" s="63"/>
      <c r="W1019" s="63"/>
      <c r="X1019" s="63"/>
      <c r="Y1019" s="63"/>
      <c r="Z1019" s="63"/>
      <c r="AA1019" s="63"/>
    </row>
    <row r="1020" spans="1:27">
      <c r="A1020" s="63"/>
      <c r="B1020" s="63"/>
      <c r="C1020" s="63"/>
      <c r="D1020" s="63"/>
      <c r="E1020" s="244"/>
      <c r="F1020" s="152"/>
      <c r="G1020" s="152"/>
      <c r="H1020" s="63"/>
      <c r="I1020" s="63"/>
      <c r="J1020" s="63"/>
      <c r="K1020" s="63"/>
      <c r="L1020" s="63"/>
      <c r="M1020" s="63"/>
      <c r="N1020" s="63"/>
      <c r="O1020" s="63"/>
      <c r="P1020" s="63"/>
      <c r="Q1020" s="63"/>
      <c r="R1020" s="63"/>
      <c r="S1020" s="63"/>
      <c r="T1020" s="63"/>
      <c r="U1020" s="63"/>
      <c r="V1020" s="63"/>
      <c r="W1020" s="63"/>
      <c r="X1020" s="63"/>
      <c r="Y1020" s="63"/>
      <c r="Z1020" s="63"/>
      <c r="AA1020" s="63"/>
    </row>
    <row r="1021" spans="1:27">
      <c r="A1021" s="63"/>
      <c r="B1021" s="63"/>
      <c r="C1021" s="63"/>
      <c r="D1021" s="63"/>
      <c r="E1021" s="244"/>
      <c r="F1021" s="152"/>
      <c r="G1021" s="152"/>
      <c r="H1021" s="63"/>
      <c r="I1021" s="63"/>
      <c r="J1021" s="63"/>
      <c r="K1021" s="63"/>
      <c r="L1021" s="63"/>
      <c r="M1021" s="63"/>
      <c r="N1021" s="63"/>
      <c r="O1021" s="63"/>
      <c r="P1021" s="63"/>
      <c r="Q1021" s="63"/>
      <c r="R1021" s="63"/>
      <c r="S1021" s="63"/>
      <c r="T1021" s="63"/>
      <c r="U1021" s="63"/>
      <c r="V1021" s="63"/>
      <c r="W1021" s="63"/>
      <c r="X1021" s="63"/>
      <c r="Y1021" s="63"/>
      <c r="Z1021" s="63"/>
      <c r="AA1021" s="63"/>
    </row>
    <row r="1022" spans="1:27">
      <c r="A1022" s="63"/>
      <c r="B1022" s="63"/>
      <c r="C1022" s="63"/>
      <c r="D1022" s="63"/>
      <c r="E1022" s="244"/>
      <c r="F1022" s="152"/>
      <c r="G1022" s="152"/>
      <c r="H1022" s="63"/>
      <c r="I1022" s="63"/>
      <c r="J1022" s="63"/>
      <c r="K1022" s="63"/>
      <c r="L1022" s="63"/>
      <c r="M1022" s="63"/>
      <c r="N1022" s="63"/>
      <c r="O1022" s="63"/>
      <c r="P1022" s="63"/>
      <c r="Q1022" s="63"/>
      <c r="R1022" s="63"/>
      <c r="S1022" s="63"/>
      <c r="T1022" s="63"/>
      <c r="U1022" s="63"/>
      <c r="V1022" s="63"/>
      <c r="W1022" s="63"/>
      <c r="X1022" s="63"/>
      <c r="Y1022" s="63"/>
      <c r="Z1022" s="63"/>
      <c r="AA1022" s="63"/>
    </row>
    <row r="1023" spans="1:27">
      <c r="A1023" s="63"/>
      <c r="B1023" s="63"/>
      <c r="C1023" s="63"/>
      <c r="D1023" s="63"/>
      <c r="E1023" s="244"/>
      <c r="F1023" s="152"/>
      <c r="G1023" s="152"/>
      <c r="H1023" s="63"/>
      <c r="I1023" s="63"/>
      <c r="J1023" s="63"/>
      <c r="K1023" s="63"/>
      <c r="L1023" s="63"/>
      <c r="M1023" s="63"/>
      <c r="N1023" s="63"/>
      <c r="O1023" s="63"/>
      <c r="P1023" s="63"/>
      <c r="Q1023" s="63"/>
      <c r="R1023" s="63"/>
      <c r="S1023" s="63"/>
      <c r="T1023" s="63"/>
      <c r="U1023" s="63"/>
      <c r="V1023" s="63"/>
      <c r="W1023" s="63"/>
      <c r="X1023" s="63"/>
      <c r="Y1023" s="63"/>
      <c r="Z1023" s="63"/>
      <c r="AA1023" s="63"/>
    </row>
    <row r="1024" spans="1:27">
      <c r="A1024" s="63"/>
      <c r="B1024" s="63"/>
      <c r="C1024" s="63"/>
      <c r="D1024" s="63"/>
      <c r="E1024" s="244"/>
      <c r="F1024" s="152"/>
      <c r="G1024" s="152"/>
      <c r="H1024" s="63"/>
      <c r="I1024" s="63"/>
      <c r="J1024" s="63"/>
      <c r="K1024" s="63"/>
      <c r="L1024" s="63"/>
      <c r="M1024" s="63"/>
      <c r="N1024" s="63"/>
      <c r="O1024" s="63"/>
      <c r="P1024" s="63"/>
      <c r="Q1024" s="63"/>
      <c r="R1024" s="63"/>
      <c r="S1024" s="63"/>
      <c r="T1024" s="63"/>
      <c r="U1024" s="63"/>
      <c r="V1024" s="63"/>
      <c r="W1024" s="63"/>
      <c r="X1024" s="63"/>
      <c r="Y1024" s="63"/>
      <c r="Z1024" s="63"/>
      <c r="AA1024" s="63"/>
    </row>
    <row r="1025" spans="1:27">
      <c r="A1025" s="63"/>
      <c r="B1025" s="63"/>
      <c r="C1025" s="63"/>
      <c r="D1025" s="63"/>
      <c r="E1025" s="244"/>
      <c r="F1025" s="152"/>
      <c r="G1025" s="152"/>
      <c r="H1025" s="63"/>
      <c r="I1025" s="63"/>
      <c r="J1025" s="63"/>
      <c r="K1025" s="63"/>
      <c r="L1025" s="63"/>
      <c r="M1025" s="63"/>
      <c r="N1025" s="63"/>
      <c r="O1025" s="63"/>
      <c r="P1025" s="63"/>
      <c r="Q1025" s="63"/>
      <c r="R1025" s="63"/>
      <c r="S1025" s="63"/>
      <c r="T1025" s="63"/>
      <c r="U1025" s="63"/>
      <c r="V1025" s="63"/>
      <c r="W1025" s="63"/>
      <c r="X1025" s="63"/>
      <c r="Y1025" s="63"/>
      <c r="Z1025" s="63"/>
      <c r="AA1025" s="63"/>
    </row>
    <row r="1026" spans="1:27">
      <c r="A1026" s="63"/>
      <c r="B1026" s="63"/>
      <c r="C1026" s="63"/>
      <c r="D1026" s="63"/>
      <c r="E1026" s="244"/>
      <c r="F1026" s="152"/>
      <c r="G1026" s="152"/>
      <c r="H1026" s="63"/>
      <c r="I1026" s="63"/>
      <c r="J1026" s="63"/>
      <c r="K1026" s="63"/>
      <c r="L1026" s="63"/>
      <c r="M1026" s="63"/>
      <c r="N1026" s="63"/>
      <c r="O1026" s="63"/>
      <c r="P1026" s="63"/>
      <c r="Q1026" s="63"/>
      <c r="R1026" s="63"/>
      <c r="S1026" s="63"/>
      <c r="T1026" s="63"/>
      <c r="U1026" s="63"/>
      <c r="V1026" s="63"/>
      <c r="W1026" s="63"/>
      <c r="X1026" s="63"/>
      <c r="Y1026" s="63"/>
      <c r="Z1026" s="63"/>
      <c r="AA1026" s="63"/>
    </row>
    <row r="1027" spans="1:27">
      <c r="A1027" s="63"/>
      <c r="B1027" s="63"/>
      <c r="C1027" s="63"/>
      <c r="D1027" s="63"/>
      <c r="E1027" s="244"/>
      <c r="F1027" s="152"/>
      <c r="G1027" s="152"/>
      <c r="H1027" s="63"/>
      <c r="I1027" s="63"/>
      <c r="J1027" s="63"/>
      <c r="K1027" s="63"/>
      <c r="L1027" s="63"/>
      <c r="M1027" s="63"/>
      <c r="N1027" s="63"/>
      <c r="O1027" s="63"/>
      <c r="P1027" s="63"/>
      <c r="Q1027" s="63"/>
      <c r="R1027" s="63"/>
      <c r="S1027" s="63"/>
      <c r="T1027" s="63"/>
      <c r="U1027" s="63"/>
      <c r="V1027" s="63"/>
      <c r="W1027" s="63"/>
      <c r="X1027" s="63"/>
      <c r="Y1027" s="63"/>
      <c r="Z1027" s="63"/>
      <c r="AA1027" s="63"/>
    </row>
    <row r="1028" spans="1:27">
      <c r="A1028" s="63"/>
      <c r="B1028" s="63"/>
      <c r="C1028" s="63"/>
      <c r="D1028" s="63"/>
      <c r="E1028" s="244"/>
      <c r="F1028" s="152"/>
      <c r="G1028" s="152"/>
      <c r="H1028" s="63"/>
      <c r="I1028" s="63"/>
      <c r="J1028" s="63"/>
      <c r="K1028" s="63"/>
      <c r="L1028" s="63"/>
      <c r="M1028" s="63"/>
      <c r="N1028" s="63"/>
      <c r="O1028" s="63"/>
      <c r="P1028" s="63"/>
      <c r="Q1028" s="63"/>
      <c r="R1028" s="63"/>
      <c r="S1028" s="63"/>
      <c r="T1028" s="63"/>
      <c r="U1028" s="63"/>
      <c r="V1028" s="63"/>
      <c r="W1028" s="63"/>
      <c r="X1028" s="63"/>
      <c r="Y1028" s="63"/>
      <c r="Z1028" s="63"/>
      <c r="AA1028" s="63"/>
    </row>
    <row r="1029" spans="1:27">
      <c r="A1029" s="63"/>
      <c r="B1029" s="63"/>
      <c r="C1029" s="63"/>
      <c r="D1029" s="63"/>
      <c r="E1029" s="244"/>
      <c r="F1029" s="152"/>
      <c r="G1029" s="152"/>
      <c r="H1029" s="63"/>
      <c r="I1029" s="63"/>
      <c r="J1029" s="63"/>
      <c r="K1029" s="63"/>
      <c r="L1029" s="63"/>
      <c r="M1029" s="63"/>
      <c r="N1029" s="63"/>
      <c r="O1029" s="63"/>
      <c r="P1029" s="63"/>
      <c r="Q1029" s="63"/>
      <c r="R1029" s="63"/>
      <c r="S1029" s="63"/>
      <c r="T1029" s="63"/>
      <c r="U1029" s="63"/>
      <c r="V1029" s="63"/>
      <c r="W1029" s="63"/>
      <c r="X1029" s="63"/>
      <c r="Y1029" s="63"/>
      <c r="Z1029" s="63"/>
      <c r="AA1029" s="63"/>
    </row>
    <row r="1030" spans="1:27">
      <c r="A1030" s="63"/>
      <c r="B1030" s="63"/>
      <c r="C1030" s="63"/>
      <c r="D1030" s="63"/>
      <c r="E1030" s="244"/>
      <c r="F1030" s="152"/>
      <c r="G1030" s="152"/>
      <c r="H1030" s="63"/>
      <c r="I1030" s="63"/>
      <c r="J1030" s="63"/>
      <c r="K1030" s="63"/>
      <c r="L1030" s="63"/>
      <c r="M1030" s="63"/>
      <c r="N1030" s="63"/>
      <c r="O1030" s="63"/>
      <c r="P1030" s="63"/>
      <c r="Q1030" s="63"/>
      <c r="R1030" s="63"/>
      <c r="S1030" s="63"/>
      <c r="T1030" s="63"/>
      <c r="U1030" s="63"/>
      <c r="V1030" s="63"/>
      <c r="W1030" s="63"/>
      <c r="X1030" s="63"/>
      <c r="Y1030" s="63"/>
      <c r="Z1030" s="63"/>
      <c r="AA1030" s="63"/>
    </row>
    <row r="1031" spans="1:27">
      <c r="A1031" s="63"/>
      <c r="B1031" s="63"/>
      <c r="C1031" s="63"/>
      <c r="D1031" s="63"/>
      <c r="E1031" s="244"/>
      <c r="F1031" s="152"/>
      <c r="G1031" s="152"/>
      <c r="H1031" s="63"/>
      <c r="I1031" s="63"/>
      <c r="J1031" s="63"/>
      <c r="K1031" s="63"/>
      <c r="L1031" s="63"/>
      <c r="M1031" s="63"/>
      <c r="N1031" s="63"/>
      <c r="O1031" s="63"/>
      <c r="P1031" s="63"/>
      <c r="Q1031" s="63"/>
      <c r="R1031" s="63"/>
      <c r="S1031" s="63"/>
      <c r="T1031" s="63"/>
      <c r="U1031" s="63"/>
      <c r="V1031" s="63"/>
      <c r="W1031" s="63"/>
      <c r="X1031" s="63"/>
      <c r="Y1031" s="63"/>
      <c r="Z1031" s="63"/>
      <c r="AA1031" s="63"/>
    </row>
    <row r="1032" spans="1:27">
      <c r="A1032" s="63"/>
      <c r="B1032" s="63"/>
      <c r="C1032" s="63"/>
      <c r="D1032" s="63"/>
      <c r="E1032" s="244"/>
      <c r="F1032" s="152"/>
      <c r="G1032" s="152"/>
      <c r="H1032" s="63"/>
      <c r="I1032" s="63"/>
      <c r="J1032" s="63"/>
      <c r="K1032" s="63"/>
      <c r="L1032" s="63"/>
      <c r="M1032" s="63"/>
      <c r="N1032" s="63"/>
      <c r="O1032" s="63"/>
      <c r="P1032" s="63"/>
      <c r="Q1032" s="63"/>
      <c r="R1032" s="63"/>
      <c r="S1032" s="63"/>
      <c r="T1032" s="63"/>
      <c r="U1032" s="63"/>
      <c r="V1032" s="63"/>
      <c r="W1032" s="63"/>
      <c r="X1032" s="63"/>
      <c r="Y1032" s="63"/>
      <c r="Z1032" s="63"/>
      <c r="AA1032" s="63"/>
    </row>
    <row r="1033" spans="1:27">
      <c r="A1033" s="63"/>
      <c r="B1033" s="63"/>
      <c r="C1033" s="63"/>
      <c r="D1033" s="63"/>
      <c r="E1033" s="244"/>
      <c r="F1033" s="152"/>
      <c r="G1033" s="152"/>
      <c r="H1033" s="63"/>
      <c r="I1033" s="63"/>
      <c r="J1033" s="63"/>
      <c r="K1033" s="63"/>
      <c r="L1033" s="63"/>
      <c r="M1033" s="63"/>
      <c r="N1033" s="63"/>
      <c r="O1033" s="63"/>
      <c r="P1033" s="63"/>
      <c r="Q1033" s="63"/>
      <c r="R1033" s="63"/>
      <c r="S1033" s="63"/>
      <c r="T1033" s="63"/>
      <c r="U1033" s="63"/>
      <c r="V1033" s="63"/>
      <c r="W1033" s="63"/>
      <c r="X1033" s="63"/>
      <c r="Y1033" s="63"/>
      <c r="Z1033" s="63"/>
      <c r="AA1033" s="63"/>
    </row>
    <row r="1034" spans="1:27">
      <c r="A1034" s="63"/>
      <c r="B1034" s="63"/>
      <c r="C1034" s="63"/>
      <c r="D1034" s="63"/>
      <c r="E1034" s="244"/>
      <c r="F1034" s="152"/>
      <c r="G1034" s="152"/>
      <c r="H1034" s="63"/>
      <c r="I1034" s="63"/>
      <c r="J1034" s="63"/>
      <c r="K1034" s="63"/>
      <c r="L1034" s="63"/>
      <c r="M1034" s="63"/>
      <c r="N1034" s="63"/>
      <c r="O1034" s="63"/>
      <c r="P1034" s="63"/>
      <c r="Q1034" s="63"/>
      <c r="R1034" s="63"/>
      <c r="S1034" s="63"/>
      <c r="T1034" s="63"/>
      <c r="U1034" s="63"/>
      <c r="V1034" s="63"/>
      <c r="W1034" s="63"/>
      <c r="X1034" s="63"/>
      <c r="Y1034" s="63"/>
      <c r="Z1034" s="63"/>
      <c r="AA1034" s="63"/>
    </row>
    <row r="1035" spans="1:27">
      <c r="A1035" s="63"/>
      <c r="B1035" s="63"/>
      <c r="C1035" s="63"/>
      <c r="D1035" s="63"/>
      <c r="E1035" s="244"/>
      <c r="F1035" s="152"/>
      <c r="G1035" s="152"/>
      <c r="H1035" s="63"/>
      <c r="I1035" s="63"/>
      <c r="J1035" s="63"/>
      <c r="K1035" s="63"/>
      <c r="L1035" s="63"/>
      <c r="M1035" s="63"/>
      <c r="N1035" s="63"/>
      <c r="O1035" s="63"/>
      <c r="P1035" s="63"/>
      <c r="Q1035" s="63"/>
      <c r="R1035" s="63"/>
      <c r="S1035" s="63"/>
      <c r="T1035" s="63"/>
      <c r="U1035" s="63"/>
      <c r="V1035" s="63"/>
      <c r="W1035" s="63"/>
      <c r="X1035" s="63"/>
      <c r="Y1035" s="63"/>
      <c r="Z1035" s="63"/>
      <c r="AA1035" s="63"/>
    </row>
    <row r="1036" spans="1:27">
      <c r="A1036" s="63"/>
      <c r="B1036" s="63"/>
      <c r="C1036" s="63"/>
      <c r="D1036" s="63"/>
      <c r="E1036" s="244"/>
      <c r="F1036" s="152"/>
      <c r="G1036" s="152"/>
      <c r="H1036" s="63"/>
      <c r="I1036" s="63"/>
      <c r="J1036" s="63"/>
      <c r="K1036" s="63"/>
      <c r="L1036" s="63"/>
      <c r="M1036" s="63"/>
      <c r="N1036" s="63"/>
      <c r="O1036" s="63"/>
      <c r="P1036" s="63"/>
      <c r="Q1036" s="63"/>
      <c r="R1036" s="63"/>
      <c r="S1036" s="63"/>
      <c r="T1036" s="63"/>
      <c r="U1036" s="63"/>
      <c r="V1036" s="63"/>
      <c r="W1036" s="63"/>
      <c r="X1036" s="63"/>
      <c r="Y1036" s="63"/>
      <c r="Z1036" s="63"/>
      <c r="AA1036" s="63"/>
    </row>
    <row r="1037" spans="1:27">
      <c r="A1037" s="63"/>
      <c r="B1037" s="63"/>
      <c r="C1037" s="63"/>
      <c r="D1037" s="63"/>
      <c r="E1037" s="244"/>
      <c r="F1037" s="152"/>
      <c r="G1037" s="152"/>
      <c r="H1037" s="63"/>
      <c r="I1037" s="63"/>
      <c r="J1037" s="63"/>
      <c r="K1037" s="63"/>
      <c r="L1037" s="63"/>
      <c r="M1037" s="63"/>
      <c r="N1037" s="63"/>
      <c r="O1037" s="63"/>
      <c r="P1037" s="63"/>
      <c r="Q1037" s="63"/>
      <c r="R1037" s="63"/>
      <c r="S1037" s="63"/>
      <c r="T1037" s="63"/>
      <c r="U1037" s="63"/>
      <c r="V1037" s="63"/>
      <c r="W1037" s="63"/>
      <c r="X1037" s="63"/>
      <c r="Y1037" s="63"/>
      <c r="Z1037" s="63"/>
      <c r="AA1037" s="63"/>
    </row>
    <row r="1038" spans="1:27">
      <c r="A1038" s="63"/>
      <c r="B1038" s="63"/>
      <c r="C1038" s="63"/>
      <c r="D1038" s="63"/>
      <c r="E1038" s="244"/>
      <c r="F1038" s="152"/>
      <c r="G1038" s="152"/>
      <c r="H1038" s="63"/>
      <c r="I1038" s="63"/>
      <c r="J1038" s="63"/>
      <c r="K1038" s="63"/>
      <c r="L1038" s="63"/>
      <c r="M1038" s="63"/>
      <c r="N1038" s="63"/>
      <c r="O1038" s="63"/>
      <c r="P1038" s="63"/>
      <c r="Q1038" s="63"/>
      <c r="R1038" s="63"/>
      <c r="S1038" s="63"/>
      <c r="T1038" s="63"/>
      <c r="U1038" s="63"/>
      <c r="V1038" s="63"/>
      <c r="W1038" s="63"/>
      <c r="X1038" s="63"/>
      <c r="Y1038" s="63"/>
      <c r="Z1038" s="63"/>
      <c r="AA1038" s="63"/>
    </row>
    <row r="1039" spans="1:27">
      <c r="A1039" s="63"/>
      <c r="B1039" s="63"/>
      <c r="C1039" s="63"/>
      <c r="D1039" s="63"/>
      <c r="E1039" s="244"/>
      <c r="F1039" s="152"/>
      <c r="G1039" s="152"/>
      <c r="H1039" s="63"/>
      <c r="I1039" s="63"/>
      <c r="J1039" s="63"/>
      <c r="K1039" s="63"/>
      <c r="L1039" s="63"/>
      <c r="M1039" s="63"/>
      <c r="N1039" s="63"/>
      <c r="O1039" s="63"/>
      <c r="P1039" s="63"/>
      <c r="Q1039" s="63"/>
      <c r="R1039" s="63"/>
      <c r="S1039" s="63"/>
      <c r="T1039" s="63"/>
      <c r="U1039" s="63"/>
      <c r="V1039" s="63"/>
      <c r="W1039" s="63"/>
      <c r="X1039" s="63"/>
      <c r="Y1039" s="63"/>
      <c r="Z1039" s="63"/>
      <c r="AA1039" s="63"/>
    </row>
    <row r="1040" spans="1:27">
      <c r="A1040" s="63"/>
      <c r="B1040" s="63"/>
      <c r="C1040" s="63"/>
      <c r="D1040" s="63"/>
      <c r="E1040" s="244"/>
      <c r="F1040" s="152"/>
      <c r="G1040" s="152"/>
      <c r="H1040" s="63"/>
      <c r="I1040" s="63"/>
      <c r="J1040" s="63"/>
      <c r="K1040" s="63"/>
      <c r="L1040" s="63"/>
      <c r="M1040" s="63"/>
      <c r="N1040" s="63"/>
      <c r="O1040" s="63"/>
      <c r="P1040" s="63"/>
      <c r="Q1040" s="63"/>
      <c r="R1040" s="63"/>
      <c r="S1040" s="63"/>
      <c r="T1040" s="63"/>
      <c r="U1040" s="63"/>
      <c r="V1040" s="63"/>
      <c r="W1040" s="63"/>
      <c r="X1040" s="63"/>
      <c r="Y1040" s="63"/>
      <c r="Z1040" s="63"/>
      <c r="AA1040" s="63"/>
    </row>
    <row r="1041" spans="1:27">
      <c r="A1041" s="63"/>
      <c r="B1041" s="63"/>
      <c r="C1041" s="63"/>
      <c r="D1041" s="63"/>
      <c r="E1041" s="244"/>
      <c r="F1041" s="152"/>
      <c r="G1041" s="152"/>
      <c r="H1041" s="63"/>
      <c r="I1041" s="63"/>
      <c r="J1041" s="63"/>
      <c r="K1041" s="63"/>
      <c r="L1041" s="63"/>
      <c r="M1041" s="63"/>
      <c r="N1041" s="63"/>
      <c r="O1041" s="63"/>
      <c r="P1041" s="63"/>
      <c r="Q1041" s="63"/>
      <c r="R1041" s="63"/>
      <c r="S1041" s="63"/>
      <c r="T1041" s="63"/>
      <c r="U1041" s="63"/>
      <c r="V1041" s="63"/>
      <c r="W1041" s="63"/>
      <c r="X1041" s="63"/>
      <c r="Y1041" s="63"/>
      <c r="Z1041" s="63"/>
      <c r="AA1041" s="63"/>
    </row>
    <row r="1042" spans="1:27">
      <c r="A1042" s="63"/>
      <c r="B1042" s="63"/>
      <c r="C1042" s="63"/>
      <c r="D1042" s="63"/>
      <c r="E1042" s="244"/>
      <c r="F1042" s="152"/>
      <c r="G1042" s="152"/>
      <c r="H1042" s="63"/>
      <c r="I1042" s="63"/>
      <c r="J1042" s="63"/>
      <c r="K1042" s="63"/>
      <c r="L1042" s="63"/>
      <c r="M1042" s="63"/>
      <c r="N1042" s="63"/>
      <c r="O1042" s="63"/>
      <c r="P1042" s="63"/>
      <c r="Q1042" s="63"/>
      <c r="R1042" s="63"/>
      <c r="S1042" s="63"/>
      <c r="T1042" s="63"/>
      <c r="U1042" s="63"/>
      <c r="V1042" s="63"/>
      <c r="W1042" s="63"/>
      <c r="X1042" s="63"/>
      <c r="Y1042" s="63"/>
      <c r="Z1042" s="63"/>
      <c r="AA1042" s="63"/>
    </row>
    <row r="1043" spans="1:27">
      <c r="A1043" s="63"/>
      <c r="B1043" s="63"/>
      <c r="C1043" s="63"/>
      <c r="D1043" s="63"/>
      <c r="E1043" s="244"/>
      <c r="F1043" s="152"/>
      <c r="G1043" s="152"/>
      <c r="H1043" s="63"/>
      <c r="I1043" s="63"/>
      <c r="J1043" s="63"/>
      <c r="K1043" s="63"/>
      <c r="L1043" s="63"/>
      <c r="M1043" s="63"/>
      <c r="N1043" s="63"/>
      <c r="O1043" s="63"/>
      <c r="P1043" s="63"/>
      <c r="Q1043" s="63"/>
      <c r="R1043" s="63"/>
      <c r="S1043" s="63"/>
      <c r="T1043" s="63"/>
      <c r="U1043" s="63"/>
      <c r="V1043" s="63"/>
      <c r="W1043" s="63"/>
      <c r="X1043" s="63"/>
      <c r="Y1043" s="63"/>
      <c r="Z1043" s="63"/>
      <c r="AA1043" s="63"/>
    </row>
    <row r="1044" spans="1:27">
      <c r="A1044" s="63"/>
      <c r="B1044" s="63"/>
      <c r="C1044" s="63"/>
      <c r="D1044" s="63"/>
      <c r="E1044" s="244"/>
      <c r="F1044" s="152"/>
      <c r="G1044" s="152"/>
      <c r="H1044" s="63"/>
      <c r="I1044" s="63"/>
      <c r="J1044" s="63"/>
      <c r="K1044" s="63"/>
      <c r="L1044" s="63"/>
      <c r="M1044" s="63"/>
      <c r="N1044" s="63"/>
      <c r="O1044" s="63"/>
      <c r="P1044" s="63"/>
      <c r="Q1044" s="63"/>
      <c r="R1044" s="63"/>
      <c r="S1044" s="63"/>
      <c r="T1044" s="63"/>
      <c r="U1044" s="63"/>
      <c r="V1044" s="63"/>
      <c r="W1044" s="63"/>
      <c r="X1044" s="63"/>
      <c r="Y1044" s="63"/>
      <c r="Z1044" s="63"/>
      <c r="AA1044" s="63"/>
    </row>
    <row r="1045" spans="1:27">
      <c r="A1045" s="63"/>
      <c r="B1045" s="63"/>
      <c r="C1045" s="63"/>
      <c r="D1045" s="63"/>
      <c r="E1045" s="244"/>
      <c r="F1045" s="152"/>
      <c r="G1045" s="152"/>
      <c r="H1045" s="63"/>
      <c r="I1045" s="63"/>
      <c r="J1045" s="63"/>
      <c r="K1045" s="63"/>
      <c r="L1045" s="63"/>
      <c r="M1045" s="63"/>
      <c r="N1045" s="63"/>
      <c r="O1045" s="63"/>
      <c r="P1045" s="63"/>
      <c r="Q1045" s="63"/>
      <c r="R1045" s="63"/>
      <c r="S1045" s="63"/>
      <c r="T1045" s="63"/>
      <c r="U1045" s="63"/>
      <c r="V1045" s="63"/>
      <c r="W1045" s="63"/>
      <c r="X1045" s="63"/>
      <c r="Y1045" s="63"/>
      <c r="Z1045" s="63"/>
      <c r="AA1045" s="63"/>
    </row>
    <row r="1046" spans="1:27">
      <c r="A1046" s="63"/>
      <c r="B1046" s="63"/>
      <c r="C1046" s="63"/>
      <c r="D1046" s="63"/>
      <c r="E1046" s="244"/>
      <c r="F1046" s="152"/>
      <c r="G1046" s="152"/>
      <c r="H1046" s="63"/>
      <c r="I1046" s="63"/>
      <c r="J1046" s="63"/>
      <c r="K1046" s="63"/>
      <c r="L1046" s="63"/>
      <c r="M1046" s="63"/>
      <c r="N1046" s="63"/>
      <c r="O1046" s="63"/>
      <c r="P1046" s="63"/>
      <c r="Q1046" s="63"/>
      <c r="R1046" s="63"/>
      <c r="S1046" s="63"/>
      <c r="T1046" s="63"/>
      <c r="U1046" s="63"/>
      <c r="V1046" s="63"/>
      <c r="W1046" s="63"/>
      <c r="X1046" s="63"/>
      <c r="Y1046" s="63"/>
      <c r="Z1046" s="63"/>
      <c r="AA1046" s="63"/>
    </row>
    <row r="1047" spans="1:27">
      <c r="A1047" s="63"/>
      <c r="B1047" s="63"/>
      <c r="C1047" s="63"/>
      <c r="D1047" s="63"/>
      <c r="E1047" s="244"/>
      <c r="F1047" s="152"/>
      <c r="G1047" s="152"/>
      <c r="H1047" s="63"/>
      <c r="I1047" s="63"/>
      <c r="J1047" s="63"/>
      <c r="K1047" s="63"/>
      <c r="L1047" s="63"/>
      <c r="M1047" s="63"/>
      <c r="N1047" s="63"/>
      <c r="O1047" s="63"/>
      <c r="P1047" s="63"/>
      <c r="Q1047" s="63"/>
      <c r="R1047" s="63"/>
      <c r="S1047" s="63"/>
      <c r="T1047" s="63"/>
      <c r="U1047" s="63"/>
      <c r="V1047" s="63"/>
      <c r="W1047" s="63"/>
      <c r="X1047" s="63"/>
      <c r="Y1047" s="63"/>
      <c r="Z1047" s="63"/>
      <c r="AA1047" s="63"/>
    </row>
    <row r="1048" spans="1:27">
      <c r="A1048" s="63"/>
      <c r="B1048" s="63"/>
      <c r="C1048" s="63"/>
      <c r="D1048" s="63"/>
      <c r="E1048" s="244"/>
      <c r="F1048" s="152"/>
      <c r="G1048" s="152"/>
      <c r="H1048" s="63"/>
      <c r="I1048" s="63"/>
      <c r="J1048" s="63"/>
      <c r="K1048" s="63"/>
      <c r="L1048" s="63"/>
      <c r="M1048" s="63"/>
      <c r="N1048" s="63"/>
      <c r="O1048" s="63"/>
      <c r="P1048" s="63"/>
      <c r="Q1048" s="63"/>
      <c r="R1048" s="63"/>
      <c r="S1048" s="63"/>
      <c r="T1048" s="63"/>
      <c r="U1048" s="63"/>
      <c r="V1048" s="63"/>
      <c r="W1048" s="63"/>
      <c r="X1048" s="63"/>
      <c r="Y1048" s="63"/>
      <c r="Z1048" s="63"/>
      <c r="AA1048" s="63"/>
    </row>
    <row r="1049" spans="1:27">
      <c r="A1049" s="63"/>
      <c r="B1049" s="63"/>
      <c r="C1049" s="63"/>
      <c r="D1049" s="63"/>
      <c r="E1049" s="244"/>
      <c r="F1049" s="152"/>
      <c r="G1049" s="152"/>
      <c r="H1049" s="63"/>
      <c r="I1049" s="63"/>
      <c r="J1049" s="63"/>
      <c r="K1049" s="63"/>
      <c r="L1049" s="63"/>
      <c r="M1049" s="63"/>
      <c r="N1049" s="63"/>
      <c r="O1049" s="63"/>
      <c r="P1049" s="63"/>
      <c r="Q1049" s="63"/>
      <c r="R1049" s="63"/>
      <c r="S1049" s="63"/>
      <c r="T1049" s="63"/>
      <c r="U1049" s="63"/>
      <c r="V1049" s="63"/>
      <c r="W1049" s="63"/>
      <c r="X1049" s="63"/>
      <c r="Y1049" s="63"/>
      <c r="Z1049" s="63"/>
      <c r="AA1049" s="63"/>
    </row>
    <row r="1050" spans="1:27">
      <c r="A1050" s="63"/>
      <c r="B1050" s="63"/>
      <c r="C1050" s="63"/>
      <c r="D1050" s="63"/>
      <c r="E1050" s="244"/>
      <c r="F1050" s="152"/>
      <c r="G1050" s="152"/>
      <c r="H1050" s="63"/>
      <c r="I1050" s="63"/>
      <c r="J1050" s="63"/>
      <c r="K1050" s="63"/>
      <c r="L1050" s="63"/>
      <c r="M1050" s="63"/>
      <c r="N1050" s="63"/>
      <c r="O1050" s="63"/>
      <c r="P1050" s="63"/>
      <c r="Q1050" s="63"/>
      <c r="R1050" s="63"/>
      <c r="S1050" s="63"/>
      <c r="T1050" s="63"/>
      <c r="U1050" s="63"/>
      <c r="V1050" s="63"/>
      <c r="W1050" s="63"/>
      <c r="X1050" s="63"/>
      <c r="Y1050" s="63"/>
      <c r="Z1050" s="63"/>
      <c r="AA1050" s="63"/>
    </row>
    <row r="1051" spans="1:27">
      <c r="A1051" s="63"/>
      <c r="B1051" s="63"/>
      <c r="C1051" s="63"/>
      <c r="D1051" s="63"/>
      <c r="E1051" s="244"/>
      <c r="F1051" s="152"/>
      <c r="G1051" s="152"/>
      <c r="H1051" s="63"/>
      <c r="I1051" s="63"/>
      <c r="J1051" s="63"/>
      <c r="K1051" s="63"/>
      <c r="L1051" s="63"/>
      <c r="M1051" s="63"/>
      <c r="N1051" s="63"/>
      <c r="O1051" s="63"/>
      <c r="P1051" s="63"/>
      <c r="Q1051" s="63"/>
      <c r="R1051" s="63"/>
      <c r="S1051" s="63"/>
      <c r="T1051" s="63"/>
      <c r="U1051" s="63"/>
      <c r="V1051" s="63"/>
      <c r="W1051" s="63"/>
      <c r="X1051" s="63"/>
      <c r="Y1051" s="63"/>
      <c r="Z1051" s="63"/>
      <c r="AA1051" s="63"/>
    </row>
    <row r="1052" spans="1:27">
      <c r="A1052" s="63"/>
      <c r="B1052" s="63"/>
      <c r="C1052" s="63"/>
      <c r="D1052" s="63"/>
      <c r="E1052" s="244"/>
      <c r="F1052" s="152"/>
      <c r="G1052" s="152"/>
      <c r="H1052" s="63"/>
      <c r="I1052" s="63"/>
      <c r="J1052" s="63"/>
      <c r="K1052" s="63"/>
      <c r="L1052" s="63"/>
      <c r="M1052" s="63"/>
      <c r="N1052" s="63"/>
      <c r="O1052" s="63"/>
      <c r="P1052" s="63"/>
      <c r="Q1052" s="63"/>
      <c r="R1052" s="63"/>
      <c r="S1052" s="63"/>
      <c r="T1052" s="63"/>
      <c r="U1052" s="63"/>
      <c r="V1052" s="63"/>
      <c r="W1052" s="63"/>
      <c r="X1052" s="63"/>
      <c r="Y1052" s="63"/>
      <c r="Z1052" s="63"/>
      <c r="AA1052" s="63"/>
    </row>
    <row r="1053" spans="1:27">
      <c r="A1053" s="63"/>
      <c r="B1053" s="63"/>
      <c r="C1053" s="63"/>
      <c r="D1053" s="63"/>
      <c r="E1053" s="244"/>
      <c r="F1053" s="152"/>
      <c r="G1053" s="152"/>
      <c r="H1053" s="63"/>
      <c r="I1053" s="63"/>
      <c r="J1053" s="63"/>
      <c r="K1053" s="63"/>
      <c r="L1053" s="63"/>
      <c r="M1053" s="63"/>
      <c r="N1053" s="63"/>
      <c r="O1053" s="63"/>
      <c r="P1053" s="63"/>
      <c r="Q1053" s="63"/>
      <c r="R1053" s="63"/>
      <c r="S1053" s="63"/>
      <c r="T1053" s="63"/>
      <c r="U1053" s="63"/>
      <c r="V1053" s="63"/>
      <c r="W1053" s="63"/>
      <c r="X1053" s="63"/>
      <c r="Y1053" s="63"/>
      <c r="Z1053" s="63"/>
      <c r="AA1053" s="63"/>
    </row>
    <row r="1054" spans="1:27">
      <c r="A1054" s="63"/>
      <c r="B1054" s="63"/>
      <c r="C1054" s="63"/>
      <c r="D1054" s="63"/>
      <c r="E1054" s="244"/>
      <c r="F1054" s="152"/>
      <c r="G1054" s="152"/>
      <c r="H1054" s="63"/>
      <c r="I1054" s="63"/>
      <c r="J1054" s="63"/>
      <c r="K1054" s="63"/>
      <c r="L1054" s="63"/>
      <c r="M1054" s="63"/>
      <c r="N1054" s="63"/>
      <c r="O1054" s="63"/>
      <c r="P1054" s="63"/>
      <c r="Q1054" s="63"/>
      <c r="R1054" s="63"/>
      <c r="S1054" s="63"/>
      <c r="T1054" s="63"/>
      <c r="U1054" s="63"/>
      <c r="V1054" s="63"/>
      <c r="W1054" s="63"/>
      <c r="X1054" s="63"/>
      <c r="Y1054" s="63"/>
      <c r="Z1054" s="63"/>
      <c r="AA1054" s="63"/>
    </row>
    <row r="1055" spans="1:27">
      <c r="A1055" s="63"/>
      <c r="B1055" s="63"/>
      <c r="C1055" s="63"/>
      <c r="D1055" s="63"/>
      <c r="E1055" s="244"/>
      <c r="F1055" s="152"/>
      <c r="G1055" s="152"/>
      <c r="H1055" s="63"/>
      <c r="I1055" s="63"/>
      <c r="J1055" s="63"/>
      <c r="K1055" s="63"/>
      <c r="L1055" s="63"/>
      <c r="M1055" s="63"/>
      <c r="N1055" s="63"/>
      <c r="O1055" s="63"/>
      <c r="P1055" s="63"/>
      <c r="Q1055" s="63"/>
      <c r="R1055" s="63"/>
      <c r="S1055" s="63"/>
      <c r="T1055" s="63"/>
      <c r="U1055" s="63"/>
      <c r="V1055" s="63"/>
      <c r="W1055" s="63"/>
      <c r="X1055" s="63"/>
      <c r="Y1055" s="63"/>
      <c r="Z1055" s="63"/>
      <c r="AA1055" s="63"/>
    </row>
    <row r="1056" spans="1:27">
      <c r="A1056" s="63"/>
      <c r="B1056" s="63"/>
      <c r="C1056" s="63"/>
      <c r="D1056" s="63"/>
      <c r="E1056" s="244"/>
      <c r="F1056" s="152"/>
      <c r="G1056" s="152"/>
      <c r="H1056" s="63"/>
      <c r="I1056" s="63"/>
      <c r="J1056" s="63"/>
      <c r="K1056" s="63"/>
      <c r="L1056" s="63"/>
      <c r="M1056" s="63"/>
      <c r="N1056" s="63"/>
      <c r="O1056" s="63"/>
      <c r="P1056" s="63"/>
      <c r="Q1056" s="63"/>
      <c r="R1056" s="63"/>
      <c r="S1056" s="63"/>
      <c r="T1056" s="63"/>
      <c r="U1056" s="63"/>
      <c r="V1056" s="63"/>
      <c r="W1056" s="63"/>
      <c r="X1056" s="63"/>
      <c r="Y1056" s="63"/>
      <c r="Z1056" s="63"/>
      <c r="AA1056" s="63"/>
    </row>
    <row r="1057" spans="1:27">
      <c r="A1057" s="63"/>
      <c r="B1057" s="63"/>
      <c r="C1057" s="63"/>
      <c r="D1057" s="63"/>
      <c r="E1057" s="244"/>
      <c r="F1057" s="152"/>
      <c r="G1057" s="152"/>
      <c r="H1057" s="63"/>
      <c r="I1057" s="63"/>
      <c r="J1057" s="63"/>
      <c r="K1057" s="63"/>
      <c r="L1057" s="63"/>
      <c r="M1057" s="63"/>
      <c r="N1057" s="63"/>
      <c r="O1057" s="63"/>
      <c r="P1057" s="63"/>
      <c r="Q1057" s="63"/>
      <c r="R1057" s="63"/>
      <c r="S1057" s="63"/>
      <c r="T1057" s="63"/>
      <c r="U1057" s="63"/>
      <c r="V1057" s="63"/>
      <c r="W1057" s="63"/>
      <c r="X1057" s="63"/>
      <c r="Y1057" s="63"/>
      <c r="Z1057" s="63"/>
      <c r="AA1057" s="63"/>
    </row>
    <row r="1058" spans="1:27">
      <c r="A1058" s="63"/>
      <c r="B1058" s="63"/>
      <c r="C1058" s="63"/>
      <c r="D1058" s="63"/>
      <c r="E1058" s="244"/>
      <c r="F1058" s="152"/>
      <c r="G1058" s="152"/>
      <c r="H1058" s="63"/>
      <c r="I1058" s="63"/>
      <c r="J1058" s="63"/>
      <c r="K1058" s="63"/>
      <c r="L1058" s="63"/>
      <c r="M1058" s="63"/>
      <c r="N1058" s="63"/>
      <c r="O1058" s="63"/>
      <c r="P1058" s="63"/>
      <c r="Q1058" s="63"/>
      <c r="R1058" s="63"/>
      <c r="S1058" s="63"/>
      <c r="T1058" s="63"/>
      <c r="U1058" s="63"/>
      <c r="V1058" s="63"/>
      <c r="W1058" s="63"/>
      <c r="X1058" s="63"/>
      <c r="Y1058" s="63"/>
      <c r="Z1058" s="63"/>
      <c r="AA1058" s="63"/>
    </row>
    <row r="1059" spans="1:27">
      <c r="A1059" s="63"/>
      <c r="B1059" s="63"/>
      <c r="C1059" s="63"/>
      <c r="D1059" s="63"/>
      <c r="E1059" s="244"/>
      <c r="F1059" s="152"/>
      <c r="G1059" s="152"/>
      <c r="H1059" s="63"/>
      <c r="I1059" s="63"/>
      <c r="J1059" s="63"/>
      <c r="K1059" s="63"/>
      <c r="L1059" s="63"/>
      <c r="M1059" s="63"/>
      <c r="N1059" s="63"/>
      <c r="O1059" s="63"/>
      <c r="P1059" s="63"/>
      <c r="Q1059" s="63"/>
      <c r="R1059" s="63"/>
      <c r="S1059" s="63"/>
      <c r="T1059" s="63"/>
      <c r="U1059" s="63"/>
      <c r="V1059" s="63"/>
      <c r="W1059" s="63"/>
      <c r="X1059" s="63"/>
      <c r="Y1059" s="63"/>
      <c r="Z1059" s="63"/>
      <c r="AA1059" s="63"/>
    </row>
    <row r="1060" spans="1:27">
      <c r="A1060" s="63"/>
      <c r="B1060" s="63"/>
      <c r="C1060" s="63"/>
      <c r="D1060" s="63"/>
      <c r="E1060" s="244"/>
      <c r="F1060" s="152"/>
      <c r="G1060" s="152"/>
      <c r="H1060" s="63"/>
      <c r="I1060" s="63"/>
      <c r="J1060" s="63"/>
      <c r="K1060" s="63"/>
      <c r="L1060" s="63"/>
      <c r="M1060" s="63"/>
      <c r="N1060" s="63"/>
      <c r="O1060" s="63"/>
      <c r="P1060" s="63"/>
      <c r="Q1060" s="63"/>
      <c r="R1060" s="63"/>
      <c r="S1060" s="63"/>
      <c r="T1060" s="63"/>
      <c r="U1060" s="63"/>
      <c r="V1060" s="63"/>
      <c r="W1060" s="63"/>
      <c r="X1060" s="63"/>
      <c r="Y1060" s="63"/>
      <c r="Z1060" s="63"/>
      <c r="AA1060" s="63"/>
    </row>
    <row r="1061" spans="1:27">
      <c r="A1061" s="63"/>
      <c r="B1061" s="63"/>
      <c r="C1061" s="63"/>
      <c r="D1061" s="63"/>
      <c r="E1061" s="244"/>
      <c r="F1061" s="152"/>
      <c r="G1061" s="152"/>
      <c r="H1061" s="63"/>
      <c r="I1061" s="63"/>
      <c r="J1061" s="63"/>
      <c r="K1061" s="63"/>
      <c r="L1061" s="63"/>
      <c r="M1061" s="63"/>
      <c r="N1061" s="63"/>
      <c r="O1061" s="63"/>
      <c r="P1061" s="63"/>
      <c r="Q1061" s="63"/>
      <c r="R1061" s="63"/>
      <c r="S1061" s="63"/>
      <c r="T1061" s="63"/>
      <c r="U1061" s="63"/>
      <c r="V1061" s="63"/>
      <c r="W1061" s="63"/>
      <c r="X1061" s="63"/>
      <c r="Y1061" s="63"/>
      <c r="Z1061" s="63"/>
      <c r="AA1061" s="63"/>
    </row>
    <row r="1062" spans="1:27">
      <c r="A1062" s="63"/>
      <c r="B1062" s="63"/>
      <c r="C1062" s="63"/>
      <c r="D1062" s="63"/>
      <c r="E1062" s="244"/>
      <c r="F1062" s="152"/>
      <c r="G1062" s="152"/>
      <c r="H1062" s="63"/>
      <c r="I1062" s="63"/>
      <c r="J1062" s="63"/>
      <c r="K1062" s="63"/>
      <c r="L1062" s="63"/>
      <c r="M1062" s="63"/>
      <c r="N1062" s="63"/>
      <c r="O1062" s="63"/>
      <c r="P1062" s="63"/>
      <c r="Q1062" s="63"/>
      <c r="R1062" s="63"/>
      <c r="S1062" s="63"/>
      <c r="T1062" s="63"/>
      <c r="U1062" s="63"/>
      <c r="V1062" s="63"/>
      <c r="W1062" s="63"/>
      <c r="X1062" s="63"/>
      <c r="Y1062" s="63"/>
      <c r="Z1062" s="63"/>
      <c r="AA1062" s="63"/>
    </row>
    <row r="1063" spans="1:27">
      <c r="A1063" s="63"/>
      <c r="B1063" s="63"/>
      <c r="C1063" s="63"/>
      <c r="D1063" s="63"/>
      <c r="E1063" s="244"/>
      <c r="F1063" s="152"/>
      <c r="G1063" s="152"/>
      <c r="H1063" s="63"/>
      <c r="I1063" s="63"/>
      <c r="J1063" s="63"/>
      <c r="K1063" s="63"/>
      <c r="L1063" s="63"/>
      <c r="M1063" s="63"/>
      <c r="N1063" s="63"/>
      <c r="O1063" s="63"/>
      <c r="P1063" s="63"/>
      <c r="Q1063" s="63"/>
      <c r="R1063" s="63"/>
      <c r="S1063" s="63"/>
      <c r="T1063" s="63"/>
      <c r="U1063" s="63"/>
      <c r="V1063" s="63"/>
      <c r="W1063" s="63"/>
      <c r="X1063" s="63"/>
      <c r="Y1063" s="63"/>
      <c r="Z1063" s="63"/>
      <c r="AA1063" s="63"/>
    </row>
    <row r="1064" spans="1:27">
      <c r="A1064" s="63"/>
      <c r="B1064" s="63"/>
      <c r="C1064" s="63"/>
      <c r="D1064" s="63"/>
      <c r="E1064" s="244"/>
      <c r="F1064" s="152"/>
      <c r="G1064" s="152"/>
      <c r="H1064" s="63"/>
      <c r="I1064" s="63"/>
      <c r="J1064" s="63"/>
      <c r="K1064" s="63"/>
      <c r="L1064" s="63"/>
      <c r="M1064" s="63"/>
      <c r="N1064" s="63"/>
      <c r="O1064" s="63"/>
      <c r="P1064" s="63"/>
      <c r="Q1064" s="63"/>
      <c r="R1064" s="63"/>
      <c r="S1064" s="63"/>
      <c r="T1064" s="63"/>
      <c r="U1064" s="63"/>
      <c r="V1064" s="63"/>
      <c r="W1064" s="63"/>
      <c r="X1064" s="63"/>
      <c r="Y1064" s="63"/>
      <c r="Z1064" s="63"/>
      <c r="AA1064" s="63"/>
    </row>
    <row r="1065" spans="1:27">
      <c r="A1065" s="63"/>
      <c r="B1065" s="63"/>
      <c r="C1065" s="63"/>
      <c r="D1065" s="63"/>
      <c r="E1065" s="244"/>
      <c r="F1065" s="152"/>
      <c r="G1065" s="152"/>
      <c r="H1065" s="63"/>
      <c r="I1065" s="63"/>
      <c r="J1065" s="63"/>
      <c r="K1065" s="63"/>
      <c r="L1065" s="63"/>
      <c r="M1065" s="63"/>
      <c r="N1065" s="63"/>
      <c r="O1065" s="63"/>
      <c r="P1065" s="63"/>
      <c r="Q1065" s="63"/>
      <c r="R1065" s="63"/>
      <c r="S1065" s="63"/>
      <c r="T1065" s="63"/>
      <c r="U1065" s="63"/>
      <c r="V1065" s="63"/>
      <c r="W1065" s="63"/>
      <c r="X1065" s="63"/>
      <c r="Y1065" s="63"/>
      <c r="Z1065" s="63"/>
      <c r="AA1065" s="63"/>
    </row>
    <row r="1066" spans="1:27">
      <c r="A1066" s="63"/>
      <c r="B1066" s="63"/>
      <c r="C1066" s="63"/>
      <c r="D1066" s="63"/>
      <c r="E1066" s="244"/>
      <c r="F1066" s="152"/>
      <c r="G1066" s="152"/>
      <c r="H1066" s="63"/>
      <c r="I1066" s="63"/>
      <c r="J1066" s="63"/>
      <c r="K1066" s="63"/>
      <c r="L1066" s="63"/>
      <c r="M1066" s="63"/>
      <c r="N1066" s="63"/>
      <c r="O1066" s="63"/>
      <c r="P1066" s="63"/>
      <c r="Q1066" s="63"/>
      <c r="R1066" s="63"/>
      <c r="S1066" s="63"/>
      <c r="T1066" s="63"/>
      <c r="U1066" s="63"/>
      <c r="V1066" s="63"/>
      <c r="W1066" s="63"/>
      <c r="X1066" s="63"/>
      <c r="Y1066" s="63"/>
      <c r="Z1066" s="63"/>
      <c r="AA1066" s="63"/>
    </row>
    <row r="1067" spans="1:27">
      <c r="A1067" s="63"/>
      <c r="B1067" s="63"/>
      <c r="C1067" s="63"/>
      <c r="D1067" s="63"/>
      <c r="E1067" s="244"/>
      <c r="F1067" s="152"/>
      <c r="G1067" s="152"/>
      <c r="H1067" s="63"/>
      <c r="I1067" s="63"/>
      <c r="J1067" s="63"/>
      <c r="K1067" s="63"/>
      <c r="L1067" s="63"/>
      <c r="M1067" s="63"/>
      <c r="N1067" s="63"/>
      <c r="O1067" s="63"/>
      <c r="P1067" s="63"/>
      <c r="Q1067" s="63"/>
      <c r="R1067" s="63"/>
      <c r="S1067" s="63"/>
      <c r="T1067" s="63"/>
      <c r="U1067" s="63"/>
      <c r="V1067" s="63"/>
      <c r="W1067" s="63"/>
      <c r="X1067" s="63"/>
      <c r="Y1067" s="63"/>
      <c r="Z1067" s="63"/>
      <c r="AA1067" s="63"/>
    </row>
    <row r="1068" spans="1:27">
      <c r="A1068" s="63"/>
      <c r="B1068" s="63"/>
      <c r="C1068" s="63"/>
      <c r="D1068" s="63"/>
      <c r="E1068" s="244"/>
      <c r="F1068" s="152"/>
      <c r="G1068" s="152"/>
      <c r="H1068" s="63"/>
      <c r="I1068" s="63"/>
      <c r="J1068" s="63"/>
      <c r="K1068" s="63"/>
      <c r="L1068" s="63"/>
      <c r="M1068" s="63"/>
      <c r="N1068" s="63"/>
      <c r="O1068" s="63"/>
      <c r="P1068" s="63"/>
      <c r="Q1068" s="63"/>
      <c r="R1068" s="63"/>
      <c r="S1068" s="63"/>
      <c r="T1068" s="63"/>
      <c r="U1068" s="63"/>
      <c r="V1068" s="63"/>
      <c r="W1068" s="63"/>
      <c r="X1068" s="63"/>
      <c r="Y1068" s="63"/>
      <c r="Z1068" s="63"/>
      <c r="AA1068" s="63"/>
    </row>
    <row r="1069" spans="1:27">
      <c r="A1069" s="63"/>
      <c r="B1069" s="63"/>
      <c r="C1069" s="63"/>
      <c r="D1069" s="63"/>
      <c r="E1069" s="244"/>
      <c r="F1069" s="152"/>
      <c r="G1069" s="152"/>
      <c r="H1069" s="63"/>
      <c r="I1069" s="63"/>
      <c r="J1069" s="63"/>
      <c r="K1069" s="63"/>
      <c r="L1069" s="63"/>
      <c r="M1069" s="63"/>
      <c r="N1069" s="63"/>
      <c r="O1069" s="63"/>
      <c r="P1069" s="63"/>
      <c r="Q1069" s="63"/>
      <c r="R1069" s="63"/>
      <c r="S1069" s="63"/>
      <c r="T1069" s="63"/>
      <c r="U1069" s="63"/>
      <c r="V1069" s="63"/>
      <c r="W1069" s="63"/>
      <c r="X1069" s="63"/>
      <c r="Y1069" s="63"/>
      <c r="Z1069" s="63"/>
      <c r="AA1069" s="63"/>
    </row>
    <row r="1070" spans="1:27">
      <c r="A1070" s="63"/>
      <c r="B1070" s="63"/>
      <c r="C1070" s="63"/>
      <c r="D1070" s="63"/>
      <c r="E1070" s="244"/>
      <c r="F1070" s="152"/>
      <c r="G1070" s="152"/>
      <c r="H1070" s="63"/>
      <c r="I1070" s="63"/>
      <c r="J1070" s="63"/>
      <c r="K1070" s="63"/>
      <c r="L1070" s="63"/>
      <c r="M1070" s="63"/>
      <c r="N1070" s="63"/>
      <c r="O1070" s="63"/>
      <c r="P1070" s="63"/>
      <c r="Q1070" s="63"/>
      <c r="R1070" s="63"/>
      <c r="S1070" s="63"/>
      <c r="T1070" s="63"/>
      <c r="U1070" s="63"/>
      <c r="V1070" s="63"/>
      <c r="W1070" s="63"/>
      <c r="X1070" s="63"/>
      <c r="Y1070" s="63"/>
      <c r="Z1070" s="63"/>
      <c r="AA1070" s="63"/>
    </row>
    <row r="1071" spans="1:27">
      <c r="A1071" s="63"/>
      <c r="B1071" s="63"/>
      <c r="C1071" s="63"/>
      <c r="D1071" s="63"/>
      <c r="E1071" s="244"/>
      <c r="F1071" s="152"/>
      <c r="G1071" s="152"/>
      <c r="H1071" s="63"/>
      <c r="I1071" s="63"/>
      <c r="J1071" s="63"/>
      <c r="K1071" s="63"/>
      <c r="L1071" s="63"/>
      <c r="M1071" s="63"/>
      <c r="N1071" s="63"/>
      <c r="O1071" s="63"/>
      <c r="P1071" s="63"/>
      <c r="Q1071" s="63"/>
      <c r="R1071" s="63"/>
      <c r="S1071" s="63"/>
      <c r="T1071" s="63"/>
      <c r="U1071" s="63"/>
      <c r="V1071" s="63"/>
      <c r="W1071" s="63"/>
      <c r="X1071" s="63"/>
      <c r="Y1071" s="63"/>
      <c r="Z1071" s="63"/>
      <c r="AA1071" s="63"/>
    </row>
    <row r="1072" spans="1:27">
      <c r="A1072" s="63"/>
      <c r="B1072" s="63"/>
      <c r="C1072" s="63"/>
      <c r="D1072" s="63"/>
      <c r="E1072" s="244"/>
      <c r="F1072" s="152"/>
      <c r="G1072" s="152"/>
      <c r="H1072" s="63"/>
      <c r="I1072" s="63"/>
      <c r="J1072" s="63"/>
      <c r="K1072" s="63"/>
      <c r="L1072" s="63"/>
      <c r="M1072" s="63"/>
      <c r="N1072" s="63"/>
      <c r="O1072" s="63"/>
      <c r="P1072" s="63"/>
      <c r="Q1072" s="63"/>
      <c r="R1072" s="63"/>
      <c r="S1072" s="63"/>
      <c r="T1072" s="63"/>
      <c r="U1072" s="63"/>
      <c r="V1072" s="63"/>
      <c r="W1072" s="63"/>
      <c r="X1072" s="63"/>
      <c r="Y1072" s="63"/>
      <c r="Z1072" s="63"/>
      <c r="AA1072" s="63"/>
    </row>
    <row r="1073" spans="1:27">
      <c r="A1073" s="63"/>
      <c r="B1073" s="63"/>
      <c r="C1073" s="63"/>
      <c r="D1073" s="63"/>
      <c r="E1073" s="244"/>
      <c r="F1073" s="152"/>
      <c r="G1073" s="152"/>
      <c r="H1073" s="63"/>
      <c r="I1073" s="63"/>
      <c r="J1073" s="63"/>
      <c r="K1073" s="63"/>
      <c r="L1073" s="63"/>
      <c r="M1073" s="63"/>
      <c r="N1073" s="63"/>
      <c r="O1073" s="63"/>
      <c r="P1073" s="63"/>
      <c r="Q1073" s="63"/>
      <c r="R1073" s="63"/>
      <c r="S1073" s="63"/>
      <c r="T1073" s="63"/>
      <c r="U1073" s="63"/>
      <c r="V1073" s="63"/>
      <c r="W1073" s="63"/>
      <c r="X1073" s="63"/>
      <c r="Y1073" s="63"/>
      <c r="Z1073" s="63"/>
      <c r="AA1073" s="63"/>
    </row>
    <row r="1074" spans="1:27">
      <c r="A1074" s="63"/>
      <c r="B1074" s="63"/>
      <c r="C1074" s="63"/>
      <c r="D1074" s="63"/>
      <c r="E1074" s="244"/>
      <c r="F1074" s="152"/>
      <c r="G1074" s="152"/>
      <c r="H1074" s="63"/>
      <c r="I1074" s="63"/>
      <c r="J1074" s="63"/>
      <c r="K1074" s="63"/>
      <c r="L1074" s="63"/>
      <c r="M1074" s="63"/>
      <c r="N1074" s="63"/>
      <c r="O1074" s="63"/>
      <c r="P1074" s="63"/>
      <c r="Q1074" s="63"/>
      <c r="R1074" s="63"/>
      <c r="S1074" s="63"/>
      <c r="T1074" s="63"/>
      <c r="U1074" s="63"/>
      <c r="V1074" s="63"/>
      <c r="W1074" s="63"/>
      <c r="X1074" s="63"/>
      <c r="Y1074" s="63"/>
      <c r="Z1074" s="63"/>
      <c r="AA1074" s="63"/>
    </row>
    <row r="1075" spans="1:27">
      <c r="A1075" s="63"/>
      <c r="B1075" s="63"/>
      <c r="C1075" s="63"/>
      <c r="D1075" s="63"/>
      <c r="E1075" s="244"/>
      <c r="F1075" s="152"/>
      <c r="G1075" s="152"/>
      <c r="H1075" s="63"/>
      <c r="I1075" s="63"/>
      <c r="J1075" s="63"/>
      <c r="K1075" s="63"/>
      <c r="L1075" s="63"/>
      <c r="M1075" s="63"/>
      <c r="N1075" s="63"/>
      <c r="O1075" s="63"/>
      <c r="P1075" s="63"/>
      <c r="Q1075" s="63"/>
      <c r="R1075" s="63"/>
      <c r="S1075" s="63"/>
      <c r="T1075" s="63"/>
      <c r="U1075" s="63"/>
      <c r="V1075" s="63"/>
      <c r="W1075" s="63"/>
      <c r="X1075" s="63"/>
      <c r="Y1075" s="63"/>
      <c r="Z1075" s="63"/>
      <c r="AA1075" s="63"/>
    </row>
    <row r="1076" spans="1:27">
      <c r="A1076" s="63"/>
      <c r="B1076" s="63"/>
      <c r="C1076" s="63"/>
      <c r="D1076" s="63"/>
      <c r="E1076" s="244"/>
      <c r="F1076" s="152"/>
      <c r="G1076" s="152"/>
      <c r="H1076" s="63"/>
      <c r="I1076" s="63"/>
      <c r="J1076" s="63"/>
      <c r="K1076" s="63"/>
      <c r="L1076" s="63"/>
      <c r="M1076" s="63"/>
      <c r="N1076" s="63"/>
      <c r="O1076" s="63"/>
      <c r="P1076" s="63"/>
      <c r="Q1076" s="63"/>
      <c r="R1076" s="63"/>
      <c r="S1076" s="63"/>
      <c r="T1076" s="63"/>
      <c r="U1076" s="63"/>
      <c r="V1076" s="63"/>
      <c r="W1076" s="63"/>
      <c r="X1076" s="63"/>
      <c r="Y1076" s="63"/>
      <c r="Z1076" s="63"/>
      <c r="AA1076" s="63"/>
    </row>
    <row r="1077" spans="1:27">
      <c r="A1077" s="63"/>
      <c r="B1077" s="63"/>
      <c r="C1077" s="63"/>
      <c r="D1077" s="63"/>
      <c r="E1077" s="244"/>
      <c r="F1077" s="152"/>
      <c r="G1077" s="152"/>
      <c r="H1077" s="63"/>
      <c r="I1077" s="63"/>
      <c r="J1077" s="63"/>
      <c r="K1077" s="63"/>
      <c r="L1077" s="63"/>
      <c r="M1077" s="63"/>
      <c r="N1077" s="63"/>
      <c r="O1077" s="63"/>
      <c r="P1077" s="63"/>
      <c r="Q1077" s="63"/>
      <c r="R1077" s="63"/>
      <c r="S1077" s="63"/>
      <c r="T1077" s="63"/>
      <c r="U1077" s="63"/>
      <c r="V1077" s="63"/>
      <c r="W1077" s="63"/>
      <c r="X1077" s="63"/>
      <c r="Y1077" s="63"/>
      <c r="Z1077" s="63"/>
      <c r="AA1077" s="63"/>
    </row>
    <row r="1078" spans="1:27">
      <c r="A1078" s="63"/>
      <c r="B1078" s="63"/>
      <c r="C1078" s="63"/>
      <c r="D1078" s="63"/>
      <c r="E1078" s="244"/>
      <c r="F1078" s="152"/>
      <c r="G1078" s="152"/>
      <c r="H1078" s="63"/>
      <c r="I1078" s="63"/>
      <c r="J1078" s="63"/>
      <c r="K1078" s="63"/>
      <c r="L1078" s="63"/>
      <c r="M1078" s="63"/>
      <c r="N1078" s="63"/>
      <c r="O1078" s="63"/>
      <c r="P1078" s="63"/>
      <c r="Q1078" s="63"/>
      <c r="R1078" s="63"/>
      <c r="S1078" s="63"/>
      <c r="T1078" s="63"/>
      <c r="U1078" s="63"/>
      <c r="V1078" s="63"/>
      <c r="W1078" s="63"/>
      <c r="X1078" s="63"/>
      <c r="Y1078" s="63"/>
      <c r="Z1078" s="63"/>
      <c r="AA1078" s="63"/>
    </row>
    <row r="1079" spans="1:27">
      <c r="A1079" s="63"/>
      <c r="B1079" s="63"/>
      <c r="C1079" s="63"/>
      <c r="D1079" s="63"/>
      <c r="E1079" s="244"/>
      <c r="F1079" s="152"/>
      <c r="G1079" s="152"/>
      <c r="H1079" s="63"/>
      <c r="I1079" s="63"/>
      <c r="J1079" s="63"/>
      <c r="K1079" s="63"/>
      <c r="L1079" s="63"/>
      <c r="M1079" s="63"/>
      <c r="N1079" s="63"/>
      <c r="O1079" s="63"/>
      <c r="P1079" s="63"/>
      <c r="Q1079" s="63"/>
      <c r="R1079" s="63"/>
      <c r="S1079" s="63"/>
      <c r="T1079" s="63"/>
      <c r="U1079" s="63"/>
      <c r="V1079" s="63"/>
      <c r="W1079" s="63"/>
      <c r="X1079" s="63"/>
      <c r="Y1079" s="63"/>
      <c r="Z1079" s="63"/>
      <c r="AA1079" s="63"/>
    </row>
    <row r="1080" spans="1:27">
      <c r="A1080" s="63"/>
      <c r="B1080" s="63"/>
      <c r="C1080" s="63"/>
      <c r="D1080" s="63"/>
      <c r="E1080" s="244"/>
      <c r="F1080" s="152"/>
      <c r="G1080" s="152"/>
      <c r="H1080" s="63"/>
      <c r="I1080" s="63"/>
      <c r="J1080" s="63"/>
      <c r="K1080" s="63"/>
      <c r="L1080" s="63"/>
      <c r="M1080" s="63"/>
      <c r="N1080" s="63"/>
      <c r="O1080" s="63"/>
      <c r="P1080" s="63"/>
      <c r="Q1080" s="63"/>
      <c r="R1080" s="63"/>
      <c r="S1080" s="63"/>
      <c r="T1080" s="63"/>
      <c r="U1080" s="63"/>
      <c r="V1080" s="63"/>
      <c r="W1080" s="63"/>
      <c r="X1080" s="63"/>
      <c r="Y1080" s="63"/>
      <c r="Z1080" s="63"/>
      <c r="AA1080" s="63"/>
    </row>
    <row r="1081" spans="1:27">
      <c r="A1081" s="63"/>
      <c r="B1081" s="63"/>
      <c r="C1081" s="63"/>
      <c r="D1081" s="63"/>
      <c r="E1081" s="244"/>
      <c r="F1081" s="152"/>
      <c r="G1081" s="152"/>
      <c r="H1081" s="63"/>
      <c r="I1081" s="63"/>
      <c r="J1081" s="63"/>
      <c r="K1081" s="63"/>
      <c r="L1081" s="63"/>
      <c r="M1081" s="63"/>
      <c r="N1081" s="63"/>
      <c r="O1081" s="63"/>
      <c r="P1081" s="63"/>
      <c r="Q1081" s="63"/>
      <c r="R1081" s="63"/>
      <c r="S1081" s="63"/>
      <c r="T1081" s="63"/>
      <c r="U1081" s="63"/>
      <c r="V1081" s="63"/>
      <c r="W1081" s="63"/>
      <c r="X1081" s="63"/>
      <c r="Y1081" s="63"/>
      <c r="Z1081" s="63"/>
      <c r="AA1081" s="63"/>
    </row>
    <row r="1082" spans="1:27">
      <c r="A1082" s="63"/>
      <c r="B1082" s="63"/>
      <c r="C1082" s="63"/>
      <c r="D1082" s="63"/>
      <c r="E1082" s="244"/>
      <c r="F1082" s="152"/>
      <c r="G1082" s="152"/>
      <c r="H1082" s="63"/>
      <c r="I1082" s="63"/>
      <c r="J1082" s="63"/>
      <c r="K1082" s="63"/>
      <c r="L1082" s="63"/>
      <c r="M1082" s="63"/>
      <c r="N1082" s="63"/>
      <c r="O1082" s="63"/>
      <c r="P1082" s="63"/>
      <c r="Q1082" s="63"/>
      <c r="R1082" s="63"/>
      <c r="S1082" s="63"/>
      <c r="T1082" s="63"/>
      <c r="U1082" s="63"/>
      <c r="V1082" s="63"/>
      <c r="W1082" s="63"/>
      <c r="X1082" s="63"/>
      <c r="Y1082" s="63"/>
      <c r="Z1082" s="63"/>
      <c r="AA1082" s="63"/>
    </row>
    <row r="1083" spans="1:27">
      <c r="A1083" s="63"/>
      <c r="B1083" s="63"/>
      <c r="C1083" s="63"/>
      <c r="D1083" s="63"/>
      <c r="E1083" s="244"/>
      <c r="F1083" s="152"/>
      <c r="G1083" s="152"/>
      <c r="H1083" s="63"/>
      <c r="I1083" s="63"/>
      <c r="J1083" s="63"/>
      <c r="K1083" s="63"/>
      <c r="L1083" s="63"/>
      <c r="M1083" s="63"/>
      <c r="N1083" s="63"/>
      <c r="O1083" s="63"/>
      <c r="P1083" s="63"/>
      <c r="Q1083" s="63"/>
      <c r="R1083" s="63"/>
      <c r="S1083" s="63"/>
      <c r="T1083" s="63"/>
      <c r="U1083" s="63"/>
      <c r="V1083" s="63"/>
      <c r="W1083" s="63"/>
      <c r="X1083" s="63"/>
      <c r="Y1083" s="63"/>
      <c r="Z1083" s="63"/>
      <c r="AA1083" s="63"/>
    </row>
    <row r="1084" spans="1:27">
      <c r="A1084" s="63"/>
      <c r="B1084" s="63"/>
      <c r="C1084" s="63"/>
      <c r="D1084" s="63"/>
      <c r="E1084" s="244"/>
      <c r="F1084" s="152"/>
      <c r="G1084" s="152"/>
      <c r="H1084" s="63"/>
      <c r="I1084" s="63"/>
      <c r="J1084" s="63"/>
      <c r="K1084" s="63"/>
      <c r="L1084" s="63"/>
      <c r="M1084" s="63"/>
      <c r="N1084" s="63"/>
      <c r="O1084" s="63"/>
      <c r="P1084" s="63"/>
      <c r="Q1084" s="63"/>
      <c r="R1084" s="63"/>
      <c r="S1084" s="63"/>
      <c r="T1084" s="63"/>
      <c r="U1084" s="63"/>
      <c r="V1084" s="63"/>
      <c r="W1084" s="63"/>
      <c r="X1084" s="63"/>
      <c r="Y1084" s="63"/>
      <c r="Z1084" s="63"/>
      <c r="AA1084" s="63"/>
    </row>
  </sheetData>
  <mergeCells count="16">
    <mergeCell ref="C27:C82"/>
    <mergeCell ref="C83:C94"/>
    <mergeCell ref="C15:C22"/>
    <mergeCell ref="C23:C26"/>
    <mergeCell ref="A1:B4"/>
    <mergeCell ref="C13:C14"/>
    <mergeCell ref="F1:I1"/>
    <mergeCell ref="F2:I2"/>
    <mergeCell ref="F3:I3"/>
    <mergeCell ref="F4:I4"/>
    <mergeCell ref="C7:C12"/>
    <mergeCell ref="C95:C124"/>
    <mergeCell ref="A129:C129"/>
    <mergeCell ref="D129:E130"/>
    <mergeCell ref="B130:C130"/>
    <mergeCell ref="F129:I130"/>
  </mergeCells>
  <hyperlinks>
    <hyperlink ref="E32" r:id="rId1" xr:uid="{00000000-0004-0000-1700-000000000000}"/>
  </hyperlinks>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27F17-544F-4A42-A1F9-B0D67641863C}">
  <dimension ref="A1:I43"/>
  <sheetViews>
    <sheetView topLeftCell="A27" workbookViewId="0">
      <selection activeCell="H39" sqref="H39"/>
    </sheetView>
  </sheetViews>
  <sheetFormatPr defaultRowHeight="15"/>
  <cols>
    <col min="2" max="2" width="18.7109375" customWidth="1"/>
    <col min="3" max="3" width="33" customWidth="1"/>
    <col min="4" max="4" width="39.28515625" customWidth="1"/>
    <col min="5" max="5" width="34.7109375" customWidth="1"/>
    <col min="6" max="6" width="29.7109375" customWidth="1"/>
    <col min="7" max="7" width="29.42578125" customWidth="1"/>
    <col min="8" max="8" width="12.28515625" customWidth="1"/>
    <col min="9" max="9" width="14.140625" customWidth="1"/>
  </cols>
  <sheetData>
    <row r="1" spans="1:9">
      <c r="A1" s="966" t="s">
        <v>1218</v>
      </c>
      <c r="B1" s="967"/>
      <c r="C1" s="444" t="s">
        <v>104</v>
      </c>
      <c r="D1" s="445" t="s">
        <v>801</v>
      </c>
      <c r="E1" s="446" t="s">
        <v>105</v>
      </c>
      <c r="F1" s="970" t="s">
        <v>106</v>
      </c>
      <c r="G1" s="971"/>
      <c r="H1" s="971"/>
      <c r="I1" s="972"/>
    </row>
    <row r="2" spans="1:9">
      <c r="A2" s="968"/>
      <c r="B2" s="969"/>
      <c r="C2" s="447" t="s">
        <v>107</v>
      </c>
      <c r="D2" s="448" t="s">
        <v>1219</v>
      </c>
      <c r="E2" s="449" t="s">
        <v>109</v>
      </c>
      <c r="F2" s="450">
        <v>45337</v>
      </c>
      <c r="G2" s="451"/>
      <c r="H2" s="451"/>
      <c r="I2" s="453"/>
    </row>
    <row r="3" spans="1:9">
      <c r="A3" s="968"/>
      <c r="B3" s="969"/>
      <c r="C3" s="447" t="s">
        <v>110</v>
      </c>
      <c r="D3" s="454" t="s">
        <v>1220</v>
      </c>
      <c r="E3" s="449" t="s">
        <v>112</v>
      </c>
      <c r="F3" s="970" t="s">
        <v>106</v>
      </c>
      <c r="G3" s="971"/>
      <c r="H3" s="971"/>
      <c r="I3" s="972"/>
    </row>
    <row r="4" spans="1:9">
      <c r="A4" s="968"/>
      <c r="B4" s="969"/>
      <c r="C4" s="447" t="s">
        <v>113</v>
      </c>
      <c r="D4" s="456" t="s">
        <v>114</v>
      </c>
      <c r="E4" s="449" t="s">
        <v>115</v>
      </c>
      <c r="F4" s="973">
        <v>45398</v>
      </c>
      <c r="G4" s="974"/>
      <c r="H4" s="974"/>
      <c r="I4" s="975"/>
    </row>
    <row r="5" spans="1:9">
      <c r="A5" s="459"/>
      <c r="B5" s="460" t="s">
        <v>1218</v>
      </c>
      <c r="C5" s="461"/>
      <c r="D5" s="462"/>
      <c r="E5" s="463"/>
      <c r="F5" s="464" t="s">
        <v>1218</v>
      </c>
      <c r="G5" s="465"/>
      <c r="H5" s="465"/>
      <c r="I5" s="467"/>
    </row>
    <row r="6" spans="1:9" s="129" customFormat="1" ht="20.25" customHeight="1">
      <c r="A6" s="468" t="s">
        <v>407</v>
      </c>
      <c r="B6" s="706" t="s">
        <v>118</v>
      </c>
      <c r="C6" s="707" t="s">
        <v>408</v>
      </c>
      <c r="D6" s="706" t="s">
        <v>320</v>
      </c>
      <c r="E6" s="706" t="s">
        <v>319</v>
      </c>
      <c r="F6" s="708" t="s">
        <v>321</v>
      </c>
      <c r="G6" s="708" t="s">
        <v>322</v>
      </c>
      <c r="H6" s="709" t="s">
        <v>4</v>
      </c>
      <c r="I6" s="709" t="s">
        <v>126</v>
      </c>
    </row>
    <row r="7" spans="1:9" ht="90">
      <c r="A7" s="477">
        <v>1</v>
      </c>
      <c r="B7" s="510" t="s">
        <v>1221</v>
      </c>
      <c r="C7" s="511" t="s">
        <v>1222</v>
      </c>
      <c r="D7" s="512" t="s">
        <v>1223</v>
      </c>
      <c r="E7" s="481" t="s">
        <v>1919</v>
      </c>
      <c r="F7" s="481" t="s">
        <v>1225</v>
      </c>
      <c r="G7" s="481" t="s">
        <v>1226</v>
      </c>
      <c r="H7" s="482" t="s">
        <v>133</v>
      </c>
      <c r="I7" s="480" t="s">
        <v>1218</v>
      </c>
    </row>
    <row r="8" spans="1:9" ht="75">
      <c r="A8" s="477">
        <v>2</v>
      </c>
      <c r="B8" s="510" t="s">
        <v>1227</v>
      </c>
      <c r="C8" s="511" t="s">
        <v>1222</v>
      </c>
      <c r="D8" s="512" t="s">
        <v>1228</v>
      </c>
      <c r="E8" s="481" t="s">
        <v>1919</v>
      </c>
      <c r="F8" s="481" t="s">
        <v>1225</v>
      </c>
      <c r="G8" s="481" t="s">
        <v>1226</v>
      </c>
      <c r="H8" s="482" t="s">
        <v>133</v>
      </c>
      <c r="I8" s="480" t="s">
        <v>1218</v>
      </c>
    </row>
    <row r="9" spans="1:9" ht="75">
      <c r="A9" s="477">
        <v>3</v>
      </c>
      <c r="B9" s="510" t="s">
        <v>1229</v>
      </c>
      <c r="C9" s="511" t="s">
        <v>1222</v>
      </c>
      <c r="D9" s="512" t="s">
        <v>1920</v>
      </c>
      <c r="E9" s="481" t="s">
        <v>1919</v>
      </c>
      <c r="F9" s="481" t="s">
        <v>1225</v>
      </c>
      <c r="G9" s="481" t="s">
        <v>1226</v>
      </c>
      <c r="H9" s="482" t="s">
        <v>133</v>
      </c>
      <c r="I9" s="484" t="s">
        <v>1218</v>
      </c>
    </row>
    <row r="10" spans="1:9" ht="105">
      <c r="A10" s="477">
        <v>4</v>
      </c>
      <c r="B10" s="510" t="s">
        <v>1231</v>
      </c>
      <c r="C10" s="511" t="s">
        <v>1222</v>
      </c>
      <c r="D10" s="513" t="s">
        <v>1232</v>
      </c>
      <c r="E10" s="481" t="s">
        <v>1921</v>
      </c>
      <c r="F10" s="488" t="s">
        <v>1234</v>
      </c>
      <c r="G10" s="488" t="s">
        <v>1235</v>
      </c>
      <c r="H10" s="482" t="s">
        <v>133</v>
      </c>
      <c r="I10" s="490" t="s">
        <v>1218</v>
      </c>
    </row>
    <row r="11" spans="1:9" ht="120">
      <c r="A11" s="477">
        <v>5</v>
      </c>
      <c r="B11" s="510" t="s">
        <v>1236</v>
      </c>
      <c r="C11" s="511" t="s">
        <v>1222</v>
      </c>
      <c r="D11" s="513" t="s">
        <v>1922</v>
      </c>
      <c r="E11" s="481" t="s">
        <v>1923</v>
      </c>
      <c r="F11" s="492" t="s">
        <v>1238</v>
      </c>
      <c r="G11" s="492" t="s">
        <v>1239</v>
      </c>
      <c r="H11" s="482" t="s">
        <v>133</v>
      </c>
      <c r="I11" s="493"/>
    </row>
    <row r="12" spans="1:9" ht="120">
      <c r="A12" s="748">
        <v>6</v>
      </c>
      <c r="B12" s="510" t="s">
        <v>1240</v>
      </c>
      <c r="C12" s="511" t="s">
        <v>1222</v>
      </c>
      <c r="D12" s="513" t="s">
        <v>1924</v>
      </c>
      <c r="E12" s="481" t="s">
        <v>1923</v>
      </c>
      <c r="F12" s="492" t="s">
        <v>1242</v>
      </c>
      <c r="G12" s="492" t="s">
        <v>1243</v>
      </c>
      <c r="H12" s="482" t="s">
        <v>133</v>
      </c>
      <c r="I12" s="493"/>
    </row>
    <row r="13" spans="1:9" ht="120">
      <c r="A13" s="477">
        <v>7</v>
      </c>
      <c r="B13" s="510" t="s">
        <v>1244</v>
      </c>
      <c r="C13" s="511" t="s">
        <v>1222</v>
      </c>
      <c r="D13" s="513" t="s">
        <v>1245</v>
      </c>
      <c r="E13" s="481" t="s">
        <v>1923</v>
      </c>
      <c r="F13" s="513" t="s">
        <v>1246</v>
      </c>
      <c r="G13" s="513" t="s">
        <v>1247</v>
      </c>
      <c r="H13" s="482" t="s">
        <v>133</v>
      </c>
      <c r="I13" s="493"/>
    </row>
    <row r="14" spans="1:9" ht="120">
      <c r="A14" s="477">
        <v>8</v>
      </c>
      <c r="B14" s="510" t="s">
        <v>1248</v>
      </c>
      <c r="C14" s="511" t="s">
        <v>1222</v>
      </c>
      <c r="D14" s="513" t="s">
        <v>1249</v>
      </c>
      <c r="E14" s="481" t="s">
        <v>1923</v>
      </c>
      <c r="F14" s="513" t="s">
        <v>1250</v>
      </c>
      <c r="G14" s="513" t="s">
        <v>1251</v>
      </c>
      <c r="H14" s="482" t="s">
        <v>133</v>
      </c>
      <c r="I14" s="493"/>
    </row>
    <row r="15" spans="1:9" ht="135">
      <c r="A15" s="477">
        <v>9</v>
      </c>
      <c r="B15" s="510" t="s">
        <v>1252</v>
      </c>
      <c r="C15" s="511" t="s">
        <v>1222</v>
      </c>
      <c r="D15" s="513" t="s">
        <v>1253</v>
      </c>
      <c r="E15" s="481" t="s">
        <v>1923</v>
      </c>
      <c r="F15" s="513" t="s">
        <v>1254</v>
      </c>
      <c r="G15" s="513" t="s">
        <v>1255</v>
      </c>
      <c r="H15" s="482" t="s">
        <v>133</v>
      </c>
      <c r="I15" s="493"/>
    </row>
    <row r="16" spans="1:9" ht="120">
      <c r="A16" s="477">
        <v>10</v>
      </c>
      <c r="B16" s="510" t="s">
        <v>1256</v>
      </c>
      <c r="C16" s="511" t="s">
        <v>1222</v>
      </c>
      <c r="D16" s="513" t="s">
        <v>1257</v>
      </c>
      <c r="E16" s="481" t="s">
        <v>1923</v>
      </c>
      <c r="F16" s="513" t="s">
        <v>1258</v>
      </c>
      <c r="G16" s="513" t="s">
        <v>1259</v>
      </c>
      <c r="H16" s="482" t="s">
        <v>133</v>
      </c>
      <c r="I16" s="493"/>
    </row>
    <row r="17" spans="1:9" ht="120">
      <c r="A17" s="477">
        <v>11</v>
      </c>
      <c r="B17" s="510" t="s">
        <v>1260</v>
      </c>
      <c r="C17" s="511" t="s">
        <v>1222</v>
      </c>
      <c r="D17" s="513" t="s">
        <v>1261</v>
      </c>
      <c r="E17" s="481" t="s">
        <v>1923</v>
      </c>
      <c r="F17" s="513" t="s">
        <v>1262</v>
      </c>
      <c r="G17" s="513" t="s">
        <v>1263</v>
      </c>
      <c r="H17" s="482" t="s">
        <v>133</v>
      </c>
      <c r="I17" s="493"/>
    </row>
    <row r="18" spans="1:9" ht="120">
      <c r="A18" s="477">
        <v>12</v>
      </c>
      <c r="B18" s="510" t="s">
        <v>1264</v>
      </c>
      <c r="C18" s="511" t="s">
        <v>1222</v>
      </c>
      <c r="D18" s="513" t="s">
        <v>1265</v>
      </c>
      <c r="E18" s="481" t="s">
        <v>1923</v>
      </c>
      <c r="F18" s="513" t="s">
        <v>1266</v>
      </c>
      <c r="G18" s="513" t="s">
        <v>1267</v>
      </c>
      <c r="H18" s="482" t="s">
        <v>133</v>
      </c>
      <c r="I18" s="493"/>
    </row>
    <row r="19" spans="1:9" ht="120">
      <c r="A19" s="477">
        <v>13</v>
      </c>
      <c r="B19" s="510" t="s">
        <v>1268</v>
      </c>
      <c r="C19" s="511" t="s">
        <v>1222</v>
      </c>
      <c r="D19" s="513" t="s">
        <v>1269</v>
      </c>
      <c r="E19" s="481" t="s">
        <v>1923</v>
      </c>
      <c r="F19" s="513" t="s">
        <v>1270</v>
      </c>
      <c r="G19" s="513" t="s">
        <v>1271</v>
      </c>
      <c r="H19" s="482" t="s">
        <v>133</v>
      </c>
      <c r="I19" s="493"/>
    </row>
    <row r="20" spans="1:9" ht="120">
      <c r="A20" s="477">
        <v>14</v>
      </c>
      <c r="B20" s="510" t="s">
        <v>1272</v>
      </c>
      <c r="C20" s="511" t="s">
        <v>1222</v>
      </c>
      <c r="D20" s="513" t="s">
        <v>1273</v>
      </c>
      <c r="E20" s="481" t="s">
        <v>1923</v>
      </c>
      <c r="F20" s="513" t="s">
        <v>1274</v>
      </c>
      <c r="G20" s="513" t="s">
        <v>1275</v>
      </c>
      <c r="H20" s="482" t="s">
        <v>133</v>
      </c>
      <c r="I20" s="493"/>
    </row>
    <row r="21" spans="1:9" ht="120">
      <c r="A21" s="477">
        <v>15</v>
      </c>
      <c r="B21" s="510" t="s">
        <v>1276</v>
      </c>
      <c r="C21" s="511" t="s">
        <v>1222</v>
      </c>
      <c r="D21" s="513" t="s">
        <v>1277</v>
      </c>
      <c r="E21" s="481" t="s">
        <v>1923</v>
      </c>
      <c r="F21" s="513" t="s">
        <v>1278</v>
      </c>
      <c r="G21" s="513" t="s">
        <v>1279</v>
      </c>
      <c r="H21" s="482" t="s">
        <v>133</v>
      </c>
      <c r="I21" s="493"/>
    </row>
    <row r="22" spans="1:9" ht="120">
      <c r="A22" s="477">
        <v>16</v>
      </c>
      <c r="B22" s="510" t="s">
        <v>1280</v>
      </c>
      <c r="C22" s="511" t="s">
        <v>1222</v>
      </c>
      <c r="D22" s="513" t="s">
        <v>1281</v>
      </c>
      <c r="E22" s="481" t="s">
        <v>1923</v>
      </c>
      <c r="F22" s="513" t="s">
        <v>1282</v>
      </c>
      <c r="G22" s="513" t="s">
        <v>1283</v>
      </c>
      <c r="H22" s="482" t="s">
        <v>133</v>
      </c>
      <c r="I22" s="493"/>
    </row>
    <row r="23" spans="1:9" ht="120">
      <c r="A23" s="477">
        <v>17</v>
      </c>
      <c r="B23" s="510" t="s">
        <v>1284</v>
      </c>
      <c r="C23" s="511" t="s">
        <v>1222</v>
      </c>
      <c r="D23" s="513" t="s">
        <v>1285</v>
      </c>
      <c r="E23" s="481" t="s">
        <v>1923</v>
      </c>
      <c r="F23" s="492" t="s">
        <v>1286</v>
      </c>
      <c r="G23" s="492" t="s">
        <v>1287</v>
      </c>
      <c r="H23" s="482" t="s">
        <v>133</v>
      </c>
      <c r="I23" s="493"/>
    </row>
    <row r="24" spans="1:9" ht="120">
      <c r="A24" s="477">
        <v>18</v>
      </c>
      <c r="B24" s="510" t="s">
        <v>1288</v>
      </c>
      <c r="C24" s="511" t="s">
        <v>1222</v>
      </c>
      <c r="D24" s="502" t="s">
        <v>1289</v>
      </c>
      <c r="E24" s="481" t="s">
        <v>1923</v>
      </c>
      <c r="F24" s="492" t="s">
        <v>1290</v>
      </c>
      <c r="G24" s="492" t="s">
        <v>1291</v>
      </c>
      <c r="H24" s="482" t="s">
        <v>133</v>
      </c>
      <c r="I24" s="493"/>
    </row>
    <row r="25" spans="1:9" ht="120">
      <c r="A25" s="477">
        <v>19</v>
      </c>
      <c r="B25" s="510" t="s">
        <v>1292</v>
      </c>
      <c r="C25" s="511" t="s">
        <v>1222</v>
      </c>
      <c r="D25" s="502" t="s">
        <v>1293</v>
      </c>
      <c r="E25" s="481" t="s">
        <v>1923</v>
      </c>
      <c r="F25" s="492" t="s">
        <v>1294</v>
      </c>
      <c r="G25" s="492" t="s">
        <v>1295</v>
      </c>
      <c r="H25" s="482" t="s">
        <v>133</v>
      </c>
      <c r="I25" s="493"/>
    </row>
    <row r="26" spans="1:9" ht="150">
      <c r="A26" s="477">
        <v>20</v>
      </c>
      <c r="B26" s="510" t="s">
        <v>1296</v>
      </c>
      <c r="C26" s="511" t="s">
        <v>1222</v>
      </c>
      <c r="D26" s="502" t="s">
        <v>1297</v>
      </c>
      <c r="E26" s="481" t="s">
        <v>1923</v>
      </c>
      <c r="F26" s="502" t="s">
        <v>1298</v>
      </c>
      <c r="G26" s="502" t="s">
        <v>1298</v>
      </c>
      <c r="H26" s="482" t="s">
        <v>133</v>
      </c>
      <c r="I26" s="493"/>
    </row>
    <row r="27" spans="1:9" ht="120">
      <c r="A27" s="477">
        <v>21</v>
      </c>
      <c r="B27" s="510" t="s">
        <v>1299</v>
      </c>
      <c r="C27" s="511" t="s">
        <v>1222</v>
      </c>
      <c r="D27" s="502" t="s">
        <v>1300</v>
      </c>
      <c r="E27" s="481" t="s">
        <v>1923</v>
      </c>
      <c r="F27" s="502" t="s">
        <v>1301</v>
      </c>
      <c r="G27" s="502" t="s">
        <v>1302</v>
      </c>
      <c r="H27" s="482" t="s">
        <v>133</v>
      </c>
      <c r="I27" s="493" t="s">
        <v>1218</v>
      </c>
    </row>
    <row r="28" spans="1:9" ht="130.5" customHeight="1">
      <c r="A28" s="751">
        <v>22</v>
      </c>
      <c r="B28" s="459" t="s">
        <v>1303</v>
      </c>
      <c r="C28" s="752" t="s">
        <v>1222</v>
      </c>
      <c r="D28" s="515" t="s">
        <v>1304</v>
      </c>
      <c r="E28" s="485" t="s">
        <v>1923</v>
      </c>
      <c r="F28" s="515" t="s">
        <v>1305</v>
      </c>
      <c r="G28" s="753" t="s">
        <v>1306</v>
      </c>
      <c r="H28" s="754" t="s">
        <v>133</v>
      </c>
      <c r="I28" s="755" t="s">
        <v>1218</v>
      </c>
    </row>
    <row r="29" spans="1:9" ht="120">
      <c r="A29" s="511">
        <v>23</v>
      </c>
      <c r="B29" s="511" t="s">
        <v>1307</v>
      </c>
      <c r="C29" s="511" t="s">
        <v>1222</v>
      </c>
      <c r="D29" s="501" t="s">
        <v>1308</v>
      </c>
      <c r="E29" s="749" t="s">
        <v>1923</v>
      </c>
      <c r="F29" s="501" t="s">
        <v>1309</v>
      </c>
      <c r="G29" s="501" t="s">
        <v>1310</v>
      </c>
      <c r="H29" s="511" t="s">
        <v>133</v>
      </c>
      <c r="I29" s="750"/>
    </row>
    <row r="30" spans="1:9" ht="120">
      <c r="A30" s="477">
        <v>24</v>
      </c>
      <c r="B30" s="510" t="s">
        <v>1311</v>
      </c>
      <c r="C30" s="477" t="s">
        <v>1222</v>
      </c>
      <c r="D30" s="502" t="s">
        <v>1312</v>
      </c>
      <c r="E30" s="481" t="s">
        <v>1923</v>
      </c>
      <c r="F30" s="502" t="s">
        <v>1313</v>
      </c>
      <c r="G30" s="502" t="s">
        <v>1314</v>
      </c>
      <c r="H30" s="482" t="s">
        <v>133</v>
      </c>
      <c r="I30" s="493"/>
    </row>
    <row r="31" spans="1:9" ht="120">
      <c r="A31" s="477">
        <v>25</v>
      </c>
      <c r="B31" s="510" t="s">
        <v>1315</v>
      </c>
      <c r="C31" s="511" t="s">
        <v>1222</v>
      </c>
      <c r="D31" s="502" t="s">
        <v>1316</v>
      </c>
      <c r="E31" s="481" t="s">
        <v>1923</v>
      </c>
      <c r="F31" s="502" t="s">
        <v>1317</v>
      </c>
      <c r="G31" s="502" t="s">
        <v>1318</v>
      </c>
      <c r="H31" s="482" t="s">
        <v>133</v>
      </c>
      <c r="I31" s="493"/>
    </row>
    <row r="32" spans="1:9" ht="120">
      <c r="A32" s="477">
        <v>26</v>
      </c>
      <c r="B32" s="510" t="s">
        <v>1319</v>
      </c>
      <c r="C32" s="511" t="s">
        <v>1222</v>
      </c>
      <c r="D32" s="502" t="s">
        <v>1320</v>
      </c>
      <c r="E32" s="481" t="s">
        <v>1923</v>
      </c>
      <c r="F32" s="502" t="s">
        <v>1321</v>
      </c>
      <c r="G32" s="502" t="s">
        <v>1322</v>
      </c>
      <c r="H32" s="482"/>
      <c r="I32" s="493"/>
    </row>
    <row r="33" spans="1:9" ht="120">
      <c r="A33" s="477">
        <v>27</v>
      </c>
      <c r="B33" s="510" t="s">
        <v>1323</v>
      </c>
      <c r="C33" s="511" t="s">
        <v>1222</v>
      </c>
      <c r="D33" s="502" t="s">
        <v>1324</v>
      </c>
      <c r="E33" s="481" t="s">
        <v>1923</v>
      </c>
      <c r="F33" s="502" t="s">
        <v>1325</v>
      </c>
      <c r="G33" s="502" t="s">
        <v>1326</v>
      </c>
      <c r="H33" s="482"/>
      <c r="I33" s="493" t="s">
        <v>1218</v>
      </c>
    </row>
    <row r="34" spans="1:9" ht="135">
      <c r="A34" s="477">
        <v>28</v>
      </c>
      <c r="B34" s="510" t="s">
        <v>1327</v>
      </c>
      <c r="C34" s="511" t="s">
        <v>1222</v>
      </c>
      <c r="D34" s="514" t="s">
        <v>1328</v>
      </c>
      <c r="E34" s="481" t="s">
        <v>1923</v>
      </c>
      <c r="F34" s="515" t="s">
        <v>1329</v>
      </c>
      <c r="G34" s="514" t="s">
        <v>1330</v>
      </c>
      <c r="H34" s="482"/>
      <c r="I34" s="493" t="s">
        <v>1218</v>
      </c>
    </row>
    <row r="35" spans="1:9" ht="255">
      <c r="A35" s="477">
        <v>29</v>
      </c>
      <c r="B35" s="510" t="s">
        <v>1331</v>
      </c>
      <c r="C35" s="511" t="s">
        <v>1222</v>
      </c>
      <c r="D35" s="514" t="s">
        <v>1332</v>
      </c>
      <c r="E35" s="516" t="s">
        <v>1923</v>
      </c>
      <c r="F35" s="517" t="s">
        <v>1333</v>
      </c>
      <c r="G35" s="517" t="s">
        <v>1334</v>
      </c>
      <c r="H35" s="482"/>
      <c r="I35" s="493" t="s">
        <v>1218</v>
      </c>
    </row>
    <row r="36" spans="1:9" ht="270">
      <c r="A36" s="477">
        <v>30</v>
      </c>
      <c r="B36" s="510" t="s">
        <v>1335</v>
      </c>
      <c r="C36" s="511" t="s">
        <v>1222</v>
      </c>
      <c r="D36" s="514" t="s">
        <v>1336</v>
      </c>
      <c r="E36" s="481" t="s">
        <v>1923</v>
      </c>
      <c r="F36" s="514" t="s">
        <v>1337</v>
      </c>
      <c r="G36" s="514" t="s">
        <v>1338</v>
      </c>
      <c r="H36" s="482"/>
      <c r="I36" s="493" t="s">
        <v>1218</v>
      </c>
    </row>
    <row r="37" spans="1:9" ht="270">
      <c r="A37" s="477">
        <v>31</v>
      </c>
      <c r="B37" s="510" t="s">
        <v>1339</v>
      </c>
      <c r="C37" s="511" t="s">
        <v>1222</v>
      </c>
      <c r="D37" s="514" t="s">
        <v>1340</v>
      </c>
      <c r="E37" s="481" t="s">
        <v>1923</v>
      </c>
      <c r="F37" s="514" t="s">
        <v>1341</v>
      </c>
      <c r="G37" s="514" t="s">
        <v>1342</v>
      </c>
      <c r="H37" s="482"/>
      <c r="I37" s="493" t="s">
        <v>1218</v>
      </c>
    </row>
    <row r="38" spans="1:9" ht="120">
      <c r="A38" s="477">
        <v>32</v>
      </c>
      <c r="B38" s="510" t="s">
        <v>1343</v>
      </c>
      <c r="C38" s="511" t="s">
        <v>1222</v>
      </c>
      <c r="D38" s="514" t="s">
        <v>1344</v>
      </c>
      <c r="E38" s="481" t="s">
        <v>1923</v>
      </c>
      <c r="F38" s="514" t="s">
        <v>1345</v>
      </c>
      <c r="G38" s="514" t="s">
        <v>1346</v>
      </c>
      <c r="H38" s="482" t="s">
        <v>133</v>
      </c>
      <c r="I38" s="493" t="s">
        <v>1218</v>
      </c>
    </row>
    <row r="39" spans="1:9" ht="120">
      <c r="A39" s="477">
        <v>33</v>
      </c>
      <c r="B39" s="510" t="s">
        <v>1347</v>
      </c>
      <c r="C39" s="511" t="s">
        <v>1222</v>
      </c>
      <c r="D39" s="514" t="s">
        <v>1348</v>
      </c>
      <c r="E39" s="481" t="s">
        <v>1923</v>
      </c>
      <c r="F39" s="514" t="s">
        <v>1349</v>
      </c>
      <c r="G39" s="514" t="s">
        <v>1350</v>
      </c>
      <c r="H39" s="482" t="s">
        <v>133</v>
      </c>
      <c r="I39" s="493" t="s">
        <v>1218</v>
      </c>
    </row>
    <row r="40" spans="1:9">
      <c r="A40" s="477"/>
      <c r="B40" s="478"/>
      <c r="C40" s="486"/>
      <c r="D40" s="506"/>
      <c r="E40" s="506"/>
      <c r="F40" s="499"/>
      <c r="G40" s="506"/>
      <c r="H40" s="506"/>
      <c r="I40" s="480"/>
    </row>
    <row r="41" spans="1:9">
      <c r="A41" s="964" t="s">
        <v>42</v>
      </c>
      <c r="B41" s="965"/>
      <c r="C41" s="518"/>
      <c r="D41" s="959" t="s">
        <v>1925</v>
      </c>
      <c r="E41" s="960"/>
      <c r="F41" s="962" t="s">
        <v>1352</v>
      </c>
      <c r="G41" s="962"/>
      <c r="H41" s="962"/>
      <c r="I41" s="962"/>
    </row>
    <row r="42" spans="1:9">
      <c r="A42" s="172" t="s">
        <v>43</v>
      </c>
      <c r="B42" s="963">
        <v>45398</v>
      </c>
      <c r="C42" s="963"/>
      <c r="D42" s="961"/>
      <c r="E42" s="961"/>
      <c r="F42" s="962"/>
      <c r="G42" s="962"/>
      <c r="H42" s="962"/>
      <c r="I42" s="962"/>
    </row>
    <row r="43" spans="1:9">
      <c r="A43" s="130"/>
      <c r="B43" s="133"/>
      <c r="C43" s="133"/>
      <c r="E43" s="151"/>
      <c r="F43" s="151"/>
    </row>
  </sheetData>
  <mergeCells count="8">
    <mergeCell ref="A1:B4"/>
    <mergeCell ref="F1:I1"/>
    <mergeCell ref="F3:I3"/>
    <mergeCell ref="F4:I4"/>
    <mergeCell ref="A41:B41"/>
    <mergeCell ref="D41:E42"/>
    <mergeCell ref="F41:I42"/>
    <mergeCell ref="B42:C42"/>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F2771-C650-49CD-8244-120FEF721BCA}">
  <dimension ref="A1:I48"/>
  <sheetViews>
    <sheetView topLeftCell="C26" workbookViewId="0">
      <selection activeCell="A10" sqref="A10:XFD10"/>
    </sheetView>
  </sheetViews>
  <sheetFormatPr defaultRowHeight="15"/>
  <cols>
    <col min="1" max="1" width="6.5703125" style="130" bestFit="1" customWidth="1"/>
    <col min="2" max="2" width="21.42578125" style="133" customWidth="1"/>
    <col min="3" max="3" width="20.140625" style="133" customWidth="1"/>
    <col min="4" max="4" width="43.85546875" customWidth="1"/>
    <col min="5" max="5" width="49.85546875" style="151" customWidth="1"/>
    <col min="6" max="6" width="43.140625" style="151" customWidth="1"/>
    <col min="7" max="7" width="42.42578125" customWidth="1"/>
    <col min="8" max="8" width="11.7109375" style="133" customWidth="1"/>
    <col min="9" max="9" width="15.5703125" customWidth="1"/>
  </cols>
  <sheetData>
    <row r="1" spans="1:9">
      <c r="A1" s="966" t="s">
        <v>1218</v>
      </c>
      <c r="B1" s="967"/>
      <c r="C1" s="444" t="s">
        <v>104</v>
      </c>
      <c r="D1" s="445" t="s">
        <v>801</v>
      </c>
      <c r="E1" s="446" t="s">
        <v>105</v>
      </c>
      <c r="F1" s="970" t="s">
        <v>1926</v>
      </c>
      <c r="G1" s="971"/>
      <c r="H1" s="971"/>
      <c r="I1" s="972"/>
    </row>
    <row r="2" spans="1:9">
      <c r="A2" s="968"/>
      <c r="B2" s="969"/>
      <c r="C2" s="447" t="s">
        <v>107</v>
      </c>
      <c r="D2" s="448" t="s">
        <v>17</v>
      </c>
      <c r="E2" s="449" t="s">
        <v>109</v>
      </c>
      <c r="F2" s="450">
        <v>45266</v>
      </c>
      <c r="G2" s="451"/>
      <c r="H2" s="452"/>
      <c r="I2" s="453"/>
    </row>
    <row r="3" spans="1:9">
      <c r="A3" s="968"/>
      <c r="B3" s="969"/>
      <c r="C3" s="447" t="s">
        <v>110</v>
      </c>
      <c r="D3" s="454" t="s">
        <v>1220</v>
      </c>
      <c r="E3" s="449" t="s">
        <v>112</v>
      </c>
      <c r="F3" s="455" t="s">
        <v>10</v>
      </c>
      <c r="G3" s="451"/>
      <c r="H3" s="452"/>
      <c r="I3" s="453"/>
    </row>
    <row r="4" spans="1:9">
      <c r="A4" s="968"/>
      <c r="B4" s="969"/>
      <c r="C4" s="447" t="s">
        <v>113</v>
      </c>
      <c r="D4" s="456" t="s">
        <v>114</v>
      </c>
      <c r="E4" s="449" t="s">
        <v>115</v>
      </c>
      <c r="F4" s="450">
        <v>45397</v>
      </c>
      <c r="G4" s="457"/>
      <c r="H4" s="457"/>
      <c r="I4" s="458"/>
    </row>
    <row r="5" spans="1:9">
      <c r="A5" s="459"/>
      <c r="B5" s="460" t="s">
        <v>1218</v>
      </c>
      <c r="C5" s="461"/>
      <c r="D5" s="462"/>
      <c r="E5" s="463"/>
      <c r="F5" s="464" t="s">
        <v>1218</v>
      </c>
      <c r="G5" s="465"/>
      <c r="H5" s="466"/>
      <c r="I5" s="467"/>
    </row>
    <row r="6" spans="1:9">
      <c r="A6" s="468" t="s">
        <v>407</v>
      </c>
      <c r="B6" s="469" t="s">
        <v>118</v>
      </c>
      <c r="C6" s="470" t="s">
        <v>408</v>
      </c>
      <c r="D6" s="471" t="s">
        <v>320</v>
      </c>
      <c r="E6" s="472" t="s">
        <v>319</v>
      </c>
      <c r="F6" s="473" t="s">
        <v>321</v>
      </c>
      <c r="G6" s="474" t="s">
        <v>322</v>
      </c>
      <c r="H6" s="475" t="s">
        <v>4</v>
      </c>
      <c r="I6" s="476" t="s">
        <v>126</v>
      </c>
    </row>
    <row r="7" spans="1:9" ht="60">
      <c r="A7" s="477">
        <v>1</v>
      </c>
      <c r="B7" s="478" t="s">
        <v>1927</v>
      </c>
      <c r="C7" s="486" t="s">
        <v>1928</v>
      </c>
      <c r="D7" s="512" t="s">
        <v>1929</v>
      </c>
      <c r="E7" s="481" t="s">
        <v>1930</v>
      </c>
      <c r="F7" s="481" t="s">
        <v>1931</v>
      </c>
      <c r="G7" s="481" t="s">
        <v>1932</v>
      </c>
      <c r="H7" s="482" t="s">
        <v>133</v>
      </c>
      <c r="I7" s="480"/>
    </row>
    <row r="8" spans="1:9" ht="60">
      <c r="A8" s="477"/>
      <c r="B8" s="478"/>
      <c r="C8" s="479"/>
      <c r="D8" s="512" t="s">
        <v>1933</v>
      </c>
      <c r="E8" s="481" t="s">
        <v>1934</v>
      </c>
      <c r="F8" s="481" t="s">
        <v>1935</v>
      </c>
      <c r="G8" s="481" t="s">
        <v>1936</v>
      </c>
      <c r="H8" s="482" t="s">
        <v>133</v>
      </c>
      <c r="I8" s="480"/>
    </row>
    <row r="9" spans="1:9" ht="60">
      <c r="A9" s="477"/>
      <c r="B9" s="478"/>
      <c r="C9" s="479"/>
      <c r="D9" s="512" t="s">
        <v>1937</v>
      </c>
      <c r="E9" s="481" t="s">
        <v>1934</v>
      </c>
      <c r="F9" s="481" t="s">
        <v>1938</v>
      </c>
      <c r="G9" s="481" t="s">
        <v>1939</v>
      </c>
      <c r="H9" s="482" t="s">
        <v>133</v>
      </c>
      <c r="I9" s="480"/>
    </row>
    <row r="10" spans="1:9" ht="60">
      <c r="A10" s="477"/>
      <c r="B10" s="478"/>
      <c r="C10" s="479"/>
      <c r="D10" s="480" t="s">
        <v>1940</v>
      </c>
      <c r="E10" s="481" t="s">
        <v>1934</v>
      </c>
      <c r="F10" s="481" t="s">
        <v>1941</v>
      </c>
      <c r="G10" s="481" t="s">
        <v>1942</v>
      </c>
      <c r="H10" s="482" t="s">
        <v>133</v>
      </c>
      <c r="I10" s="480" t="s">
        <v>1218</v>
      </c>
    </row>
    <row r="11" spans="1:9">
      <c r="A11" s="477"/>
      <c r="B11" s="478"/>
      <c r="C11" s="483"/>
      <c r="D11" s="480"/>
      <c r="E11" s="481"/>
      <c r="F11" s="481"/>
      <c r="G11" s="481"/>
      <c r="H11" s="482"/>
      <c r="I11" s="480" t="s">
        <v>1218</v>
      </c>
    </row>
    <row r="12" spans="1:9">
      <c r="A12" s="477"/>
      <c r="B12" s="478"/>
      <c r="C12" s="483"/>
      <c r="D12" s="484"/>
      <c r="E12" s="485"/>
      <c r="F12" s="485"/>
      <c r="G12" s="485"/>
      <c r="H12" s="482"/>
      <c r="I12" s="484" t="s">
        <v>1218</v>
      </c>
    </row>
    <row r="13" spans="1:9">
      <c r="A13" s="477"/>
      <c r="B13" s="478"/>
      <c r="C13" s="486"/>
      <c r="D13" s="487"/>
      <c r="E13" s="488"/>
      <c r="F13" s="488"/>
      <c r="G13" s="489"/>
      <c r="H13" s="482"/>
      <c r="I13" s="490" t="s">
        <v>1218</v>
      </c>
    </row>
    <row r="14" spans="1:9">
      <c r="A14" s="477"/>
      <c r="B14" s="478"/>
      <c r="C14" s="486"/>
      <c r="D14" s="491"/>
      <c r="E14" s="492"/>
      <c r="F14" s="492"/>
      <c r="G14" s="489"/>
      <c r="H14" s="482"/>
      <c r="I14" s="493" t="s">
        <v>1218</v>
      </c>
    </row>
    <row r="15" spans="1:9" ht="30">
      <c r="A15" s="477"/>
      <c r="B15" s="478"/>
      <c r="C15" s="486"/>
      <c r="D15" s="491" t="s">
        <v>1943</v>
      </c>
      <c r="E15" s="492" t="s">
        <v>1944</v>
      </c>
      <c r="F15" s="492" t="s">
        <v>1945</v>
      </c>
      <c r="G15" s="489" t="s">
        <v>1946</v>
      </c>
      <c r="H15" s="482"/>
      <c r="I15" s="493" t="s">
        <v>1218</v>
      </c>
    </row>
    <row r="16" spans="1:9" ht="30">
      <c r="A16" s="477"/>
      <c r="B16" s="478"/>
      <c r="C16" s="486"/>
      <c r="D16" s="491" t="s">
        <v>1947</v>
      </c>
      <c r="E16" s="492" t="s">
        <v>1944</v>
      </c>
      <c r="F16" s="492" t="s">
        <v>1948</v>
      </c>
      <c r="G16" s="489" t="s">
        <v>1946</v>
      </c>
      <c r="H16" s="482"/>
      <c r="I16" s="493" t="s">
        <v>1218</v>
      </c>
    </row>
    <row r="17" spans="1:9" ht="120">
      <c r="A17" s="477"/>
      <c r="B17" s="478"/>
      <c r="C17" s="486"/>
      <c r="D17" s="491" t="s">
        <v>1949</v>
      </c>
      <c r="E17" s="492" t="s">
        <v>1944</v>
      </c>
      <c r="F17" s="492" t="s">
        <v>1950</v>
      </c>
      <c r="G17" s="494" t="s">
        <v>1946</v>
      </c>
      <c r="H17" s="482"/>
      <c r="I17" s="493" t="s">
        <v>1218</v>
      </c>
    </row>
    <row r="18" spans="1:9" ht="90">
      <c r="A18" s="477">
        <v>9</v>
      </c>
      <c r="B18" s="478" t="s">
        <v>1951</v>
      </c>
      <c r="C18" s="486" t="s">
        <v>1928</v>
      </c>
      <c r="D18" s="491" t="s">
        <v>1952</v>
      </c>
      <c r="E18" s="492" t="s">
        <v>1944</v>
      </c>
      <c r="F18" s="492" t="s">
        <v>1953</v>
      </c>
      <c r="G18" s="495" t="s">
        <v>1946</v>
      </c>
      <c r="H18" s="482"/>
      <c r="I18" s="493" t="s">
        <v>1218</v>
      </c>
    </row>
    <row r="19" spans="1:9" ht="60">
      <c r="A19" s="477">
        <v>10</v>
      </c>
      <c r="B19" s="478" t="s">
        <v>1954</v>
      </c>
      <c r="C19" s="486" t="s">
        <v>1928</v>
      </c>
      <c r="D19" s="491" t="s">
        <v>1955</v>
      </c>
      <c r="E19" s="492" t="s">
        <v>1956</v>
      </c>
      <c r="F19" s="492" t="s">
        <v>1957</v>
      </c>
      <c r="G19" s="495" t="s">
        <v>1946</v>
      </c>
      <c r="H19" s="482"/>
      <c r="I19" s="493" t="s">
        <v>1218</v>
      </c>
    </row>
    <row r="20" spans="1:9" ht="120">
      <c r="A20" s="477">
        <v>11</v>
      </c>
      <c r="B20" s="478" t="s">
        <v>1958</v>
      </c>
      <c r="C20" s="486" t="s">
        <v>1928</v>
      </c>
      <c r="D20" s="491" t="s">
        <v>1959</v>
      </c>
      <c r="E20" s="492" t="s">
        <v>1956</v>
      </c>
      <c r="F20" s="492" t="s">
        <v>1957</v>
      </c>
      <c r="G20" s="495" t="s">
        <v>1946</v>
      </c>
      <c r="H20" s="482"/>
      <c r="I20" s="493" t="s">
        <v>1218</v>
      </c>
    </row>
    <row r="21" spans="1:9" ht="45">
      <c r="A21" s="477">
        <v>12</v>
      </c>
      <c r="B21" s="478" t="s">
        <v>1960</v>
      </c>
      <c r="C21" s="486" t="s">
        <v>1928</v>
      </c>
      <c r="D21" s="491" t="s">
        <v>1961</v>
      </c>
      <c r="E21" s="492" t="s">
        <v>1956</v>
      </c>
      <c r="F21" s="492" t="s">
        <v>1962</v>
      </c>
      <c r="G21" s="495" t="s">
        <v>1946</v>
      </c>
      <c r="H21" s="482"/>
      <c r="I21" s="493" t="s">
        <v>1218</v>
      </c>
    </row>
    <row r="22" spans="1:9" ht="45">
      <c r="A22" s="477">
        <v>13</v>
      </c>
      <c r="B22" s="478" t="s">
        <v>1963</v>
      </c>
      <c r="C22" s="486" t="s">
        <v>1928</v>
      </c>
      <c r="D22" s="491" t="s">
        <v>1964</v>
      </c>
      <c r="E22" s="492" t="s">
        <v>1956</v>
      </c>
      <c r="F22" s="492" t="s">
        <v>1962</v>
      </c>
      <c r="G22" s="495" t="s">
        <v>1946</v>
      </c>
      <c r="H22" s="482"/>
      <c r="I22" s="493" t="s">
        <v>1218</v>
      </c>
    </row>
    <row r="23" spans="1:9" ht="45">
      <c r="A23" s="477">
        <v>14</v>
      </c>
      <c r="B23" s="478" t="s">
        <v>1965</v>
      </c>
      <c r="C23" s="486" t="s">
        <v>1928</v>
      </c>
      <c r="D23" s="491" t="s">
        <v>1966</v>
      </c>
      <c r="E23" s="492" t="s">
        <v>1956</v>
      </c>
      <c r="F23" s="492" t="s">
        <v>1967</v>
      </c>
      <c r="G23" s="495" t="s">
        <v>1946</v>
      </c>
      <c r="H23" s="482"/>
      <c r="I23" s="493" t="s">
        <v>1218</v>
      </c>
    </row>
    <row r="24" spans="1:9" ht="45">
      <c r="A24" s="477">
        <v>15</v>
      </c>
      <c r="B24" s="478" t="s">
        <v>1968</v>
      </c>
      <c r="C24" s="486" t="s">
        <v>1928</v>
      </c>
      <c r="D24" s="491" t="s">
        <v>1969</v>
      </c>
      <c r="E24" s="492" t="s">
        <v>1956</v>
      </c>
      <c r="F24" s="492" t="s">
        <v>1970</v>
      </c>
      <c r="G24" s="495" t="s">
        <v>1946</v>
      </c>
      <c r="H24" s="482"/>
      <c r="I24" s="493" t="s">
        <v>1218</v>
      </c>
    </row>
    <row r="25" spans="1:9" ht="45">
      <c r="A25" s="477">
        <v>16</v>
      </c>
      <c r="B25" s="478" t="s">
        <v>1971</v>
      </c>
      <c r="C25" s="486" t="s">
        <v>1928</v>
      </c>
      <c r="D25" s="491" t="s">
        <v>1972</v>
      </c>
      <c r="E25" s="492" t="s">
        <v>1956</v>
      </c>
      <c r="F25" s="492" t="s">
        <v>1973</v>
      </c>
      <c r="G25" s="495" t="s">
        <v>1946</v>
      </c>
      <c r="H25" s="482"/>
      <c r="I25" s="493" t="s">
        <v>1218</v>
      </c>
    </row>
    <row r="26" spans="1:9" ht="45">
      <c r="A26" s="477">
        <v>17</v>
      </c>
      <c r="B26" s="478" t="s">
        <v>1974</v>
      </c>
      <c r="C26" s="486" t="s">
        <v>1928</v>
      </c>
      <c r="D26" s="491" t="s">
        <v>1975</v>
      </c>
      <c r="E26" s="492" t="s">
        <v>1956</v>
      </c>
      <c r="F26" s="492" t="s">
        <v>1976</v>
      </c>
      <c r="G26" s="495" t="s">
        <v>1946</v>
      </c>
      <c r="H26" s="482"/>
      <c r="I26" s="493" t="s">
        <v>1218</v>
      </c>
    </row>
    <row r="27" spans="1:9" ht="45">
      <c r="A27" s="477">
        <v>18</v>
      </c>
      <c r="B27" s="478" t="s">
        <v>1977</v>
      </c>
      <c r="C27" s="486" t="s">
        <v>1928</v>
      </c>
      <c r="D27" s="491" t="s">
        <v>1978</v>
      </c>
      <c r="E27" s="492" t="s">
        <v>1956</v>
      </c>
      <c r="F27" s="492" t="s">
        <v>1979</v>
      </c>
      <c r="G27" s="495" t="s">
        <v>1946</v>
      </c>
      <c r="H27" s="482"/>
      <c r="I27" s="493" t="s">
        <v>1218</v>
      </c>
    </row>
    <row r="28" spans="1:9" ht="60">
      <c r="A28" s="477">
        <v>19</v>
      </c>
      <c r="B28" s="478" t="s">
        <v>1980</v>
      </c>
      <c r="C28" s="486" t="s">
        <v>1928</v>
      </c>
      <c r="D28" s="491" t="s">
        <v>1981</v>
      </c>
      <c r="E28" s="492" t="s">
        <v>1956</v>
      </c>
      <c r="F28" s="492" t="s">
        <v>1982</v>
      </c>
      <c r="G28" s="495" t="s">
        <v>1946</v>
      </c>
      <c r="H28" s="482"/>
      <c r="I28" s="493" t="s">
        <v>1218</v>
      </c>
    </row>
    <row r="29" spans="1:9" ht="255">
      <c r="A29" s="477">
        <v>20</v>
      </c>
      <c r="B29" s="478" t="s">
        <v>1983</v>
      </c>
      <c r="C29" s="486" t="s">
        <v>1928</v>
      </c>
      <c r="D29" s="491" t="s">
        <v>1984</v>
      </c>
      <c r="E29" s="492" t="s">
        <v>1956</v>
      </c>
      <c r="F29" s="492" t="s">
        <v>1985</v>
      </c>
      <c r="G29" s="495" t="s">
        <v>1946</v>
      </c>
      <c r="H29" s="482"/>
      <c r="I29" s="493" t="s">
        <v>1218</v>
      </c>
    </row>
    <row r="30" spans="1:9" ht="45">
      <c r="A30" s="477">
        <v>21</v>
      </c>
      <c r="B30" s="478" t="s">
        <v>1986</v>
      </c>
      <c r="C30" s="486" t="s">
        <v>1928</v>
      </c>
      <c r="D30" s="496" t="s">
        <v>1987</v>
      </c>
      <c r="E30" s="492" t="s">
        <v>1956</v>
      </c>
      <c r="F30" s="492" t="s">
        <v>1988</v>
      </c>
      <c r="G30" s="495" t="s">
        <v>1946</v>
      </c>
      <c r="H30" s="482"/>
      <c r="I30" s="493" t="s">
        <v>1218</v>
      </c>
    </row>
    <row r="31" spans="1:9" ht="60">
      <c r="A31" s="477">
        <v>22</v>
      </c>
      <c r="B31" s="478" t="s">
        <v>1989</v>
      </c>
      <c r="C31" s="486" t="s">
        <v>1928</v>
      </c>
      <c r="D31" s="496" t="s">
        <v>1987</v>
      </c>
      <c r="E31" s="492" t="s">
        <v>1956</v>
      </c>
      <c r="F31" s="492" t="s">
        <v>1990</v>
      </c>
      <c r="G31" s="495" t="s">
        <v>1946</v>
      </c>
      <c r="H31" s="482"/>
      <c r="I31" s="493" t="s">
        <v>1218</v>
      </c>
    </row>
    <row r="32" spans="1:9" ht="60">
      <c r="A32" s="477">
        <v>23</v>
      </c>
      <c r="B32" s="478" t="s">
        <v>1991</v>
      </c>
      <c r="C32" s="486" t="s">
        <v>1928</v>
      </c>
      <c r="D32" s="496" t="s">
        <v>1987</v>
      </c>
      <c r="E32" s="492" t="s">
        <v>1956</v>
      </c>
      <c r="F32" s="492" t="s">
        <v>1990</v>
      </c>
      <c r="G32" s="495" t="s">
        <v>1946</v>
      </c>
      <c r="H32" s="482"/>
      <c r="I32" s="493" t="s">
        <v>1218</v>
      </c>
    </row>
    <row r="33" spans="1:9" ht="75">
      <c r="A33" s="477">
        <v>24</v>
      </c>
      <c r="B33" s="478" t="s">
        <v>1992</v>
      </c>
      <c r="C33" s="486" t="s">
        <v>1928</v>
      </c>
      <c r="D33" s="496" t="s">
        <v>1987</v>
      </c>
      <c r="E33" s="492" t="s">
        <v>1956</v>
      </c>
      <c r="F33" s="497" t="s">
        <v>1993</v>
      </c>
      <c r="G33" s="495" t="s">
        <v>1946</v>
      </c>
      <c r="H33" s="482"/>
      <c r="I33" s="493" t="s">
        <v>1218</v>
      </c>
    </row>
    <row r="34" spans="1:9" ht="45">
      <c r="A34" s="477">
        <v>25</v>
      </c>
      <c r="B34" s="478" t="s">
        <v>1994</v>
      </c>
      <c r="C34" s="486" t="s">
        <v>1928</v>
      </c>
      <c r="D34" s="496" t="s">
        <v>1987</v>
      </c>
      <c r="E34" s="498" t="s">
        <v>1956</v>
      </c>
      <c r="F34" s="499" t="s">
        <v>1995</v>
      </c>
      <c r="G34" s="500" t="s">
        <v>1946</v>
      </c>
      <c r="H34" s="482"/>
      <c r="I34" s="480" t="s">
        <v>1218</v>
      </c>
    </row>
    <row r="35" spans="1:9" ht="60">
      <c r="A35" s="477">
        <v>26</v>
      </c>
      <c r="B35" s="478" t="s">
        <v>1996</v>
      </c>
      <c r="C35" s="486" t="s">
        <v>1928</v>
      </c>
      <c r="D35" s="496" t="s">
        <v>1997</v>
      </c>
      <c r="E35" s="498" t="s">
        <v>1998</v>
      </c>
      <c r="F35" s="501" t="s">
        <v>1999</v>
      </c>
      <c r="G35" s="500" t="s">
        <v>1946</v>
      </c>
      <c r="H35" s="482"/>
      <c r="I35" s="480"/>
    </row>
    <row r="36" spans="1:9" ht="105">
      <c r="A36" s="477">
        <v>27</v>
      </c>
      <c r="B36" s="478" t="s">
        <v>2000</v>
      </c>
      <c r="C36" s="486" t="s">
        <v>1928</v>
      </c>
      <c r="D36" s="491" t="s">
        <v>2001</v>
      </c>
      <c r="E36" s="491" t="s">
        <v>2002</v>
      </c>
      <c r="F36" s="492" t="s">
        <v>2003</v>
      </c>
      <c r="G36" s="500" t="s">
        <v>1946</v>
      </c>
      <c r="H36" s="482"/>
      <c r="I36" s="496"/>
    </row>
    <row r="37" spans="1:9" ht="105">
      <c r="A37" s="477">
        <v>28</v>
      </c>
      <c r="B37" s="478" t="s">
        <v>2004</v>
      </c>
      <c r="C37" s="486" t="s">
        <v>1928</v>
      </c>
      <c r="D37" s="491" t="s">
        <v>2005</v>
      </c>
      <c r="E37" s="491" t="s">
        <v>2006</v>
      </c>
      <c r="F37" s="502" t="s">
        <v>2007</v>
      </c>
      <c r="G37" s="495" t="s">
        <v>1946</v>
      </c>
      <c r="H37" s="482"/>
      <c r="I37" s="496"/>
    </row>
    <row r="38" spans="1:9" ht="105">
      <c r="A38" s="477">
        <v>29</v>
      </c>
      <c r="B38" s="478" t="s">
        <v>2008</v>
      </c>
      <c r="C38" s="486" t="s">
        <v>1928</v>
      </c>
      <c r="D38" s="491" t="s">
        <v>2009</v>
      </c>
      <c r="E38" s="491" t="s">
        <v>2002</v>
      </c>
      <c r="F38" s="502" t="s">
        <v>2010</v>
      </c>
      <c r="G38" s="495" t="s">
        <v>1946</v>
      </c>
      <c r="H38" s="482"/>
      <c r="I38" s="496"/>
    </row>
    <row r="39" spans="1:9" ht="120">
      <c r="A39" s="477">
        <v>30</v>
      </c>
      <c r="B39" s="478" t="s">
        <v>2011</v>
      </c>
      <c r="C39" s="486" t="s">
        <v>1928</v>
      </c>
      <c r="D39" s="491" t="s">
        <v>2012</v>
      </c>
      <c r="E39" s="491" t="s">
        <v>2013</v>
      </c>
      <c r="F39" s="502" t="s">
        <v>2014</v>
      </c>
      <c r="G39" s="495" t="s">
        <v>1946</v>
      </c>
      <c r="H39" s="482"/>
      <c r="I39" s="496"/>
    </row>
    <row r="40" spans="1:9" ht="90">
      <c r="A40" s="477">
        <v>31</v>
      </c>
      <c r="B40" s="478" t="s">
        <v>2015</v>
      </c>
      <c r="C40" s="503" t="s">
        <v>1928</v>
      </c>
      <c r="D40" s="491" t="s">
        <v>2016</v>
      </c>
      <c r="E40" s="502" t="s">
        <v>2017</v>
      </c>
      <c r="F40" s="502" t="s">
        <v>2018</v>
      </c>
      <c r="G40" s="504" t="s">
        <v>1946</v>
      </c>
      <c r="H40" s="482"/>
      <c r="I40" s="496"/>
    </row>
    <row r="41" spans="1:9" ht="90">
      <c r="A41" s="477">
        <v>32</v>
      </c>
      <c r="B41" s="478" t="s">
        <v>2019</v>
      </c>
      <c r="C41" s="503" t="s">
        <v>1928</v>
      </c>
      <c r="D41" s="491" t="s">
        <v>2020</v>
      </c>
      <c r="E41" s="502" t="s">
        <v>2017</v>
      </c>
      <c r="F41" s="502" t="s">
        <v>2021</v>
      </c>
      <c r="G41" s="504" t="s">
        <v>1946</v>
      </c>
      <c r="H41" s="482"/>
      <c r="I41" s="480"/>
    </row>
    <row r="42" spans="1:9" ht="90">
      <c r="A42" s="477">
        <v>33</v>
      </c>
      <c r="B42" s="478" t="s">
        <v>2022</v>
      </c>
      <c r="C42" s="503" t="s">
        <v>1928</v>
      </c>
      <c r="D42" s="491" t="s">
        <v>2023</v>
      </c>
      <c r="E42" s="502" t="s">
        <v>2017</v>
      </c>
      <c r="F42" s="502" t="s">
        <v>2018</v>
      </c>
      <c r="G42" s="504" t="s">
        <v>1946</v>
      </c>
      <c r="H42" s="482"/>
      <c r="I42" s="480"/>
    </row>
    <row r="43" spans="1:9" ht="90">
      <c r="A43" s="477">
        <v>34</v>
      </c>
      <c r="B43" s="478" t="s">
        <v>2024</v>
      </c>
      <c r="C43" s="503" t="s">
        <v>1928</v>
      </c>
      <c r="D43" s="491" t="s">
        <v>2025</v>
      </c>
      <c r="E43" s="502" t="s">
        <v>2017</v>
      </c>
      <c r="F43" s="502" t="s">
        <v>2018</v>
      </c>
      <c r="G43" s="505" t="s">
        <v>1946</v>
      </c>
      <c r="H43" s="482"/>
      <c r="I43" s="480"/>
    </row>
    <row r="44" spans="1:9" ht="90">
      <c r="A44" s="477">
        <v>35</v>
      </c>
      <c r="B44" s="478" t="s">
        <v>2026</v>
      </c>
      <c r="C44" s="503" t="s">
        <v>1928</v>
      </c>
      <c r="D44" s="491" t="s">
        <v>2027</v>
      </c>
      <c r="E44" s="502" t="s">
        <v>2017</v>
      </c>
      <c r="F44" s="502" t="s">
        <v>2018</v>
      </c>
      <c r="G44" s="505" t="s">
        <v>1946</v>
      </c>
      <c r="H44" s="482"/>
      <c r="I44" s="480"/>
    </row>
    <row r="45" spans="1:9" ht="90">
      <c r="A45" s="477">
        <v>36</v>
      </c>
      <c r="B45" s="478" t="s">
        <v>2028</v>
      </c>
      <c r="C45" s="503" t="s">
        <v>1928</v>
      </c>
      <c r="D45" s="491" t="s">
        <v>2029</v>
      </c>
      <c r="E45" s="502" t="s">
        <v>2017</v>
      </c>
      <c r="F45" s="502" t="s">
        <v>2021</v>
      </c>
      <c r="G45" s="504" t="s">
        <v>1946</v>
      </c>
      <c r="H45" s="482"/>
      <c r="I45" s="480"/>
    </row>
    <row r="46" spans="1:9">
      <c r="A46" s="477"/>
      <c r="B46" s="478"/>
      <c r="C46" s="486"/>
      <c r="D46" s="506"/>
      <c r="E46" s="506"/>
      <c r="F46" s="499"/>
      <c r="G46" s="506"/>
      <c r="H46" s="507"/>
      <c r="I46" s="480"/>
    </row>
    <row r="47" spans="1:9">
      <c r="A47" s="995" t="s">
        <v>42</v>
      </c>
      <c r="B47" s="996"/>
      <c r="C47" s="486"/>
      <c r="D47" s="959" t="s">
        <v>799</v>
      </c>
      <c r="E47" s="960"/>
      <c r="F47" s="962" t="s">
        <v>1352</v>
      </c>
      <c r="G47" s="962"/>
      <c r="H47" s="962"/>
      <c r="I47" s="962"/>
    </row>
    <row r="48" spans="1:9">
      <c r="A48" s="508" t="s">
        <v>43</v>
      </c>
      <c r="B48" s="450">
        <v>45397</v>
      </c>
      <c r="C48" s="509"/>
      <c r="D48" s="994"/>
      <c r="E48" s="961"/>
      <c r="F48" s="962"/>
      <c r="G48" s="962"/>
      <c r="H48" s="962"/>
      <c r="I48" s="962"/>
    </row>
  </sheetData>
  <mergeCells count="5">
    <mergeCell ref="A1:B4"/>
    <mergeCell ref="F1:I1"/>
    <mergeCell ref="D47:E48"/>
    <mergeCell ref="F47:I48"/>
    <mergeCell ref="A47:B47"/>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I996"/>
  <sheetViews>
    <sheetView workbookViewId="0">
      <selection activeCell="C23" sqref="C23"/>
    </sheetView>
  </sheetViews>
  <sheetFormatPr defaultColWidth="14.42578125" defaultRowHeight="15" customHeight="1"/>
  <cols>
    <col min="3" max="3" width="27.85546875" customWidth="1"/>
    <col min="4" max="4" width="48.85546875" customWidth="1"/>
    <col min="5" max="5" width="31.7109375" customWidth="1"/>
    <col min="6" max="6" width="44.42578125" customWidth="1"/>
    <col min="7" max="7" width="44.140625" customWidth="1"/>
    <col min="9" max="9" width="32.42578125" customWidth="1"/>
  </cols>
  <sheetData>
    <row r="1" spans="1:9">
      <c r="A1" s="931"/>
      <c r="B1" s="932"/>
      <c r="C1" s="214" t="s">
        <v>104</v>
      </c>
      <c r="D1" s="84" t="s">
        <v>79</v>
      </c>
      <c r="E1" s="229" t="s">
        <v>105</v>
      </c>
      <c r="F1" s="907" t="s">
        <v>106</v>
      </c>
      <c r="G1" s="857"/>
      <c r="H1" s="857"/>
      <c r="I1" s="933"/>
    </row>
    <row r="2" spans="1:9">
      <c r="A2" s="853"/>
      <c r="B2" s="881"/>
      <c r="C2" s="216" t="s">
        <v>107</v>
      </c>
      <c r="D2" s="84" t="s">
        <v>226</v>
      </c>
      <c r="E2" s="230" t="s">
        <v>109</v>
      </c>
      <c r="F2" s="928">
        <v>45013</v>
      </c>
      <c r="G2" s="857"/>
      <c r="H2" s="857"/>
      <c r="I2" s="859"/>
    </row>
    <row r="3" spans="1:9">
      <c r="A3" s="853"/>
      <c r="B3" s="881"/>
      <c r="C3" s="117" t="s">
        <v>405</v>
      </c>
      <c r="D3" s="84" t="s">
        <v>313</v>
      </c>
      <c r="E3" s="230" t="s">
        <v>112</v>
      </c>
      <c r="F3" s="907" t="s">
        <v>106</v>
      </c>
      <c r="G3" s="857"/>
      <c r="H3" s="857"/>
      <c r="I3" s="933"/>
    </row>
    <row r="4" spans="1:9">
      <c r="A4" s="839"/>
      <c r="B4" s="882"/>
      <c r="C4" s="217" t="s">
        <v>113</v>
      </c>
      <c r="D4" s="218" t="s">
        <v>114</v>
      </c>
      <c r="E4" s="231" t="s">
        <v>115</v>
      </c>
      <c r="F4" s="928">
        <v>45163</v>
      </c>
      <c r="G4" s="857"/>
      <c r="H4" s="857"/>
      <c r="I4" s="859"/>
    </row>
    <row r="5" spans="1:9">
      <c r="A5" s="129"/>
      <c r="B5" s="150"/>
      <c r="C5" s="130"/>
      <c r="D5" s="133"/>
      <c r="E5" s="151"/>
      <c r="F5" s="133"/>
      <c r="G5" s="128"/>
      <c r="H5" s="133"/>
    </row>
    <row r="6" spans="1:9">
      <c r="A6" s="227" t="s">
        <v>407</v>
      </c>
      <c r="B6" s="227" t="s">
        <v>118</v>
      </c>
      <c r="C6" s="227" t="s">
        <v>408</v>
      </c>
      <c r="D6" s="227" t="s">
        <v>320</v>
      </c>
      <c r="E6" s="232" t="s">
        <v>319</v>
      </c>
      <c r="F6" s="227" t="s">
        <v>321</v>
      </c>
      <c r="G6" s="227" t="s">
        <v>322</v>
      </c>
      <c r="H6" s="228" t="s">
        <v>4</v>
      </c>
      <c r="I6" s="228" t="s">
        <v>126</v>
      </c>
    </row>
    <row r="7" spans="1:9" ht="41.25" customHeight="1">
      <c r="A7" s="146">
        <v>1</v>
      </c>
      <c r="B7" s="146" t="s">
        <v>2030</v>
      </c>
      <c r="C7" s="941" t="s">
        <v>189</v>
      </c>
      <c r="D7" s="140" t="s">
        <v>2031</v>
      </c>
      <c r="E7" s="149" t="s">
        <v>2032</v>
      </c>
      <c r="F7" s="140" t="s">
        <v>2033</v>
      </c>
      <c r="G7" s="140" t="s">
        <v>2034</v>
      </c>
      <c r="H7" s="146"/>
      <c r="I7" s="147"/>
    </row>
    <row r="8" spans="1:9" ht="42" customHeight="1">
      <c r="A8" s="146">
        <v>2</v>
      </c>
      <c r="B8" s="146" t="s">
        <v>2035</v>
      </c>
      <c r="C8" s="847"/>
      <c r="D8" s="140" t="s">
        <v>2036</v>
      </c>
      <c r="E8" s="149" t="s">
        <v>2032</v>
      </c>
      <c r="F8" s="140" t="s">
        <v>2037</v>
      </c>
      <c r="G8" s="140" t="s">
        <v>2038</v>
      </c>
      <c r="H8" s="146"/>
      <c r="I8" s="147"/>
    </row>
    <row r="9" spans="1:9" ht="42" customHeight="1">
      <c r="A9" s="146">
        <v>3</v>
      </c>
      <c r="B9" s="146" t="s">
        <v>2039</v>
      </c>
      <c r="C9" s="935"/>
      <c r="D9" s="140" t="s">
        <v>2040</v>
      </c>
      <c r="E9" s="149" t="s">
        <v>2032</v>
      </c>
      <c r="F9" s="140" t="s">
        <v>2041</v>
      </c>
      <c r="G9" s="140" t="s">
        <v>2042</v>
      </c>
      <c r="H9" s="146"/>
      <c r="I9" s="147"/>
    </row>
    <row r="10" spans="1:9" ht="55.5" customHeight="1">
      <c r="A10" s="146">
        <v>4</v>
      </c>
      <c r="B10" s="146" t="s">
        <v>2043</v>
      </c>
      <c r="C10" s="941" t="s">
        <v>2044</v>
      </c>
      <c r="D10" s="140" t="s">
        <v>2045</v>
      </c>
      <c r="E10" s="149" t="s">
        <v>2032</v>
      </c>
      <c r="F10" s="140" t="s">
        <v>2046</v>
      </c>
      <c r="G10" s="140" t="s">
        <v>2047</v>
      </c>
      <c r="H10" s="146"/>
      <c r="I10" s="147"/>
    </row>
    <row r="11" spans="1:9" ht="55.5" customHeight="1">
      <c r="A11" s="146">
        <v>5</v>
      </c>
      <c r="B11" s="146" t="s">
        <v>2048</v>
      </c>
      <c r="C11" s="847"/>
      <c r="D11" s="140" t="s">
        <v>2049</v>
      </c>
      <c r="E11" s="149" t="s">
        <v>2032</v>
      </c>
      <c r="F11" s="140" t="s">
        <v>2050</v>
      </c>
      <c r="G11" s="140" t="s">
        <v>2051</v>
      </c>
      <c r="H11" s="146"/>
      <c r="I11" s="147"/>
    </row>
    <row r="12" spans="1:9" ht="55.5" customHeight="1">
      <c r="A12" s="146">
        <v>6</v>
      </c>
      <c r="B12" s="146" t="s">
        <v>2052</v>
      </c>
      <c r="C12" s="847"/>
      <c r="D12" s="140" t="s">
        <v>2053</v>
      </c>
      <c r="E12" s="149" t="s">
        <v>2032</v>
      </c>
      <c r="F12" s="140" t="s">
        <v>2054</v>
      </c>
      <c r="G12" s="140" t="s">
        <v>2055</v>
      </c>
      <c r="H12" s="146"/>
      <c r="I12" s="147"/>
    </row>
    <row r="13" spans="1:9" ht="55.5" customHeight="1">
      <c r="A13" s="146">
        <v>7</v>
      </c>
      <c r="B13" s="146" t="s">
        <v>2056</v>
      </c>
      <c r="C13" s="847"/>
      <c r="D13" s="140" t="s">
        <v>2057</v>
      </c>
      <c r="E13" s="149" t="s">
        <v>2058</v>
      </c>
      <c r="F13" s="140" t="s">
        <v>2059</v>
      </c>
      <c r="G13" s="140" t="s">
        <v>2060</v>
      </c>
      <c r="H13" s="146"/>
      <c r="I13" s="147"/>
    </row>
    <row r="14" spans="1:9" ht="55.5" customHeight="1">
      <c r="A14" s="146">
        <v>8</v>
      </c>
      <c r="B14" s="146" t="s">
        <v>2061</v>
      </c>
      <c r="C14" s="847"/>
      <c r="D14" s="140" t="s">
        <v>2062</v>
      </c>
      <c r="E14" s="149" t="s">
        <v>2063</v>
      </c>
      <c r="F14" s="140" t="s">
        <v>2064</v>
      </c>
      <c r="G14" s="140" t="s">
        <v>2065</v>
      </c>
      <c r="H14" s="146"/>
      <c r="I14" s="147"/>
    </row>
    <row r="15" spans="1:9" ht="55.5" customHeight="1">
      <c r="A15" s="146">
        <v>9</v>
      </c>
      <c r="B15" s="146" t="s">
        <v>2066</v>
      </c>
      <c r="C15" s="935"/>
      <c r="D15" s="140" t="s">
        <v>2067</v>
      </c>
      <c r="E15" s="149" t="s">
        <v>2063</v>
      </c>
      <c r="F15" s="140" t="s">
        <v>2068</v>
      </c>
      <c r="G15" s="140" t="s">
        <v>2069</v>
      </c>
      <c r="H15" s="146"/>
      <c r="I15" s="147"/>
    </row>
    <row r="16" spans="1:9" ht="55.5" customHeight="1">
      <c r="A16" s="146">
        <v>10</v>
      </c>
      <c r="B16" s="146" t="s">
        <v>2070</v>
      </c>
      <c r="C16" s="148" t="s">
        <v>1212</v>
      </c>
      <c r="D16" s="140" t="s">
        <v>1213</v>
      </c>
      <c r="E16" s="149" t="s">
        <v>2071</v>
      </c>
      <c r="F16" s="140" t="s">
        <v>1215</v>
      </c>
      <c r="G16" s="140" t="s">
        <v>1216</v>
      </c>
      <c r="H16" s="146"/>
      <c r="I16" s="147"/>
    </row>
    <row r="17" spans="1:9">
      <c r="A17" s="830" t="s">
        <v>267</v>
      </c>
      <c r="B17" s="872"/>
      <c r="C17" s="873"/>
      <c r="D17" s="890" t="s">
        <v>1086</v>
      </c>
      <c r="E17" s="881"/>
      <c r="F17" s="913" t="s">
        <v>269</v>
      </c>
      <c r="G17" s="915"/>
      <c r="H17" s="915"/>
      <c r="I17" s="936"/>
    </row>
    <row r="18" spans="1:9">
      <c r="A18" s="833" t="s">
        <v>2072</v>
      </c>
      <c r="B18" s="834"/>
      <c r="C18" s="835"/>
      <c r="D18" s="869"/>
      <c r="E18" s="882"/>
      <c r="F18" s="937"/>
      <c r="G18" s="831"/>
      <c r="H18" s="831"/>
      <c r="I18" s="832"/>
    </row>
    <row r="19" spans="1:9">
      <c r="B19" s="54"/>
      <c r="E19" s="152"/>
    </row>
    <row r="20" spans="1:9">
      <c r="B20" s="54"/>
      <c r="E20" s="152"/>
    </row>
    <row r="21" spans="1:9">
      <c r="B21" s="54"/>
      <c r="E21" s="152"/>
    </row>
    <row r="22" spans="1:9">
      <c r="B22" s="54"/>
      <c r="E22" s="152"/>
    </row>
    <row r="23" spans="1:9">
      <c r="B23" s="54"/>
      <c r="E23" s="152"/>
    </row>
    <row r="24" spans="1:9">
      <c r="B24" s="54"/>
      <c r="E24" s="152"/>
    </row>
    <row r="25" spans="1:9">
      <c r="B25" s="54"/>
      <c r="E25" s="152"/>
    </row>
    <row r="26" spans="1:9">
      <c r="B26" s="54"/>
      <c r="E26" s="152"/>
    </row>
    <row r="27" spans="1:9">
      <c r="B27" s="54"/>
      <c r="E27" s="152"/>
    </row>
    <row r="28" spans="1:9">
      <c r="B28" s="54"/>
      <c r="E28" s="152"/>
    </row>
    <row r="29" spans="1:9">
      <c r="B29" s="54"/>
      <c r="E29" s="152"/>
    </row>
    <row r="30" spans="1:9">
      <c r="B30" s="54"/>
      <c r="E30" s="152"/>
    </row>
    <row r="31" spans="1:9">
      <c r="B31" s="54"/>
      <c r="E31" s="152"/>
    </row>
    <row r="32" spans="1:9">
      <c r="B32" s="54"/>
      <c r="E32" s="152"/>
    </row>
    <row r="33" spans="2:5">
      <c r="B33" s="54"/>
      <c r="E33" s="152"/>
    </row>
    <row r="34" spans="2:5">
      <c r="B34" s="54"/>
      <c r="E34" s="152"/>
    </row>
    <row r="35" spans="2:5">
      <c r="B35" s="54"/>
      <c r="E35" s="152"/>
    </row>
    <row r="36" spans="2:5">
      <c r="B36" s="54"/>
      <c r="E36" s="152"/>
    </row>
    <row r="37" spans="2:5">
      <c r="B37" s="54"/>
      <c r="E37" s="152"/>
    </row>
    <row r="38" spans="2:5">
      <c r="B38" s="54"/>
      <c r="E38" s="152"/>
    </row>
    <row r="39" spans="2:5">
      <c r="B39" s="54"/>
      <c r="E39" s="152"/>
    </row>
    <row r="40" spans="2:5">
      <c r="B40" s="54"/>
      <c r="E40" s="152"/>
    </row>
    <row r="41" spans="2:5">
      <c r="B41" s="54"/>
      <c r="E41" s="152"/>
    </row>
    <row r="42" spans="2:5">
      <c r="B42" s="54"/>
      <c r="E42" s="152"/>
    </row>
    <row r="43" spans="2:5">
      <c r="B43" s="54"/>
      <c r="E43" s="152"/>
    </row>
    <row r="44" spans="2:5">
      <c r="B44" s="54"/>
      <c r="E44" s="152"/>
    </row>
    <row r="45" spans="2:5">
      <c r="B45" s="54"/>
      <c r="E45" s="152"/>
    </row>
    <row r="46" spans="2:5">
      <c r="B46" s="54"/>
      <c r="E46" s="152"/>
    </row>
    <row r="47" spans="2:5">
      <c r="B47" s="54"/>
      <c r="E47" s="152"/>
    </row>
    <row r="48" spans="2:5">
      <c r="B48" s="54"/>
      <c r="E48" s="152"/>
    </row>
    <row r="49" spans="2:5">
      <c r="B49" s="54"/>
      <c r="E49" s="152"/>
    </row>
    <row r="50" spans="2:5">
      <c r="B50" s="54"/>
      <c r="E50" s="152"/>
    </row>
    <row r="51" spans="2:5">
      <c r="B51" s="54"/>
      <c r="E51" s="152"/>
    </row>
    <row r="52" spans="2:5">
      <c r="B52" s="54"/>
      <c r="E52" s="152"/>
    </row>
    <row r="53" spans="2:5">
      <c r="B53" s="54"/>
      <c r="E53" s="152"/>
    </row>
    <row r="54" spans="2:5">
      <c r="B54" s="54"/>
      <c r="E54" s="152"/>
    </row>
    <row r="55" spans="2:5">
      <c r="B55" s="54"/>
      <c r="E55" s="152"/>
    </row>
    <row r="56" spans="2:5">
      <c r="B56" s="54"/>
      <c r="E56" s="152"/>
    </row>
    <row r="57" spans="2:5">
      <c r="B57" s="54"/>
      <c r="E57" s="152"/>
    </row>
    <row r="58" spans="2:5">
      <c r="B58" s="54"/>
      <c r="E58" s="152"/>
    </row>
    <row r="59" spans="2:5">
      <c r="B59" s="54"/>
      <c r="E59" s="152"/>
    </row>
    <row r="60" spans="2:5">
      <c r="B60" s="54"/>
      <c r="E60" s="152"/>
    </row>
    <row r="61" spans="2:5">
      <c r="B61" s="54"/>
      <c r="E61" s="152"/>
    </row>
    <row r="62" spans="2:5">
      <c r="B62" s="54"/>
      <c r="E62" s="152"/>
    </row>
    <row r="63" spans="2:5">
      <c r="B63" s="54"/>
      <c r="E63" s="152"/>
    </row>
    <row r="64" spans="2:5">
      <c r="B64" s="54"/>
      <c r="E64" s="152"/>
    </row>
    <row r="65" spans="2:5">
      <c r="B65" s="54"/>
      <c r="E65" s="152"/>
    </row>
    <row r="66" spans="2:5">
      <c r="B66" s="54"/>
      <c r="E66" s="152"/>
    </row>
    <row r="67" spans="2:5">
      <c r="B67" s="54"/>
      <c r="E67" s="152"/>
    </row>
    <row r="68" spans="2:5">
      <c r="B68" s="54"/>
      <c r="E68" s="152"/>
    </row>
    <row r="69" spans="2:5">
      <c r="B69" s="54"/>
      <c r="E69" s="152"/>
    </row>
    <row r="70" spans="2:5">
      <c r="B70" s="54"/>
      <c r="E70" s="152"/>
    </row>
    <row r="71" spans="2:5">
      <c r="B71" s="54"/>
      <c r="E71" s="152"/>
    </row>
    <row r="72" spans="2:5">
      <c r="B72" s="54"/>
      <c r="E72" s="152"/>
    </row>
    <row r="73" spans="2:5">
      <c r="B73" s="54"/>
      <c r="E73" s="152"/>
    </row>
    <row r="74" spans="2:5">
      <c r="B74" s="54"/>
      <c r="E74" s="152"/>
    </row>
    <row r="75" spans="2:5">
      <c r="B75" s="54"/>
      <c r="E75" s="152"/>
    </row>
    <row r="76" spans="2:5">
      <c r="B76" s="54"/>
      <c r="E76" s="152"/>
    </row>
    <row r="77" spans="2:5">
      <c r="B77" s="54"/>
      <c r="E77" s="152"/>
    </row>
    <row r="78" spans="2:5">
      <c r="B78" s="54"/>
      <c r="E78" s="152"/>
    </row>
    <row r="79" spans="2:5">
      <c r="B79" s="54"/>
      <c r="E79" s="152"/>
    </row>
    <row r="80" spans="2:5">
      <c r="B80" s="54"/>
      <c r="E80" s="152"/>
    </row>
    <row r="81" spans="2:5">
      <c r="B81" s="54"/>
      <c r="E81" s="152"/>
    </row>
    <row r="82" spans="2:5">
      <c r="B82" s="54"/>
      <c r="E82" s="152"/>
    </row>
    <row r="83" spans="2:5">
      <c r="B83" s="54"/>
      <c r="E83" s="152"/>
    </row>
    <row r="84" spans="2:5">
      <c r="B84" s="54"/>
      <c r="E84" s="152"/>
    </row>
    <row r="85" spans="2:5">
      <c r="B85" s="54"/>
      <c r="E85" s="152"/>
    </row>
    <row r="86" spans="2:5">
      <c r="B86" s="54"/>
      <c r="E86" s="152"/>
    </row>
    <row r="87" spans="2:5">
      <c r="B87" s="54"/>
      <c r="E87" s="152"/>
    </row>
    <row r="88" spans="2:5">
      <c r="B88" s="54"/>
      <c r="E88" s="152"/>
    </row>
    <row r="89" spans="2:5">
      <c r="B89" s="54"/>
      <c r="E89" s="152"/>
    </row>
    <row r="90" spans="2:5">
      <c r="B90" s="54"/>
      <c r="E90" s="152"/>
    </row>
    <row r="91" spans="2:5">
      <c r="B91" s="54"/>
      <c r="E91" s="152"/>
    </row>
    <row r="92" spans="2:5">
      <c r="B92" s="54"/>
      <c r="E92" s="152"/>
    </row>
    <row r="93" spans="2:5">
      <c r="B93" s="54"/>
      <c r="E93" s="152"/>
    </row>
    <row r="94" spans="2:5">
      <c r="B94" s="54"/>
      <c r="E94" s="152"/>
    </row>
    <row r="95" spans="2:5">
      <c r="B95" s="54"/>
      <c r="E95" s="152"/>
    </row>
    <row r="96" spans="2:5">
      <c r="B96" s="54"/>
      <c r="E96" s="152"/>
    </row>
    <row r="97" spans="2:5">
      <c r="B97" s="54"/>
      <c r="E97" s="152"/>
    </row>
    <row r="98" spans="2:5">
      <c r="B98" s="54"/>
      <c r="E98" s="152"/>
    </row>
    <row r="99" spans="2:5">
      <c r="B99" s="54"/>
      <c r="E99" s="152"/>
    </row>
    <row r="100" spans="2:5">
      <c r="B100" s="54"/>
      <c r="E100" s="152"/>
    </row>
    <row r="101" spans="2:5">
      <c r="B101" s="54"/>
      <c r="E101" s="152"/>
    </row>
    <row r="102" spans="2:5">
      <c r="B102" s="54"/>
      <c r="E102" s="152"/>
    </row>
    <row r="103" spans="2:5">
      <c r="B103" s="54"/>
      <c r="E103" s="152"/>
    </row>
    <row r="104" spans="2:5">
      <c r="B104" s="54"/>
      <c r="E104" s="152"/>
    </row>
    <row r="105" spans="2:5">
      <c r="B105" s="54"/>
      <c r="E105" s="152"/>
    </row>
    <row r="106" spans="2:5">
      <c r="B106" s="54"/>
      <c r="E106" s="152"/>
    </row>
    <row r="107" spans="2:5">
      <c r="B107" s="54"/>
      <c r="E107" s="152"/>
    </row>
    <row r="108" spans="2:5">
      <c r="B108" s="54"/>
      <c r="E108" s="152"/>
    </row>
    <row r="109" spans="2:5">
      <c r="B109" s="54"/>
      <c r="E109" s="152"/>
    </row>
    <row r="110" spans="2:5">
      <c r="B110" s="54"/>
      <c r="E110" s="152"/>
    </row>
    <row r="111" spans="2:5">
      <c r="B111" s="54"/>
      <c r="E111" s="152"/>
    </row>
    <row r="112" spans="2:5">
      <c r="B112" s="54"/>
      <c r="E112" s="152"/>
    </row>
    <row r="113" spans="2:5">
      <c r="B113" s="54"/>
      <c r="E113" s="152"/>
    </row>
    <row r="114" spans="2:5">
      <c r="B114" s="54"/>
      <c r="E114" s="152"/>
    </row>
    <row r="115" spans="2:5">
      <c r="B115" s="54"/>
      <c r="E115" s="152"/>
    </row>
    <row r="116" spans="2:5">
      <c r="B116" s="54"/>
      <c r="E116" s="152"/>
    </row>
    <row r="117" spans="2:5">
      <c r="B117" s="54"/>
      <c r="E117" s="152"/>
    </row>
    <row r="118" spans="2:5">
      <c r="B118" s="54"/>
      <c r="E118" s="152"/>
    </row>
    <row r="119" spans="2:5">
      <c r="B119" s="54"/>
      <c r="E119" s="152"/>
    </row>
    <row r="120" spans="2:5">
      <c r="B120" s="54"/>
      <c r="E120" s="152"/>
    </row>
    <row r="121" spans="2:5">
      <c r="B121" s="54"/>
      <c r="E121" s="152"/>
    </row>
    <row r="122" spans="2:5">
      <c r="B122" s="54"/>
      <c r="E122" s="152"/>
    </row>
    <row r="123" spans="2:5">
      <c r="B123" s="54"/>
      <c r="E123" s="152"/>
    </row>
    <row r="124" spans="2:5">
      <c r="B124" s="54"/>
      <c r="E124" s="152"/>
    </row>
    <row r="125" spans="2:5">
      <c r="B125" s="54"/>
      <c r="E125" s="152"/>
    </row>
    <row r="126" spans="2:5">
      <c r="B126" s="54"/>
      <c r="E126" s="152"/>
    </row>
    <row r="127" spans="2:5">
      <c r="B127" s="54"/>
      <c r="E127" s="152"/>
    </row>
    <row r="128" spans="2:5">
      <c r="B128" s="54"/>
      <c r="E128" s="152"/>
    </row>
    <row r="129" spans="2:5">
      <c r="B129" s="54"/>
      <c r="E129" s="152"/>
    </row>
    <row r="130" spans="2:5">
      <c r="B130" s="54"/>
      <c r="E130" s="152"/>
    </row>
    <row r="131" spans="2:5">
      <c r="B131" s="54"/>
      <c r="E131" s="152"/>
    </row>
    <row r="132" spans="2:5">
      <c r="B132" s="54"/>
      <c r="E132" s="152"/>
    </row>
    <row r="133" spans="2:5">
      <c r="B133" s="54"/>
      <c r="E133" s="152"/>
    </row>
    <row r="134" spans="2:5">
      <c r="B134" s="54"/>
      <c r="E134" s="152"/>
    </row>
    <row r="135" spans="2:5">
      <c r="B135" s="54"/>
      <c r="E135" s="152"/>
    </row>
    <row r="136" spans="2:5">
      <c r="B136" s="54"/>
      <c r="E136" s="152"/>
    </row>
    <row r="137" spans="2:5">
      <c r="B137" s="54"/>
      <c r="E137" s="152"/>
    </row>
    <row r="138" spans="2:5">
      <c r="B138" s="54"/>
      <c r="E138" s="152"/>
    </row>
    <row r="139" spans="2:5">
      <c r="B139" s="54"/>
      <c r="E139" s="152"/>
    </row>
    <row r="140" spans="2:5">
      <c r="B140" s="54"/>
      <c r="E140" s="152"/>
    </row>
    <row r="141" spans="2:5">
      <c r="B141" s="54"/>
      <c r="E141" s="152"/>
    </row>
    <row r="142" spans="2:5">
      <c r="B142" s="54"/>
      <c r="E142" s="152"/>
    </row>
    <row r="143" spans="2:5">
      <c r="B143" s="54"/>
      <c r="E143" s="152"/>
    </row>
    <row r="144" spans="2:5">
      <c r="B144" s="54"/>
      <c r="E144" s="152"/>
    </row>
    <row r="145" spans="2:5">
      <c r="B145" s="54"/>
      <c r="E145" s="152"/>
    </row>
    <row r="146" spans="2:5">
      <c r="B146" s="54"/>
      <c r="E146" s="152"/>
    </row>
    <row r="147" spans="2:5">
      <c r="B147" s="54"/>
      <c r="E147" s="152"/>
    </row>
    <row r="148" spans="2:5">
      <c r="B148" s="54"/>
      <c r="E148" s="152"/>
    </row>
    <row r="149" spans="2:5">
      <c r="B149" s="54"/>
      <c r="E149" s="152"/>
    </row>
    <row r="150" spans="2:5">
      <c r="B150" s="54"/>
      <c r="E150" s="152"/>
    </row>
    <row r="151" spans="2:5">
      <c r="B151" s="54"/>
      <c r="E151" s="152"/>
    </row>
    <row r="152" spans="2:5">
      <c r="B152" s="54"/>
      <c r="E152" s="152"/>
    </row>
    <row r="153" spans="2:5">
      <c r="B153" s="54"/>
      <c r="E153" s="152"/>
    </row>
    <row r="154" spans="2:5">
      <c r="B154" s="54"/>
      <c r="E154" s="152"/>
    </row>
    <row r="155" spans="2:5">
      <c r="B155" s="54"/>
      <c r="E155" s="152"/>
    </row>
    <row r="156" spans="2:5">
      <c r="B156" s="54"/>
      <c r="E156" s="152"/>
    </row>
    <row r="157" spans="2:5">
      <c r="B157" s="54"/>
      <c r="E157" s="152"/>
    </row>
    <row r="158" spans="2:5">
      <c r="B158" s="54"/>
      <c r="E158" s="152"/>
    </row>
    <row r="159" spans="2:5">
      <c r="B159" s="54"/>
      <c r="E159" s="152"/>
    </row>
    <row r="160" spans="2:5">
      <c r="B160" s="54"/>
      <c r="E160" s="152"/>
    </row>
    <row r="161" spans="2:5">
      <c r="B161" s="54"/>
      <c r="E161" s="152"/>
    </row>
    <row r="162" spans="2:5">
      <c r="B162" s="54"/>
      <c r="E162" s="152"/>
    </row>
    <row r="163" spans="2:5">
      <c r="B163" s="54"/>
      <c r="E163" s="152"/>
    </row>
    <row r="164" spans="2:5">
      <c r="B164" s="54"/>
      <c r="E164" s="152"/>
    </row>
    <row r="165" spans="2:5">
      <c r="B165" s="54"/>
      <c r="E165" s="152"/>
    </row>
    <row r="166" spans="2:5">
      <c r="B166" s="54"/>
      <c r="E166" s="152"/>
    </row>
    <row r="167" spans="2:5">
      <c r="B167" s="54"/>
      <c r="E167" s="152"/>
    </row>
    <row r="168" spans="2:5">
      <c r="B168" s="54"/>
      <c r="E168" s="152"/>
    </row>
    <row r="169" spans="2:5">
      <c r="B169" s="54"/>
      <c r="E169" s="152"/>
    </row>
    <row r="170" spans="2:5">
      <c r="B170" s="54"/>
      <c r="E170" s="152"/>
    </row>
    <row r="171" spans="2:5">
      <c r="B171" s="54"/>
      <c r="E171" s="152"/>
    </row>
    <row r="172" spans="2:5">
      <c r="B172" s="54"/>
      <c r="E172" s="152"/>
    </row>
    <row r="173" spans="2:5">
      <c r="B173" s="54"/>
      <c r="E173" s="152"/>
    </row>
    <row r="174" spans="2:5">
      <c r="B174" s="54"/>
      <c r="E174" s="152"/>
    </row>
    <row r="175" spans="2:5">
      <c r="B175" s="54"/>
      <c r="E175" s="152"/>
    </row>
    <row r="176" spans="2:5">
      <c r="B176" s="54"/>
      <c r="E176" s="152"/>
    </row>
    <row r="177" spans="2:5">
      <c r="B177" s="54"/>
      <c r="E177" s="152"/>
    </row>
    <row r="178" spans="2:5">
      <c r="B178" s="54"/>
      <c r="E178" s="152"/>
    </row>
    <row r="179" spans="2:5">
      <c r="B179" s="54"/>
      <c r="E179" s="152"/>
    </row>
    <row r="180" spans="2:5">
      <c r="B180" s="54"/>
      <c r="E180" s="152"/>
    </row>
    <row r="181" spans="2:5">
      <c r="B181" s="54"/>
      <c r="E181" s="152"/>
    </row>
    <row r="182" spans="2:5">
      <c r="B182" s="54"/>
      <c r="E182" s="152"/>
    </row>
    <row r="183" spans="2:5">
      <c r="B183" s="54"/>
      <c r="E183" s="152"/>
    </row>
    <row r="184" spans="2:5">
      <c r="B184" s="54"/>
      <c r="E184" s="152"/>
    </row>
    <row r="185" spans="2:5">
      <c r="B185" s="54"/>
      <c r="E185" s="152"/>
    </row>
    <row r="186" spans="2:5">
      <c r="B186" s="54"/>
      <c r="E186" s="152"/>
    </row>
    <row r="187" spans="2:5">
      <c r="B187" s="54"/>
      <c r="E187" s="152"/>
    </row>
    <row r="188" spans="2:5">
      <c r="B188" s="54"/>
      <c r="E188" s="152"/>
    </row>
    <row r="189" spans="2:5">
      <c r="B189" s="54"/>
      <c r="E189" s="152"/>
    </row>
    <row r="190" spans="2:5">
      <c r="B190" s="54"/>
      <c r="E190" s="152"/>
    </row>
    <row r="191" spans="2:5">
      <c r="B191" s="54"/>
      <c r="E191" s="152"/>
    </row>
    <row r="192" spans="2:5">
      <c r="B192" s="54"/>
      <c r="E192" s="152"/>
    </row>
    <row r="193" spans="2:5">
      <c r="B193" s="54"/>
      <c r="E193" s="152"/>
    </row>
    <row r="194" spans="2:5">
      <c r="B194" s="54"/>
      <c r="E194" s="152"/>
    </row>
    <row r="195" spans="2:5">
      <c r="B195" s="54"/>
      <c r="E195" s="152"/>
    </row>
    <row r="196" spans="2:5">
      <c r="B196" s="54"/>
      <c r="E196" s="152"/>
    </row>
    <row r="197" spans="2:5">
      <c r="B197" s="54"/>
      <c r="E197" s="152"/>
    </row>
    <row r="198" spans="2:5">
      <c r="B198" s="54"/>
      <c r="E198" s="152"/>
    </row>
    <row r="199" spans="2:5">
      <c r="B199" s="54"/>
      <c r="E199" s="152"/>
    </row>
    <row r="200" spans="2:5">
      <c r="B200" s="54"/>
      <c r="E200" s="152"/>
    </row>
    <row r="201" spans="2:5">
      <c r="B201" s="54"/>
      <c r="E201" s="152"/>
    </row>
    <row r="202" spans="2:5">
      <c r="B202" s="54"/>
      <c r="E202" s="152"/>
    </row>
    <row r="203" spans="2:5">
      <c r="B203" s="54"/>
      <c r="E203" s="152"/>
    </row>
    <row r="204" spans="2:5">
      <c r="B204" s="54"/>
      <c r="E204" s="152"/>
    </row>
    <row r="205" spans="2:5">
      <c r="B205" s="54"/>
      <c r="E205" s="152"/>
    </row>
    <row r="206" spans="2:5">
      <c r="B206" s="54"/>
      <c r="E206" s="152"/>
    </row>
    <row r="207" spans="2:5">
      <c r="B207" s="54"/>
      <c r="E207" s="152"/>
    </row>
    <row r="208" spans="2:5">
      <c r="B208" s="54"/>
      <c r="E208" s="152"/>
    </row>
    <row r="209" spans="2:5">
      <c r="B209" s="54"/>
      <c r="E209" s="152"/>
    </row>
    <row r="210" spans="2:5">
      <c r="B210" s="54"/>
      <c r="E210" s="152"/>
    </row>
    <row r="211" spans="2:5">
      <c r="B211" s="54"/>
      <c r="E211" s="152"/>
    </row>
    <row r="212" spans="2:5">
      <c r="B212" s="54"/>
      <c r="E212" s="152"/>
    </row>
    <row r="213" spans="2:5">
      <c r="B213" s="54"/>
      <c r="E213" s="152"/>
    </row>
    <row r="214" spans="2:5">
      <c r="B214" s="54"/>
      <c r="E214" s="152"/>
    </row>
    <row r="215" spans="2:5">
      <c r="B215" s="54"/>
      <c r="E215" s="152"/>
    </row>
    <row r="216" spans="2:5">
      <c r="B216" s="54"/>
      <c r="E216" s="152"/>
    </row>
    <row r="217" spans="2:5">
      <c r="B217" s="54"/>
      <c r="E217" s="152"/>
    </row>
    <row r="218" spans="2:5">
      <c r="B218" s="54"/>
      <c r="E218" s="152"/>
    </row>
    <row r="219" spans="2:5">
      <c r="B219" s="54"/>
      <c r="E219" s="152"/>
    </row>
    <row r="220" spans="2:5">
      <c r="B220" s="54"/>
      <c r="E220" s="152"/>
    </row>
    <row r="221" spans="2:5">
      <c r="B221" s="54"/>
      <c r="E221" s="152"/>
    </row>
    <row r="222" spans="2:5">
      <c r="B222" s="54"/>
      <c r="E222" s="152"/>
    </row>
    <row r="223" spans="2:5">
      <c r="B223" s="54"/>
      <c r="E223" s="152"/>
    </row>
    <row r="224" spans="2:5">
      <c r="B224" s="54"/>
      <c r="E224" s="152"/>
    </row>
    <row r="225" spans="2:5">
      <c r="B225" s="54"/>
      <c r="E225" s="152"/>
    </row>
    <row r="226" spans="2:5">
      <c r="B226" s="54"/>
      <c r="E226" s="152"/>
    </row>
    <row r="227" spans="2:5">
      <c r="B227" s="54"/>
      <c r="E227" s="152"/>
    </row>
    <row r="228" spans="2:5">
      <c r="B228" s="54"/>
      <c r="E228" s="152"/>
    </row>
    <row r="229" spans="2:5">
      <c r="B229" s="54"/>
      <c r="E229" s="152"/>
    </row>
    <row r="230" spans="2:5">
      <c r="B230" s="54"/>
      <c r="E230" s="152"/>
    </row>
    <row r="231" spans="2:5">
      <c r="B231" s="54"/>
      <c r="E231" s="152"/>
    </row>
    <row r="232" spans="2:5">
      <c r="B232" s="54"/>
      <c r="E232" s="152"/>
    </row>
    <row r="233" spans="2:5">
      <c r="B233" s="54"/>
      <c r="E233" s="152"/>
    </row>
    <row r="234" spans="2:5">
      <c r="B234" s="54"/>
      <c r="E234" s="152"/>
    </row>
    <row r="235" spans="2:5">
      <c r="B235" s="54"/>
      <c r="E235" s="152"/>
    </row>
    <row r="236" spans="2:5">
      <c r="B236" s="54"/>
      <c r="E236" s="152"/>
    </row>
    <row r="237" spans="2:5">
      <c r="B237" s="54"/>
      <c r="E237" s="152"/>
    </row>
    <row r="238" spans="2:5">
      <c r="B238" s="54"/>
      <c r="E238" s="152"/>
    </row>
    <row r="239" spans="2:5">
      <c r="B239" s="54"/>
      <c r="E239" s="152"/>
    </row>
    <row r="240" spans="2:5">
      <c r="B240" s="54"/>
      <c r="E240" s="152"/>
    </row>
    <row r="241" spans="2:5">
      <c r="B241" s="54"/>
      <c r="E241" s="152"/>
    </row>
    <row r="242" spans="2:5">
      <c r="B242" s="54"/>
      <c r="E242" s="152"/>
    </row>
    <row r="243" spans="2:5">
      <c r="B243" s="54"/>
      <c r="E243" s="152"/>
    </row>
    <row r="244" spans="2:5">
      <c r="B244" s="54"/>
      <c r="E244" s="152"/>
    </row>
    <row r="245" spans="2:5">
      <c r="B245" s="54"/>
      <c r="E245" s="152"/>
    </row>
    <row r="246" spans="2:5">
      <c r="B246" s="54"/>
      <c r="E246" s="152"/>
    </row>
    <row r="247" spans="2:5">
      <c r="B247" s="54"/>
      <c r="E247" s="152"/>
    </row>
    <row r="248" spans="2:5">
      <c r="B248" s="54"/>
      <c r="E248" s="152"/>
    </row>
    <row r="249" spans="2:5">
      <c r="B249" s="54"/>
      <c r="E249" s="152"/>
    </row>
    <row r="250" spans="2:5">
      <c r="B250" s="54"/>
      <c r="E250" s="152"/>
    </row>
    <row r="251" spans="2:5">
      <c r="B251" s="54"/>
      <c r="E251" s="152"/>
    </row>
    <row r="252" spans="2:5">
      <c r="B252" s="54"/>
      <c r="E252" s="152"/>
    </row>
    <row r="253" spans="2:5">
      <c r="B253" s="54"/>
      <c r="E253" s="152"/>
    </row>
    <row r="254" spans="2:5">
      <c r="B254" s="54"/>
      <c r="E254" s="152"/>
    </row>
    <row r="255" spans="2:5">
      <c r="B255" s="54"/>
      <c r="E255" s="152"/>
    </row>
    <row r="256" spans="2:5">
      <c r="B256" s="54"/>
      <c r="E256" s="152"/>
    </row>
    <row r="257" spans="2:5">
      <c r="B257" s="54"/>
      <c r="E257" s="152"/>
    </row>
    <row r="258" spans="2:5">
      <c r="B258" s="54"/>
      <c r="E258" s="152"/>
    </row>
    <row r="259" spans="2:5">
      <c r="B259" s="54"/>
      <c r="E259" s="152"/>
    </row>
    <row r="260" spans="2:5">
      <c r="B260" s="54"/>
      <c r="E260" s="152"/>
    </row>
    <row r="261" spans="2:5">
      <c r="B261" s="54"/>
      <c r="E261" s="152"/>
    </row>
    <row r="262" spans="2:5">
      <c r="B262" s="54"/>
      <c r="E262" s="152"/>
    </row>
    <row r="263" spans="2:5">
      <c r="B263" s="54"/>
      <c r="E263" s="152"/>
    </row>
    <row r="264" spans="2:5">
      <c r="B264" s="54"/>
      <c r="E264" s="152"/>
    </row>
    <row r="265" spans="2:5">
      <c r="B265" s="54"/>
      <c r="E265" s="152"/>
    </row>
    <row r="266" spans="2:5">
      <c r="B266" s="54"/>
      <c r="E266" s="152"/>
    </row>
    <row r="267" spans="2:5">
      <c r="B267" s="54"/>
      <c r="E267" s="152"/>
    </row>
    <row r="268" spans="2:5">
      <c r="B268" s="54"/>
      <c r="E268" s="152"/>
    </row>
    <row r="269" spans="2:5">
      <c r="B269" s="54"/>
      <c r="E269" s="152"/>
    </row>
    <row r="270" spans="2:5">
      <c r="B270" s="54"/>
      <c r="E270" s="152"/>
    </row>
    <row r="271" spans="2:5">
      <c r="B271" s="54"/>
      <c r="E271" s="152"/>
    </row>
    <row r="272" spans="2:5">
      <c r="B272" s="54"/>
      <c r="E272" s="152"/>
    </row>
    <row r="273" spans="2:5">
      <c r="B273" s="54"/>
      <c r="E273" s="152"/>
    </row>
    <row r="274" spans="2:5">
      <c r="B274" s="54"/>
      <c r="E274" s="152"/>
    </row>
    <row r="275" spans="2:5">
      <c r="B275" s="54"/>
      <c r="E275" s="152"/>
    </row>
    <row r="276" spans="2:5">
      <c r="B276" s="54"/>
      <c r="E276" s="152"/>
    </row>
    <row r="277" spans="2:5">
      <c r="B277" s="54"/>
      <c r="E277" s="152"/>
    </row>
    <row r="278" spans="2:5">
      <c r="B278" s="54"/>
      <c r="E278" s="152"/>
    </row>
    <row r="279" spans="2:5">
      <c r="B279" s="54"/>
      <c r="E279" s="152"/>
    </row>
    <row r="280" spans="2:5">
      <c r="B280" s="54"/>
      <c r="E280" s="152"/>
    </row>
    <row r="281" spans="2:5">
      <c r="B281" s="54"/>
      <c r="E281" s="152"/>
    </row>
    <row r="282" spans="2:5">
      <c r="B282" s="54"/>
      <c r="E282" s="152"/>
    </row>
    <row r="283" spans="2:5">
      <c r="B283" s="54"/>
      <c r="E283" s="152"/>
    </row>
    <row r="284" spans="2:5">
      <c r="B284" s="54"/>
      <c r="E284" s="152"/>
    </row>
    <row r="285" spans="2:5">
      <c r="B285" s="54"/>
      <c r="E285" s="152"/>
    </row>
    <row r="286" spans="2:5">
      <c r="B286" s="54"/>
      <c r="E286" s="152"/>
    </row>
    <row r="287" spans="2:5">
      <c r="B287" s="54"/>
      <c r="E287" s="152"/>
    </row>
    <row r="288" spans="2:5">
      <c r="B288" s="54"/>
      <c r="E288" s="152"/>
    </row>
    <row r="289" spans="2:5">
      <c r="B289" s="54"/>
      <c r="E289" s="152"/>
    </row>
    <row r="290" spans="2:5">
      <c r="B290" s="54"/>
      <c r="E290" s="152"/>
    </row>
    <row r="291" spans="2:5">
      <c r="B291" s="54"/>
      <c r="E291" s="152"/>
    </row>
    <row r="292" spans="2:5">
      <c r="B292" s="54"/>
      <c r="E292" s="152"/>
    </row>
    <row r="293" spans="2:5">
      <c r="B293" s="54"/>
      <c r="E293" s="152"/>
    </row>
    <row r="294" spans="2:5">
      <c r="B294" s="54"/>
      <c r="E294" s="152"/>
    </row>
    <row r="295" spans="2:5">
      <c r="B295" s="54"/>
      <c r="E295" s="152"/>
    </row>
    <row r="296" spans="2:5">
      <c r="B296" s="54"/>
      <c r="E296" s="152"/>
    </row>
    <row r="297" spans="2:5">
      <c r="B297" s="54"/>
      <c r="E297" s="152"/>
    </row>
    <row r="298" spans="2:5">
      <c r="B298" s="54"/>
      <c r="E298" s="152"/>
    </row>
    <row r="299" spans="2:5">
      <c r="B299" s="54"/>
      <c r="E299" s="152"/>
    </row>
    <row r="300" spans="2:5">
      <c r="B300" s="54"/>
      <c r="E300" s="152"/>
    </row>
    <row r="301" spans="2:5">
      <c r="B301" s="54"/>
      <c r="E301" s="152"/>
    </row>
    <row r="302" spans="2:5">
      <c r="B302" s="54"/>
      <c r="E302" s="152"/>
    </row>
    <row r="303" spans="2:5">
      <c r="B303" s="54"/>
      <c r="E303" s="152"/>
    </row>
    <row r="304" spans="2:5">
      <c r="B304" s="54"/>
      <c r="E304" s="152"/>
    </row>
    <row r="305" spans="2:5">
      <c r="B305" s="54"/>
      <c r="E305" s="152"/>
    </row>
    <row r="306" spans="2:5">
      <c r="B306" s="54"/>
      <c r="E306" s="152"/>
    </row>
    <row r="307" spans="2:5">
      <c r="B307" s="54"/>
      <c r="E307" s="152"/>
    </row>
    <row r="308" spans="2:5">
      <c r="B308" s="54"/>
      <c r="E308" s="152"/>
    </row>
    <row r="309" spans="2:5">
      <c r="B309" s="54"/>
      <c r="E309" s="152"/>
    </row>
    <row r="310" spans="2:5">
      <c r="B310" s="54"/>
      <c r="E310" s="152"/>
    </row>
    <row r="311" spans="2:5">
      <c r="B311" s="54"/>
      <c r="E311" s="152"/>
    </row>
    <row r="312" spans="2:5">
      <c r="B312" s="54"/>
      <c r="E312" s="152"/>
    </row>
    <row r="313" spans="2:5">
      <c r="B313" s="54"/>
      <c r="E313" s="152"/>
    </row>
    <row r="314" spans="2:5">
      <c r="B314" s="54"/>
      <c r="E314" s="152"/>
    </row>
    <row r="315" spans="2:5">
      <c r="B315" s="54"/>
      <c r="E315" s="152"/>
    </row>
    <row r="316" spans="2:5">
      <c r="B316" s="54"/>
      <c r="E316" s="152"/>
    </row>
    <row r="317" spans="2:5">
      <c r="B317" s="54"/>
      <c r="E317" s="152"/>
    </row>
    <row r="318" spans="2:5">
      <c r="B318" s="54"/>
      <c r="E318" s="152"/>
    </row>
    <row r="319" spans="2:5">
      <c r="B319" s="54"/>
      <c r="E319" s="152"/>
    </row>
    <row r="320" spans="2:5">
      <c r="B320" s="54"/>
      <c r="E320" s="152"/>
    </row>
    <row r="321" spans="2:5">
      <c r="B321" s="54"/>
      <c r="E321" s="152"/>
    </row>
    <row r="322" spans="2:5">
      <c r="B322" s="54"/>
      <c r="E322" s="152"/>
    </row>
    <row r="323" spans="2:5">
      <c r="B323" s="54"/>
      <c r="E323" s="152"/>
    </row>
    <row r="324" spans="2:5">
      <c r="B324" s="54"/>
      <c r="E324" s="152"/>
    </row>
    <row r="325" spans="2:5">
      <c r="B325" s="54"/>
      <c r="E325" s="152"/>
    </row>
    <row r="326" spans="2:5">
      <c r="B326" s="54"/>
      <c r="E326" s="152"/>
    </row>
    <row r="327" spans="2:5">
      <c r="B327" s="54"/>
      <c r="E327" s="152"/>
    </row>
    <row r="328" spans="2:5">
      <c r="B328" s="54"/>
      <c r="E328" s="152"/>
    </row>
    <row r="329" spans="2:5">
      <c r="B329" s="54"/>
      <c r="E329" s="152"/>
    </row>
    <row r="330" spans="2:5">
      <c r="B330" s="54"/>
      <c r="E330" s="152"/>
    </row>
    <row r="331" spans="2:5">
      <c r="B331" s="54"/>
      <c r="E331" s="152"/>
    </row>
    <row r="332" spans="2:5">
      <c r="B332" s="54"/>
      <c r="E332" s="152"/>
    </row>
    <row r="333" spans="2:5">
      <c r="B333" s="54"/>
      <c r="E333" s="152"/>
    </row>
    <row r="334" spans="2:5">
      <c r="B334" s="54"/>
      <c r="E334" s="152"/>
    </row>
    <row r="335" spans="2:5">
      <c r="B335" s="54"/>
      <c r="E335" s="152"/>
    </row>
    <row r="336" spans="2:5">
      <c r="B336" s="54"/>
      <c r="E336" s="152"/>
    </row>
    <row r="337" spans="2:5">
      <c r="B337" s="54"/>
      <c r="E337" s="152"/>
    </row>
    <row r="338" spans="2:5">
      <c r="B338" s="54"/>
      <c r="E338" s="152"/>
    </row>
    <row r="339" spans="2:5">
      <c r="B339" s="54"/>
      <c r="E339" s="152"/>
    </row>
    <row r="340" spans="2:5">
      <c r="B340" s="54"/>
      <c r="E340" s="152"/>
    </row>
    <row r="341" spans="2:5">
      <c r="B341" s="54"/>
      <c r="E341" s="152"/>
    </row>
    <row r="342" spans="2:5">
      <c r="B342" s="54"/>
      <c r="E342" s="152"/>
    </row>
    <row r="343" spans="2:5">
      <c r="B343" s="54"/>
      <c r="E343" s="152"/>
    </row>
    <row r="344" spans="2:5">
      <c r="B344" s="54"/>
      <c r="E344" s="152"/>
    </row>
    <row r="345" spans="2:5">
      <c r="B345" s="54"/>
      <c r="E345" s="152"/>
    </row>
    <row r="346" spans="2:5">
      <c r="B346" s="54"/>
      <c r="E346" s="152"/>
    </row>
    <row r="347" spans="2:5">
      <c r="B347" s="54"/>
      <c r="E347" s="152"/>
    </row>
    <row r="348" spans="2:5">
      <c r="B348" s="54"/>
      <c r="E348" s="152"/>
    </row>
    <row r="349" spans="2:5">
      <c r="B349" s="54"/>
      <c r="E349" s="152"/>
    </row>
    <row r="350" spans="2:5">
      <c r="B350" s="54"/>
      <c r="E350" s="152"/>
    </row>
    <row r="351" spans="2:5">
      <c r="B351" s="54"/>
      <c r="E351" s="152"/>
    </row>
    <row r="352" spans="2:5">
      <c r="B352" s="54"/>
      <c r="E352" s="152"/>
    </row>
    <row r="353" spans="2:5">
      <c r="B353" s="54"/>
      <c r="E353" s="152"/>
    </row>
    <row r="354" spans="2:5">
      <c r="B354" s="54"/>
      <c r="E354" s="152"/>
    </row>
    <row r="355" spans="2:5">
      <c r="B355" s="54"/>
      <c r="E355" s="152"/>
    </row>
    <row r="356" spans="2:5">
      <c r="B356" s="54"/>
      <c r="E356" s="152"/>
    </row>
    <row r="357" spans="2:5">
      <c r="B357" s="54"/>
      <c r="E357" s="152"/>
    </row>
    <row r="358" spans="2:5">
      <c r="B358" s="54"/>
      <c r="E358" s="152"/>
    </row>
    <row r="359" spans="2:5">
      <c r="B359" s="54"/>
      <c r="E359" s="152"/>
    </row>
    <row r="360" spans="2:5">
      <c r="B360" s="54"/>
      <c r="E360" s="152"/>
    </row>
    <row r="361" spans="2:5">
      <c r="B361" s="54"/>
      <c r="E361" s="152"/>
    </row>
    <row r="362" spans="2:5">
      <c r="B362" s="54"/>
      <c r="E362" s="152"/>
    </row>
    <row r="363" spans="2:5">
      <c r="B363" s="54"/>
      <c r="E363" s="152"/>
    </row>
    <row r="364" spans="2:5">
      <c r="B364" s="54"/>
      <c r="E364" s="152"/>
    </row>
    <row r="365" spans="2:5">
      <c r="B365" s="54"/>
      <c r="E365" s="152"/>
    </row>
    <row r="366" spans="2:5">
      <c r="B366" s="54"/>
      <c r="E366" s="152"/>
    </row>
    <row r="367" spans="2:5">
      <c r="B367" s="54"/>
      <c r="E367" s="152"/>
    </row>
    <row r="368" spans="2:5">
      <c r="B368" s="54"/>
      <c r="E368" s="152"/>
    </row>
    <row r="369" spans="2:5">
      <c r="B369" s="54"/>
      <c r="E369" s="152"/>
    </row>
    <row r="370" spans="2:5">
      <c r="B370" s="54"/>
      <c r="E370" s="152"/>
    </row>
    <row r="371" spans="2:5">
      <c r="B371" s="54"/>
      <c r="E371" s="152"/>
    </row>
    <row r="372" spans="2:5">
      <c r="B372" s="54"/>
      <c r="E372" s="152"/>
    </row>
    <row r="373" spans="2:5">
      <c r="B373" s="54"/>
      <c r="E373" s="152"/>
    </row>
    <row r="374" spans="2:5">
      <c r="B374" s="54"/>
      <c r="E374" s="152"/>
    </row>
    <row r="375" spans="2:5">
      <c r="B375" s="54"/>
      <c r="E375" s="152"/>
    </row>
    <row r="376" spans="2:5">
      <c r="B376" s="54"/>
      <c r="E376" s="152"/>
    </row>
    <row r="377" spans="2:5">
      <c r="B377" s="54"/>
      <c r="E377" s="152"/>
    </row>
    <row r="378" spans="2:5">
      <c r="B378" s="54"/>
      <c r="E378" s="152"/>
    </row>
    <row r="379" spans="2:5">
      <c r="B379" s="54"/>
      <c r="E379" s="152"/>
    </row>
    <row r="380" spans="2:5">
      <c r="B380" s="54"/>
      <c r="E380" s="152"/>
    </row>
    <row r="381" spans="2:5">
      <c r="B381" s="54"/>
      <c r="E381" s="152"/>
    </row>
    <row r="382" spans="2:5">
      <c r="B382" s="54"/>
      <c r="E382" s="152"/>
    </row>
    <row r="383" spans="2:5">
      <c r="B383" s="54"/>
      <c r="E383" s="152"/>
    </row>
    <row r="384" spans="2:5">
      <c r="B384" s="54"/>
      <c r="E384" s="152"/>
    </row>
    <row r="385" spans="2:5">
      <c r="B385" s="54"/>
      <c r="E385" s="152"/>
    </row>
    <row r="386" spans="2:5">
      <c r="B386" s="54"/>
      <c r="E386" s="152"/>
    </row>
    <row r="387" spans="2:5">
      <c r="B387" s="54"/>
      <c r="E387" s="152"/>
    </row>
    <row r="388" spans="2:5">
      <c r="B388" s="54"/>
      <c r="E388" s="152"/>
    </row>
    <row r="389" spans="2:5">
      <c r="B389" s="54"/>
      <c r="E389" s="152"/>
    </row>
    <row r="390" spans="2:5">
      <c r="B390" s="54"/>
      <c r="E390" s="152"/>
    </row>
    <row r="391" spans="2:5">
      <c r="B391" s="54"/>
      <c r="E391" s="152"/>
    </row>
    <row r="392" spans="2:5">
      <c r="B392" s="54"/>
      <c r="E392" s="152"/>
    </row>
    <row r="393" spans="2:5">
      <c r="B393" s="54"/>
      <c r="E393" s="152"/>
    </row>
    <row r="394" spans="2:5">
      <c r="B394" s="54"/>
      <c r="E394" s="152"/>
    </row>
    <row r="395" spans="2:5">
      <c r="B395" s="54"/>
      <c r="E395" s="152"/>
    </row>
    <row r="396" spans="2:5">
      <c r="B396" s="54"/>
      <c r="E396" s="152"/>
    </row>
    <row r="397" spans="2:5">
      <c r="B397" s="54"/>
      <c r="E397" s="152"/>
    </row>
    <row r="398" spans="2:5">
      <c r="B398" s="54"/>
      <c r="E398" s="152"/>
    </row>
    <row r="399" spans="2:5">
      <c r="B399" s="54"/>
      <c r="E399" s="152"/>
    </row>
    <row r="400" spans="2:5">
      <c r="B400" s="54"/>
      <c r="E400" s="152"/>
    </row>
    <row r="401" spans="2:5">
      <c r="B401" s="54"/>
      <c r="E401" s="152"/>
    </row>
    <row r="402" spans="2:5">
      <c r="B402" s="54"/>
      <c r="E402" s="152"/>
    </row>
    <row r="403" spans="2:5">
      <c r="B403" s="54"/>
      <c r="E403" s="152"/>
    </row>
    <row r="404" spans="2:5">
      <c r="B404" s="54"/>
      <c r="E404" s="152"/>
    </row>
    <row r="405" spans="2:5">
      <c r="B405" s="54"/>
      <c r="E405" s="152"/>
    </row>
    <row r="406" spans="2:5">
      <c r="B406" s="54"/>
      <c r="E406" s="152"/>
    </row>
    <row r="407" spans="2:5">
      <c r="B407" s="54"/>
      <c r="E407" s="152"/>
    </row>
    <row r="408" spans="2:5">
      <c r="B408" s="54"/>
      <c r="E408" s="152"/>
    </row>
    <row r="409" spans="2:5">
      <c r="B409" s="54"/>
      <c r="E409" s="152"/>
    </row>
    <row r="410" spans="2:5">
      <c r="B410" s="54"/>
      <c r="E410" s="152"/>
    </row>
    <row r="411" spans="2:5">
      <c r="B411" s="54"/>
      <c r="E411" s="152"/>
    </row>
    <row r="412" spans="2:5">
      <c r="B412" s="54"/>
      <c r="E412" s="152"/>
    </row>
    <row r="413" spans="2:5">
      <c r="B413" s="54"/>
      <c r="E413" s="152"/>
    </row>
    <row r="414" spans="2:5">
      <c r="B414" s="54"/>
      <c r="E414" s="152"/>
    </row>
    <row r="415" spans="2:5">
      <c r="B415" s="54"/>
      <c r="E415" s="152"/>
    </row>
    <row r="416" spans="2:5">
      <c r="B416" s="54"/>
      <c r="E416" s="152"/>
    </row>
    <row r="417" spans="2:5">
      <c r="B417" s="54"/>
      <c r="E417" s="152"/>
    </row>
    <row r="418" spans="2:5">
      <c r="B418" s="54"/>
      <c r="E418" s="152"/>
    </row>
    <row r="419" spans="2:5">
      <c r="B419" s="54"/>
      <c r="E419" s="152"/>
    </row>
    <row r="420" spans="2:5">
      <c r="B420" s="54"/>
      <c r="E420" s="152"/>
    </row>
    <row r="421" spans="2:5">
      <c r="B421" s="54"/>
      <c r="E421" s="152"/>
    </row>
    <row r="422" spans="2:5">
      <c r="B422" s="54"/>
      <c r="E422" s="152"/>
    </row>
    <row r="423" spans="2:5">
      <c r="B423" s="54"/>
      <c r="E423" s="152"/>
    </row>
    <row r="424" spans="2:5">
      <c r="B424" s="54"/>
      <c r="E424" s="152"/>
    </row>
    <row r="425" spans="2:5">
      <c r="B425" s="54"/>
      <c r="E425" s="152"/>
    </row>
    <row r="426" spans="2:5">
      <c r="B426" s="54"/>
      <c r="E426" s="152"/>
    </row>
    <row r="427" spans="2:5">
      <c r="B427" s="54"/>
      <c r="E427" s="152"/>
    </row>
    <row r="428" spans="2:5">
      <c r="B428" s="54"/>
      <c r="E428" s="152"/>
    </row>
    <row r="429" spans="2:5">
      <c r="B429" s="54"/>
      <c r="E429" s="152"/>
    </row>
    <row r="430" spans="2:5">
      <c r="B430" s="54"/>
      <c r="E430" s="152"/>
    </row>
    <row r="431" spans="2:5">
      <c r="B431" s="54"/>
      <c r="E431" s="152"/>
    </row>
    <row r="432" spans="2:5">
      <c r="B432" s="54"/>
      <c r="E432" s="152"/>
    </row>
    <row r="433" spans="2:5">
      <c r="B433" s="54"/>
      <c r="E433" s="152"/>
    </row>
    <row r="434" spans="2:5">
      <c r="B434" s="54"/>
      <c r="E434" s="152"/>
    </row>
    <row r="435" spans="2:5">
      <c r="B435" s="54"/>
      <c r="E435" s="152"/>
    </row>
    <row r="436" spans="2:5">
      <c r="B436" s="54"/>
      <c r="E436" s="152"/>
    </row>
    <row r="437" spans="2:5">
      <c r="B437" s="54"/>
      <c r="E437" s="152"/>
    </row>
    <row r="438" spans="2:5">
      <c r="B438" s="54"/>
      <c r="E438" s="152"/>
    </row>
    <row r="439" spans="2:5">
      <c r="B439" s="54"/>
      <c r="E439" s="152"/>
    </row>
    <row r="440" spans="2:5">
      <c r="B440" s="54"/>
      <c r="E440" s="152"/>
    </row>
    <row r="441" spans="2:5">
      <c r="B441" s="54"/>
      <c r="E441" s="152"/>
    </row>
    <row r="442" spans="2:5">
      <c r="B442" s="54"/>
      <c r="E442" s="152"/>
    </row>
    <row r="443" spans="2:5">
      <c r="B443" s="54"/>
      <c r="E443" s="152"/>
    </row>
    <row r="444" spans="2:5">
      <c r="B444" s="54"/>
      <c r="E444" s="152"/>
    </row>
    <row r="445" spans="2:5">
      <c r="B445" s="54"/>
      <c r="E445" s="152"/>
    </row>
    <row r="446" spans="2:5">
      <c r="B446" s="54"/>
      <c r="E446" s="152"/>
    </row>
    <row r="447" spans="2:5">
      <c r="B447" s="54"/>
      <c r="E447" s="152"/>
    </row>
    <row r="448" spans="2:5">
      <c r="B448" s="54"/>
      <c r="E448" s="152"/>
    </row>
    <row r="449" spans="2:5">
      <c r="B449" s="54"/>
      <c r="E449" s="152"/>
    </row>
    <row r="450" spans="2:5">
      <c r="B450" s="54"/>
      <c r="E450" s="152"/>
    </row>
    <row r="451" spans="2:5">
      <c r="B451" s="54"/>
      <c r="E451" s="152"/>
    </row>
    <row r="452" spans="2:5">
      <c r="B452" s="54"/>
      <c r="E452" s="152"/>
    </row>
    <row r="453" spans="2:5">
      <c r="B453" s="54"/>
      <c r="E453" s="152"/>
    </row>
    <row r="454" spans="2:5">
      <c r="B454" s="54"/>
      <c r="E454" s="152"/>
    </row>
    <row r="455" spans="2:5">
      <c r="B455" s="54"/>
      <c r="E455" s="152"/>
    </row>
    <row r="456" spans="2:5">
      <c r="B456" s="54"/>
      <c r="E456" s="152"/>
    </row>
    <row r="457" spans="2:5">
      <c r="B457" s="54"/>
      <c r="E457" s="152"/>
    </row>
    <row r="458" spans="2:5">
      <c r="B458" s="54"/>
      <c r="E458" s="152"/>
    </row>
    <row r="459" spans="2:5">
      <c r="B459" s="54"/>
      <c r="E459" s="152"/>
    </row>
    <row r="460" spans="2:5">
      <c r="B460" s="54"/>
      <c r="E460" s="152"/>
    </row>
    <row r="461" spans="2:5">
      <c r="B461" s="54"/>
      <c r="E461" s="152"/>
    </row>
    <row r="462" spans="2:5">
      <c r="B462" s="54"/>
      <c r="E462" s="152"/>
    </row>
    <row r="463" spans="2:5">
      <c r="B463" s="54"/>
      <c r="E463" s="152"/>
    </row>
    <row r="464" spans="2:5">
      <c r="B464" s="54"/>
      <c r="E464" s="152"/>
    </row>
    <row r="465" spans="2:5">
      <c r="B465" s="54"/>
      <c r="E465" s="152"/>
    </row>
    <row r="466" spans="2:5">
      <c r="B466" s="54"/>
      <c r="E466" s="152"/>
    </row>
    <row r="467" spans="2:5">
      <c r="B467" s="54"/>
      <c r="E467" s="152"/>
    </row>
    <row r="468" spans="2:5">
      <c r="B468" s="54"/>
      <c r="E468" s="152"/>
    </row>
    <row r="469" spans="2:5">
      <c r="B469" s="54"/>
      <c r="E469" s="152"/>
    </row>
    <row r="470" spans="2:5">
      <c r="B470" s="54"/>
      <c r="E470" s="152"/>
    </row>
    <row r="471" spans="2:5">
      <c r="B471" s="54"/>
      <c r="E471" s="152"/>
    </row>
    <row r="472" spans="2:5">
      <c r="B472" s="54"/>
      <c r="E472" s="152"/>
    </row>
    <row r="473" spans="2:5">
      <c r="B473" s="54"/>
      <c r="E473" s="152"/>
    </row>
    <row r="474" spans="2:5">
      <c r="B474" s="54"/>
      <c r="E474" s="152"/>
    </row>
    <row r="475" spans="2:5">
      <c r="B475" s="54"/>
      <c r="E475" s="152"/>
    </row>
    <row r="476" spans="2:5">
      <c r="B476" s="54"/>
      <c r="E476" s="152"/>
    </row>
    <row r="477" spans="2:5">
      <c r="B477" s="54"/>
      <c r="E477" s="152"/>
    </row>
    <row r="478" spans="2:5">
      <c r="B478" s="54"/>
      <c r="E478" s="152"/>
    </row>
    <row r="479" spans="2:5">
      <c r="B479" s="54"/>
      <c r="E479" s="152"/>
    </row>
    <row r="480" spans="2:5">
      <c r="B480" s="54"/>
      <c r="E480" s="152"/>
    </row>
    <row r="481" spans="2:5">
      <c r="B481" s="54"/>
      <c r="E481" s="152"/>
    </row>
    <row r="482" spans="2:5">
      <c r="B482" s="54"/>
      <c r="E482" s="152"/>
    </row>
    <row r="483" spans="2:5">
      <c r="B483" s="54"/>
      <c r="E483" s="152"/>
    </row>
    <row r="484" spans="2:5">
      <c r="B484" s="54"/>
      <c r="E484" s="152"/>
    </row>
    <row r="485" spans="2:5">
      <c r="B485" s="54"/>
      <c r="E485" s="152"/>
    </row>
    <row r="486" spans="2:5">
      <c r="B486" s="54"/>
      <c r="E486" s="152"/>
    </row>
    <row r="487" spans="2:5">
      <c r="B487" s="54"/>
      <c r="E487" s="152"/>
    </row>
    <row r="488" spans="2:5">
      <c r="B488" s="54"/>
      <c r="E488" s="152"/>
    </row>
    <row r="489" spans="2:5">
      <c r="B489" s="54"/>
      <c r="E489" s="152"/>
    </row>
    <row r="490" spans="2:5">
      <c r="B490" s="54"/>
      <c r="E490" s="152"/>
    </row>
    <row r="491" spans="2:5">
      <c r="B491" s="54"/>
      <c r="E491" s="152"/>
    </row>
    <row r="492" spans="2:5">
      <c r="B492" s="54"/>
      <c r="E492" s="152"/>
    </row>
    <row r="493" spans="2:5">
      <c r="B493" s="54"/>
      <c r="E493" s="152"/>
    </row>
    <row r="494" spans="2:5">
      <c r="B494" s="54"/>
      <c r="E494" s="152"/>
    </row>
    <row r="495" spans="2:5">
      <c r="B495" s="54"/>
      <c r="E495" s="152"/>
    </row>
    <row r="496" spans="2:5">
      <c r="B496" s="54"/>
      <c r="E496" s="152"/>
    </row>
    <row r="497" spans="2:5">
      <c r="B497" s="54"/>
      <c r="E497" s="152"/>
    </row>
    <row r="498" spans="2:5">
      <c r="B498" s="54"/>
      <c r="E498" s="152"/>
    </row>
    <row r="499" spans="2:5">
      <c r="B499" s="54"/>
      <c r="E499" s="152"/>
    </row>
    <row r="500" spans="2:5">
      <c r="B500" s="54"/>
      <c r="E500" s="152"/>
    </row>
    <row r="501" spans="2:5">
      <c r="B501" s="54"/>
      <c r="E501" s="152"/>
    </row>
    <row r="502" spans="2:5">
      <c r="B502" s="54"/>
      <c r="E502" s="152"/>
    </row>
    <row r="503" spans="2:5">
      <c r="B503" s="54"/>
      <c r="E503" s="152"/>
    </row>
    <row r="504" spans="2:5">
      <c r="B504" s="54"/>
      <c r="E504" s="152"/>
    </row>
    <row r="505" spans="2:5">
      <c r="B505" s="54"/>
      <c r="E505" s="152"/>
    </row>
    <row r="506" spans="2:5">
      <c r="B506" s="54"/>
      <c r="E506" s="152"/>
    </row>
    <row r="507" spans="2:5">
      <c r="B507" s="54"/>
      <c r="E507" s="152"/>
    </row>
    <row r="508" spans="2:5">
      <c r="B508" s="54"/>
      <c r="E508" s="152"/>
    </row>
    <row r="509" spans="2:5">
      <c r="B509" s="54"/>
      <c r="E509" s="152"/>
    </row>
    <row r="510" spans="2:5">
      <c r="B510" s="54"/>
      <c r="E510" s="152"/>
    </row>
    <row r="511" spans="2:5">
      <c r="B511" s="54"/>
      <c r="E511" s="152"/>
    </row>
    <row r="512" spans="2:5">
      <c r="B512" s="54"/>
      <c r="E512" s="152"/>
    </row>
    <row r="513" spans="2:5">
      <c r="B513" s="54"/>
      <c r="E513" s="152"/>
    </row>
    <row r="514" spans="2:5">
      <c r="B514" s="54"/>
      <c r="E514" s="152"/>
    </row>
    <row r="515" spans="2:5">
      <c r="B515" s="54"/>
      <c r="E515" s="152"/>
    </row>
    <row r="516" spans="2:5">
      <c r="B516" s="54"/>
      <c r="E516" s="152"/>
    </row>
    <row r="517" spans="2:5">
      <c r="B517" s="54"/>
      <c r="E517" s="152"/>
    </row>
    <row r="518" spans="2:5">
      <c r="B518" s="54"/>
      <c r="E518" s="152"/>
    </row>
    <row r="519" spans="2:5">
      <c r="B519" s="54"/>
      <c r="E519" s="152"/>
    </row>
    <row r="520" spans="2:5">
      <c r="B520" s="54"/>
      <c r="E520" s="152"/>
    </row>
    <row r="521" spans="2:5">
      <c r="B521" s="54"/>
      <c r="E521" s="152"/>
    </row>
    <row r="522" spans="2:5">
      <c r="B522" s="54"/>
      <c r="E522" s="152"/>
    </row>
    <row r="523" spans="2:5">
      <c r="B523" s="54"/>
      <c r="E523" s="152"/>
    </row>
    <row r="524" spans="2:5">
      <c r="B524" s="54"/>
      <c r="E524" s="152"/>
    </row>
    <row r="525" spans="2:5">
      <c r="B525" s="54"/>
      <c r="E525" s="152"/>
    </row>
    <row r="526" spans="2:5">
      <c r="B526" s="54"/>
      <c r="E526" s="152"/>
    </row>
    <row r="527" spans="2:5">
      <c r="B527" s="54"/>
      <c r="E527" s="152"/>
    </row>
    <row r="528" spans="2:5">
      <c r="B528" s="54"/>
      <c r="E528" s="152"/>
    </row>
    <row r="529" spans="2:5">
      <c r="B529" s="54"/>
      <c r="E529" s="152"/>
    </row>
    <row r="530" spans="2:5">
      <c r="B530" s="54"/>
      <c r="E530" s="152"/>
    </row>
    <row r="531" spans="2:5">
      <c r="B531" s="54"/>
      <c r="E531" s="152"/>
    </row>
    <row r="532" spans="2:5">
      <c r="B532" s="54"/>
      <c r="E532" s="152"/>
    </row>
    <row r="533" spans="2:5">
      <c r="B533" s="54"/>
      <c r="E533" s="152"/>
    </row>
    <row r="534" spans="2:5">
      <c r="B534" s="54"/>
      <c r="E534" s="152"/>
    </row>
    <row r="535" spans="2:5">
      <c r="B535" s="54"/>
      <c r="E535" s="152"/>
    </row>
    <row r="536" spans="2:5">
      <c r="B536" s="54"/>
      <c r="E536" s="152"/>
    </row>
    <row r="537" spans="2:5">
      <c r="B537" s="54"/>
      <c r="E537" s="152"/>
    </row>
    <row r="538" spans="2:5">
      <c r="B538" s="54"/>
      <c r="E538" s="152"/>
    </row>
    <row r="539" spans="2:5">
      <c r="B539" s="54"/>
      <c r="E539" s="152"/>
    </row>
    <row r="540" spans="2:5">
      <c r="B540" s="54"/>
      <c r="E540" s="152"/>
    </row>
    <row r="541" spans="2:5">
      <c r="B541" s="54"/>
      <c r="E541" s="152"/>
    </row>
    <row r="542" spans="2:5">
      <c r="B542" s="54"/>
      <c r="E542" s="152"/>
    </row>
    <row r="543" spans="2:5">
      <c r="B543" s="54"/>
      <c r="E543" s="152"/>
    </row>
    <row r="544" spans="2:5">
      <c r="B544" s="54"/>
      <c r="E544" s="152"/>
    </row>
    <row r="545" spans="2:5">
      <c r="B545" s="54"/>
      <c r="E545" s="152"/>
    </row>
    <row r="546" spans="2:5">
      <c r="B546" s="54"/>
      <c r="E546" s="152"/>
    </row>
    <row r="547" spans="2:5">
      <c r="B547" s="54"/>
      <c r="E547" s="152"/>
    </row>
    <row r="548" spans="2:5">
      <c r="B548" s="54"/>
      <c r="E548" s="152"/>
    </row>
    <row r="549" spans="2:5">
      <c r="B549" s="54"/>
      <c r="E549" s="152"/>
    </row>
    <row r="550" spans="2:5">
      <c r="B550" s="54"/>
      <c r="E550" s="152"/>
    </row>
    <row r="551" spans="2:5">
      <c r="B551" s="54"/>
      <c r="E551" s="152"/>
    </row>
    <row r="552" spans="2:5">
      <c r="B552" s="54"/>
      <c r="E552" s="152"/>
    </row>
    <row r="553" spans="2:5">
      <c r="B553" s="54"/>
      <c r="E553" s="152"/>
    </row>
    <row r="554" spans="2:5">
      <c r="B554" s="54"/>
      <c r="E554" s="152"/>
    </row>
    <row r="555" spans="2:5">
      <c r="B555" s="54"/>
      <c r="E555" s="152"/>
    </row>
    <row r="556" spans="2:5">
      <c r="B556" s="54"/>
      <c r="E556" s="152"/>
    </row>
    <row r="557" spans="2:5">
      <c r="B557" s="54"/>
      <c r="E557" s="152"/>
    </row>
    <row r="558" spans="2:5">
      <c r="B558" s="54"/>
      <c r="E558" s="152"/>
    </row>
    <row r="559" spans="2:5">
      <c r="B559" s="54"/>
      <c r="E559" s="152"/>
    </row>
    <row r="560" spans="2:5">
      <c r="B560" s="54"/>
      <c r="E560" s="152"/>
    </row>
    <row r="561" spans="2:5">
      <c r="B561" s="54"/>
      <c r="E561" s="152"/>
    </row>
    <row r="562" spans="2:5">
      <c r="B562" s="54"/>
      <c r="E562" s="152"/>
    </row>
    <row r="563" spans="2:5">
      <c r="B563" s="54"/>
      <c r="E563" s="152"/>
    </row>
    <row r="564" spans="2:5">
      <c r="B564" s="54"/>
      <c r="E564" s="152"/>
    </row>
    <row r="565" spans="2:5">
      <c r="B565" s="54"/>
      <c r="E565" s="152"/>
    </row>
    <row r="566" spans="2:5">
      <c r="B566" s="54"/>
      <c r="E566" s="152"/>
    </row>
    <row r="567" spans="2:5">
      <c r="B567" s="54"/>
      <c r="E567" s="152"/>
    </row>
    <row r="568" spans="2:5">
      <c r="B568" s="54"/>
      <c r="E568" s="152"/>
    </row>
    <row r="569" spans="2:5">
      <c r="B569" s="54"/>
      <c r="E569" s="152"/>
    </row>
    <row r="570" spans="2:5">
      <c r="B570" s="54"/>
      <c r="E570" s="152"/>
    </row>
    <row r="571" spans="2:5">
      <c r="B571" s="54"/>
      <c r="E571" s="152"/>
    </row>
    <row r="572" spans="2:5">
      <c r="B572" s="54"/>
      <c r="E572" s="152"/>
    </row>
    <row r="573" spans="2:5">
      <c r="B573" s="54"/>
      <c r="E573" s="152"/>
    </row>
    <row r="574" spans="2:5">
      <c r="B574" s="54"/>
      <c r="E574" s="152"/>
    </row>
    <row r="575" spans="2:5">
      <c r="B575" s="54"/>
      <c r="E575" s="152"/>
    </row>
    <row r="576" spans="2:5">
      <c r="B576" s="54"/>
      <c r="E576" s="152"/>
    </row>
    <row r="577" spans="2:5">
      <c r="B577" s="54"/>
      <c r="E577" s="152"/>
    </row>
    <row r="578" spans="2:5">
      <c r="B578" s="54"/>
      <c r="E578" s="152"/>
    </row>
    <row r="579" spans="2:5">
      <c r="B579" s="54"/>
      <c r="E579" s="152"/>
    </row>
    <row r="580" spans="2:5">
      <c r="B580" s="54"/>
      <c r="E580" s="152"/>
    </row>
    <row r="581" spans="2:5">
      <c r="B581" s="54"/>
      <c r="E581" s="152"/>
    </row>
    <row r="582" spans="2:5">
      <c r="B582" s="54"/>
      <c r="E582" s="152"/>
    </row>
    <row r="583" spans="2:5">
      <c r="B583" s="54"/>
      <c r="E583" s="152"/>
    </row>
    <row r="584" spans="2:5">
      <c r="B584" s="54"/>
      <c r="E584" s="152"/>
    </row>
    <row r="585" spans="2:5">
      <c r="B585" s="54"/>
      <c r="E585" s="152"/>
    </row>
    <row r="586" spans="2:5">
      <c r="B586" s="54"/>
      <c r="E586" s="152"/>
    </row>
    <row r="587" spans="2:5">
      <c r="B587" s="54"/>
      <c r="E587" s="152"/>
    </row>
    <row r="588" spans="2:5">
      <c r="B588" s="54"/>
      <c r="E588" s="152"/>
    </row>
    <row r="589" spans="2:5">
      <c r="B589" s="54"/>
      <c r="E589" s="152"/>
    </row>
    <row r="590" spans="2:5">
      <c r="B590" s="54"/>
      <c r="E590" s="152"/>
    </row>
    <row r="591" spans="2:5">
      <c r="B591" s="54"/>
      <c r="E591" s="152"/>
    </row>
    <row r="592" spans="2:5">
      <c r="B592" s="54"/>
      <c r="E592" s="152"/>
    </row>
    <row r="593" spans="2:5">
      <c r="B593" s="54"/>
      <c r="E593" s="152"/>
    </row>
    <row r="594" spans="2:5">
      <c r="B594" s="54"/>
      <c r="E594" s="152"/>
    </row>
    <row r="595" spans="2:5">
      <c r="B595" s="54"/>
      <c r="E595" s="152"/>
    </row>
    <row r="596" spans="2:5">
      <c r="B596" s="54"/>
      <c r="E596" s="152"/>
    </row>
    <row r="597" spans="2:5">
      <c r="B597" s="54"/>
      <c r="E597" s="152"/>
    </row>
    <row r="598" spans="2:5">
      <c r="B598" s="54"/>
      <c r="E598" s="152"/>
    </row>
    <row r="599" spans="2:5">
      <c r="B599" s="54"/>
      <c r="E599" s="152"/>
    </row>
    <row r="600" spans="2:5">
      <c r="B600" s="54"/>
      <c r="E600" s="152"/>
    </row>
    <row r="601" spans="2:5">
      <c r="B601" s="54"/>
      <c r="E601" s="152"/>
    </row>
    <row r="602" spans="2:5">
      <c r="B602" s="54"/>
      <c r="E602" s="152"/>
    </row>
    <row r="603" spans="2:5">
      <c r="B603" s="54"/>
      <c r="E603" s="152"/>
    </row>
    <row r="604" spans="2:5">
      <c r="B604" s="54"/>
      <c r="E604" s="152"/>
    </row>
    <row r="605" spans="2:5">
      <c r="B605" s="54"/>
      <c r="E605" s="152"/>
    </row>
    <row r="606" spans="2:5">
      <c r="B606" s="54"/>
      <c r="E606" s="152"/>
    </row>
    <row r="607" spans="2:5">
      <c r="B607" s="54"/>
      <c r="E607" s="152"/>
    </row>
    <row r="608" spans="2:5">
      <c r="B608" s="54"/>
      <c r="E608" s="152"/>
    </row>
    <row r="609" spans="2:5">
      <c r="B609" s="54"/>
      <c r="E609" s="152"/>
    </row>
    <row r="610" spans="2:5">
      <c r="B610" s="54"/>
      <c r="E610" s="152"/>
    </row>
    <row r="611" spans="2:5">
      <c r="B611" s="54"/>
      <c r="E611" s="152"/>
    </row>
    <row r="612" spans="2:5">
      <c r="B612" s="54"/>
      <c r="E612" s="152"/>
    </row>
    <row r="613" spans="2:5">
      <c r="B613" s="54"/>
      <c r="E613" s="152"/>
    </row>
    <row r="614" spans="2:5">
      <c r="B614" s="54"/>
      <c r="E614" s="152"/>
    </row>
    <row r="615" spans="2:5">
      <c r="B615" s="54"/>
      <c r="E615" s="152"/>
    </row>
    <row r="616" spans="2:5">
      <c r="B616" s="54"/>
      <c r="E616" s="152"/>
    </row>
    <row r="617" spans="2:5">
      <c r="B617" s="54"/>
      <c r="E617" s="152"/>
    </row>
    <row r="618" spans="2:5">
      <c r="B618" s="54"/>
      <c r="E618" s="152"/>
    </row>
    <row r="619" spans="2:5">
      <c r="B619" s="54"/>
      <c r="E619" s="152"/>
    </row>
    <row r="620" spans="2:5">
      <c r="B620" s="54"/>
      <c r="E620" s="152"/>
    </row>
    <row r="621" spans="2:5">
      <c r="B621" s="54"/>
      <c r="E621" s="152"/>
    </row>
    <row r="622" spans="2:5">
      <c r="B622" s="54"/>
      <c r="E622" s="152"/>
    </row>
    <row r="623" spans="2:5">
      <c r="B623" s="54"/>
      <c r="E623" s="152"/>
    </row>
    <row r="624" spans="2:5">
      <c r="B624" s="54"/>
      <c r="E624" s="152"/>
    </row>
    <row r="625" spans="2:5">
      <c r="B625" s="54"/>
      <c r="E625" s="152"/>
    </row>
    <row r="626" spans="2:5">
      <c r="B626" s="54"/>
      <c r="E626" s="152"/>
    </row>
    <row r="627" spans="2:5">
      <c r="B627" s="54"/>
      <c r="E627" s="152"/>
    </row>
    <row r="628" spans="2:5">
      <c r="B628" s="54"/>
      <c r="E628" s="152"/>
    </row>
    <row r="629" spans="2:5">
      <c r="B629" s="54"/>
      <c r="E629" s="152"/>
    </row>
    <row r="630" spans="2:5">
      <c r="B630" s="54"/>
      <c r="E630" s="152"/>
    </row>
    <row r="631" spans="2:5">
      <c r="B631" s="54"/>
      <c r="E631" s="152"/>
    </row>
    <row r="632" spans="2:5">
      <c r="B632" s="54"/>
      <c r="E632" s="152"/>
    </row>
    <row r="633" spans="2:5">
      <c r="B633" s="54"/>
      <c r="E633" s="152"/>
    </row>
    <row r="634" spans="2:5">
      <c r="B634" s="54"/>
      <c r="E634" s="152"/>
    </row>
    <row r="635" spans="2:5">
      <c r="B635" s="54"/>
      <c r="E635" s="152"/>
    </row>
    <row r="636" spans="2:5">
      <c r="B636" s="54"/>
      <c r="E636" s="152"/>
    </row>
    <row r="637" spans="2:5">
      <c r="B637" s="54"/>
      <c r="E637" s="152"/>
    </row>
    <row r="638" spans="2:5">
      <c r="B638" s="54"/>
      <c r="E638" s="152"/>
    </row>
    <row r="639" spans="2:5">
      <c r="B639" s="54"/>
      <c r="E639" s="152"/>
    </row>
    <row r="640" spans="2:5">
      <c r="B640" s="54"/>
      <c r="E640" s="152"/>
    </row>
    <row r="641" spans="2:5">
      <c r="B641" s="54"/>
      <c r="E641" s="152"/>
    </row>
    <row r="642" spans="2:5">
      <c r="B642" s="54"/>
      <c r="E642" s="152"/>
    </row>
    <row r="643" spans="2:5">
      <c r="B643" s="54"/>
      <c r="E643" s="152"/>
    </row>
    <row r="644" spans="2:5">
      <c r="B644" s="54"/>
      <c r="E644" s="152"/>
    </row>
    <row r="645" spans="2:5">
      <c r="B645" s="54"/>
      <c r="E645" s="152"/>
    </row>
    <row r="646" spans="2:5">
      <c r="B646" s="54"/>
      <c r="E646" s="152"/>
    </row>
    <row r="647" spans="2:5">
      <c r="B647" s="54"/>
      <c r="E647" s="152"/>
    </row>
    <row r="648" spans="2:5">
      <c r="B648" s="54"/>
      <c r="E648" s="152"/>
    </row>
    <row r="649" spans="2:5">
      <c r="B649" s="54"/>
      <c r="E649" s="152"/>
    </row>
    <row r="650" spans="2:5">
      <c r="B650" s="54"/>
      <c r="E650" s="152"/>
    </row>
    <row r="651" spans="2:5">
      <c r="B651" s="54"/>
      <c r="E651" s="152"/>
    </row>
    <row r="652" spans="2:5">
      <c r="B652" s="54"/>
      <c r="E652" s="152"/>
    </row>
    <row r="653" spans="2:5">
      <c r="B653" s="54"/>
      <c r="E653" s="152"/>
    </row>
    <row r="654" spans="2:5">
      <c r="B654" s="54"/>
      <c r="E654" s="152"/>
    </row>
    <row r="655" spans="2:5">
      <c r="B655" s="54"/>
      <c r="E655" s="152"/>
    </row>
    <row r="656" spans="2:5">
      <c r="B656" s="54"/>
      <c r="E656" s="152"/>
    </row>
    <row r="657" spans="2:5">
      <c r="B657" s="54"/>
      <c r="E657" s="152"/>
    </row>
    <row r="658" spans="2:5">
      <c r="B658" s="54"/>
      <c r="E658" s="152"/>
    </row>
    <row r="659" spans="2:5">
      <c r="B659" s="54"/>
      <c r="E659" s="152"/>
    </row>
    <row r="660" spans="2:5">
      <c r="B660" s="54"/>
      <c r="E660" s="152"/>
    </row>
    <row r="661" spans="2:5">
      <c r="B661" s="54"/>
      <c r="E661" s="152"/>
    </row>
    <row r="662" spans="2:5">
      <c r="B662" s="54"/>
      <c r="E662" s="152"/>
    </row>
    <row r="663" spans="2:5">
      <c r="B663" s="54"/>
      <c r="E663" s="152"/>
    </row>
    <row r="664" spans="2:5">
      <c r="B664" s="54"/>
      <c r="E664" s="152"/>
    </row>
    <row r="665" spans="2:5">
      <c r="B665" s="54"/>
      <c r="E665" s="152"/>
    </row>
    <row r="666" spans="2:5">
      <c r="B666" s="54"/>
      <c r="E666" s="152"/>
    </row>
    <row r="667" spans="2:5">
      <c r="B667" s="54"/>
      <c r="E667" s="152"/>
    </row>
    <row r="668" spans="2:5">
      <c r="B668" s="54"/>
      <c r="E668" s="152"/>
    </row>
    <row r="669" spans="2:5">
      <c r="B669" s="54"/>
      <c r="E669" s="152"/>
    </row>
    <row r="670" spans="2:5">
      <c r="B670" s="54"/>
      <c r="E670" s="152"/>
    </row>
    <row r="671" spans="2:5">
      <c r="B671" s="54"/>
      <c r="E671" s="152"/>
    </row>
    <row r="672" spans="2:5">
      <c r="B672" s="54"/>
      <c r="E672" s="152"/>
    </row>
    <row r="673" spans="2:5">
      <c r="B673" s="54"/>
      <c r="E673" s="152"/>
    </row>
    <row r="674" spans="2:5">
      <c r="B674" s="54"/>
      <c r="E674" s="152"/>
    </row>
    <row r="675" spans="2:5">
      <c r="B675" s="54"/>
      <c r="E675" s="152"/>
    </row>
    <row r="676" spans="2:5">
      <c r="B676" s="54"/>
      <c r="E676" s="152"/>
    </row>
    <row r="677" spans="2:5">
      <c r="B677" s="54"/>
      <c r="E677" s="152"/>
    </row>
    <row r="678" spans="2:5">
      <c r="B678" s="54"/>
      <c r="E678" s="152"/>
    </row>
    <row r="679" spans="2:5">
      <c r="B679" s="54"/>
      <c r="E679" s="152"/>
    </row>
    <row r="680" spans="2:5">
      <c r="B680" s="54"/>
      <c r="E680" s="152"/>
    </row>
    <row r="681" spans="2:5">
      <c r="B681" s="54"/>
      <c r="E681" s="152"/>
    </row>
    <row r="682" spans="2:5">
      <c r="B682" s="54"/>
      <c r="E682" s="152"/>
    </row>
    <row r="683" spans="2:5">
      <c r="B683" s="54"/>
      <c r="E683" s="152"/>
    </row>
    <row r="684" spans="2:5">
      <c r="B684" s="54"/>
      <c r="E684" s="152"/>
    </row>
    <row r="685" spans="2:5">
      <c r="B685" s="54"/>
      <c r="E685" s="152"/>
    </row>
    <row r="686" spans="2:5">
      <c r="B686" s="54"/>
      <c r="E686" s="152"/>
    </row>
    <row r="687" spans="2:5">
      <c r="B687" s="54"/>
      <c r="E687" s="152"/>
    </row>
    <row r="688" spans="2:5">
      <c r="B688" s="54"/>
      <c r="E688" s="152"/>
    </row>
    <row r="689" spans="2:5">
      <c r="B689" s="54"/>
      <c r="E689" s="152"/>
    </row>
    <row r="690" spans="2:5">
      <c r="B690" s="54"/>
      <c r="E690" s="152"/>
    </row>
    <row r="691" spans="2:5">
      <c r="B691" s="54"/>
      <c r="E691" s="152"/>
    </row>
    <row r="692" spans="2:5">
      <c r="B692" s="54"/>
      <c r="E692" s="152"/>
    </row>
    <row r="693" spans="2:5">
      <c r="B693" s="54"/>
      <c r="E693" s="152"/>
    </row>
    <row r="694" spans="2:5">
      <c r="B694" s="54"/>
      <c r="E694" s="152"/>
    </row>
    <row r="695" spans="2:5">
      <c r="B695" s="54"/>
      <c r="E695" s="152"/>
    </row>
    <row r="696" spans="2:5">
      <c r="B696" s="54"/>
      <c r="E696" s="152"/>
    </row>
    <row r="697" spans="2:5">
      <c r="B697" s="54"/>
      <c r="E697" s="152"/>
    </row>
    <row r="698" spans="2:5">
      <c r="B698" s="54"/>
      <c r="E698" s="152"/>
    </row>
    <row r="699" spans="2:5">
      <c r="B699" s="54"/>
      <c r="E699" s="152"/>
    </row>
    <row r="700" spans="2:5">
      <c r="B700" s="54"/>
      <c r="E700" s="152"/>
    </row>
    <row r="701" spans="2:5">
      <c r="B701" s="54"/>
      <c r="E701" s="152"/>
    </row>
    <row r="702" spans="2:5">
      <c r="B702" s="54"/>
      <c r="E702" s="152"/>
    </row>
    <row r="703" spans="2:5">
      <c r="B703" s="54"/>
      <c r="E703" s="152"/>
    </row>
    <row r="704" spans="2:5">
      <c r="B704" s="54"/>
      <c r="E704" s="152"/>
    </row>
    <row r="705" spans="2:5">
      <c r="B705" s="54"/>
      <c r="E705" s="152"/>
    </row>
    <row r="706" spans="2:5">
      <c r="B706" s="54"/>
      <c r="E706" s="152"/>
    </row>
    <row r="707" spans="2:5">
      <c r="B707" s="54"/>
      <c r="E707" s="152"/>
    </row>
    <row r="708" spans="2:5">
      <c r="B708" s="54"/>
      <c r="E708" s="152"/>
    </row>
    <row r="709" spans="2:5">
      <c r="B709" s="54"/>
      <c r="E709" s="152"/>
    </row>
    <row r="710" spans="2:5">
      <c r="B710" s="54"/>
      <c r="E710" s="152"/>
    </row>
    <row r="711" spans="2:5">
      <c r="B711" s="54"/>
      <c r="E711" s="152"/>
    </row>
    <row r="712" spans="2:5">
      <c r="B712" s="54"/>
      <c r="E712" s="152"/>
    </row>
    <row r="713" spans="2:5">
      <c r="B713" s="54"/>
      <c r="E713" s="152"/>
    </row>
    <row r="714" spans="2:5">
      <c r="B714" s="54"/>
      <c r="E714" s="152"/>
    </row>
    <row r="715" spans="2:5">
      <c r="B715" s="54"/>
      <c r="E715" s="152"/>
    </row>
    <row r="716" spans="2:5">
      <c r="B716" s="54"/>
      <c r="E716" s="152"/>
    </row>
    <row r="717" spans="2:5">
      <c r="B717" s="54"/>
      <c r="E717" s="152"/>
    </row>
    <row r="718" spans="2:5">
      <c r="B718" s="54"/>
      <c r="E718" s="152"/>
    </row>
    <row r="719" spans="2:5">
      <c r="B719" s="54"/>
      <c r="E719" s="152"/>
    </row>
    <row r="720" spans="2:5">
      <c r="B720" s="54"/>
      <c r="E720" s="152"/>
    </row>
    <row r="721" spans="2:5">
      <c r="B721" s="54"/>
      <c r="E721" s="152"/>
    </row>
    <row r="722" spans="2:5">
      <c r="B722" s="54"/>
      <c r="E722" s="152"/>
    </row>
    <row r="723" spans="2:5">
      <c r="B723" s="54"/>
      <c r="E723" s="152"/>
    </row>
    <row r="724" spans="2:5">
      <c r="B724" s="54"/>
      <c r="E724" s="152"/>
    </row>
    <row r="725" spans="2:5">
      <c r="B725" s="54"/>
      <c r="E725" s="152"/>
    </row>
    <row r="726" spans="2:5">
      <c r="B726" s="54"/>
      <c r="E726" s="152"/>
    </row>
    <row r="727" spans="2:5">
      <c r="B727" s="54"/>
      <c r="E727" s="152"/>
    </row>
    <row r="728" spans="2:5">
      <c r="B728" s="54"/>
      <c r="E728" s="152"/>
    </row>
    <row r="729" spans="2:5">
      <c r="B729" s="54"/>
      <c r="E729" s="152"/>
    </row>
    <row r="730" spans="2:5">
      <c r="B730" s="54"/>
      <c r="E730" s="152"/>
    </row>
    <row r="731" spans="2:5">
      <c r="B731" s="54"/>
      <c r="E731" s="152"/>
    </row>
    <row r="732" spans="2:5">
      <c r="B732" s="54"/>
      <c r="E732" s="152"/>
    </row>
    <row r="733" spans="2:5">
      <c r="B733" s="54"/>
      <c r="E733" s="152"/>
    </row>
    <row r="734" spans="2:5">
      <c r="B734" s="54"/>
      <c r="E734" s="152"/>
    </row>
    <row r="735" spans="2:5">
      <c r="B735" s="54"/>
      <c r="E735" s="152"/>
    </row>
    <row r="736" spans="2:5">
      <c r="B736" s="54"/>
      <c r="E736" s="152"/>
    </row>
    <row r="737" spans="2:5">
      <c r="B737" s="54"/>
      <c r="E737" s="152"/>
    </row>
    <row r="738" spans="2:5">
      <c r="B738" s="54"/>
      <c r="E738" s="152"/>
    </row>
    <row r="739" spans="2:5">
      <c r="B739" s="54"/>
      <c r="E739" s="152"/>
    </row>
    <row r="740" spans="2:5">
      <c r="B740" s="54"/>
      <c r="E740" s="152"/>
    </row>
    <row r="741" spans="2:5">
      <c r="B741" s="54"/>
      <c r="E741" s="152"/>
    </row>
    <row r="742" spans="2:5">
      <c r="B742" s="54"/>
      <c r="E742" s="152"/>
    </row>
    <row r="743" spans="2:5">
      <c r="B743" s="54"/>
      <c r="E743" s="152"/>
    </row>
    <row r="744" spans="2:5">
      <c r="B744" s="54"/>
      <c r="E744" s="152"/>
    </row>
    <row r="745" spans="2:5">
      <c r="B745" s="54"/>
      <c r="E745" s="152"/>
    </row>
    <row r="746" spans="2:5">
      <c r="B746" s="54"/>
      <c r="E746" s="152"/>
    </row>
    <row r="747" spans="2:5">
      <c r="B747" s="54"/>
      <c r="E747" s="152"/>
    </row>
    <row r="748" spans="2:5">
      <c r="B748" s="54"/>
      <c r="E748" s="152"/>
    </row>
    <row r="749" spans="2:5">
      <c r="B749" s="54"/>
      <c r="E749" s="152"/>
    </row>
    <row r="750" spans="2:5">
      <c r="B750" s="54"/>
      <c r="E750" s="152"/>
    </row>
    <row r="751" spans="2:5">
      <c r="B751" s="54"/>
      <c r="E751" s="152"/>
    </row>
    <row r="752" spans="2:5">
      <c r="B752" s="54"/>
      <c r="E752" s="152"/>
    </row>
    <row r="753" spans="2:5">
      <c r="B753" s="54"/>
      <c r="E753" s="152"/>
    </row>
    <row r="754" spans="2:5">
      <c r="B754" s="54"/>
      <c r="E754" s="152"/>
    </row>
    <row r="755" spans="2:5">
      <c r="B755" s="54"/>
      <c r="E755" s="152"/>
    </row>
    <row r="756" spans="2:5">
      <c r="B756" s="54"/>
      <c r="E756" s="152"/>
    </row>
    <row r="757" spans="2:5">
      <c r="B757" s="54"/>
      <c r="E757" s="152"/>
    </row>
    <row r="758" spans="2:5">
      <c r="B758" s="54"/>
      <c r="E758" s="152"/>
    </row>
    <row r="759" spans="2:5">
      <c r="B759" s="54"/>
      <c r="E759" s="152"/>
    </row>
    <row r="760" spans="2:5">
      <c r="B760" s="54"/>
      <c r="E760" s="152"/>
    </row>
    <row r="761" spans="2:5">
      <c r="B761" s="54"/>
      <c r="E761" s="152"/>
    </row>
    <row r="762" spans="2:5">
      <c r="B762" s="54"/>
      <c r="E762" s="152"/>
    </row>
    <row r="763" spans="2:5">
      <c r="B763" s="54"/>
      <c r="E763" s="152"/>
    </row>
    <row r="764" spans="2:5">
      <c r="B764" s="54"/>
      <c r="E764" s="152"/>
    </row>
    <row r="765" spans="2:5">
      <c r="B765" s="54"/>
      <c r="E765" s="152"/>
    </row>
    <row r="766" spans="2:5">
      <c r="B766" s="54"/>
      <c r="E766" s="152"/>
    </row>
    <row r="767" spans="2:5">
      <c r="B767" s="54"/>
      <c r="E767" s="152"/>
    </row>
    <row r="768" spans="2:5">
      <c r="B768" s="54"/>
      <c r="E768" s="152"/>
    </row>
    <row r="769" spans="2:5">
      <c r="B769" s="54"/>
      <c r="E769" s="152"/>
    </row>
    <row r="770" spans="2:5">
      <c r="B770" s="54"/>
      <c r="E770" s="152"/>
    </row>
    <row r="771" spans="2:5">
      <c r="B771" s="54"/>
      <c r="E771" s="152"/>
    </row>
    <row r="772" spans="2:5">
      <c r="B772" s="54"/>
      <c r="E772" s="152"/>
    </row>
    <row r="773" spans="2:5">
      <c r="B773" s="54"/>
      <c r="E773" s="152"/>
    </row>
    <row r="774" spans="2:5">
      <c r="B774" s="54"/>
      <c r="E774" s="152"/>
    </row>
    <row r="775" spans="2:5">
      <c r="B775" s="54"/>
      <c r="E775" s="152"/>
    </row>
    <row r="776" spans="2:5">
      <c r="B776" s="54"/>
      <c r="E776" s="152"/>
    </row>
    <row r="777" spans="2:5">
      <c r="B777" s="54"/>
      <c r="E777" s="152"/>
    </row>
    <row r="778" spans="2:5">
      <c r="B778" s="54"/>
      <c r="E778" s="152"/>
    </row>
    <row r="779" spans="2:5">
      <c r="B779" s="54"/>
      <c r="E779" s="152"/>
    </row>
    <row r="780" spans="2:5">
      <c r="B780" s="54"/>
      <c r="E780" s="152"/>
    </row>
    <row r="781" spans="2:5">
      <c r="B781" s="54"/>
      <c r="E781" s="152"/>
    </row>
    <row r="782" spans="2:5">
      <c r="B782" s="54"/>
      <c r="E782" s="152"/>
    </row>
    <row r="783" spans="2:5">
      <c r="B783" s="54"/>
      <c r="E783" s="152"/>
    </row>
    <row r="784" spans="2:5">
      <c r="B784" s="54"/>
      <c r="E784" s="152"/>
    </row>
    <row r="785" spans="2:5">
      <c r="B785" s="54"/>
      <c r="E785" s="152"/>
    </row>
    <row r="786" spans="2:5">
      <c r="B786" s="54"/>
      <c r="E786" s="152"/>
    </row>
    <row r="787" spans="2:5">
      <c r="B787" s="54"/>
      <c r="E787" s="152"/>
    </row>
    <row r="788" spans="2:5">
      <c r="B788" s="54"/>
      <c r="E788" s="152"/>
    </row>
    <row r="789" spans="2:5">
      <c r="B789" s="54"/>
      <c r="E789" s="152"/>
    </row>
    <row r="790" spans="2:5">
      <c r="B790" s="54"/>
      <c r="E790" s="152"/>
    </row>
    <row r="791" spans="2:5">
      <c r="B791" s="54"/>
      <c r="E791" s="152"/>
    </row>
    <row r="792" spans="2:5">
      <c r="B792" s="54"/>
      <c r="E792" s="152"/>
    </row>
    <row r="793" spans="2:5">
      <c r="B793" s="54"/>
      <c r="E793" s="152"/>
    </row>
    <row r="794" spans="2:5">
      <c r="B794" s="54"/>
      <c r="E794" s="152"/>
    </row>
    <row r="795" spans="2:5">
      <c r="B795" s="54"/>
      <c r="E795" s="152"/>
    </row>
    <row r="796" spans="2:5">
      <c r="B796" s="54"/>
      <c r="E796" s="152"/>
    </row>
    <row r="797" spans="2:5">
      <c r="B797" s="54"/>
      <c r="E797" s="152"/>
    </row>
    <row r="798" spans="2:5">
      <c r="B798" s="54"/>
      <c r="E798" s="152"/>
    </row>
    <row r="799" spans="2:5">
      <c r="B799" s="54"/>
      <c r="E799" s="152"/>
    </row>
    <row r="800" spans="2:5">
      <c r="B800" s="54"/>
      <c r="E800" s="152"/>
    </row>
    <row r="801" spans="2:5">
      <c r="B801" s="54"/>
      <c r="E801" s="152"/>
    </row>
    <row r="802" spans="2:5">
      <c r="B802" s="54"/>
      <c r="E802" s="152"/>
    </row>
    <row r="803" spans="2:5">
      <c r="B803" s="54"/>
      <c r="E803" s="152"/>
    </row>
    <row r="804" spans="2:5">
      <c r="B804" s="54"/>
      <c r="E804" s="152"/>
    </row>
    <row r="805" spans="2:5">
      <c r="B805" s="54"/>
      <c r="E805" s="152"/>
    </row>
    <row r="806" spans="2:5">
      <c r="B806" s="54"/>
      <c r="E806" s="152"/>
    </row>
    <row r="807" spans="2:5">
      <c r="B807" s="54"/>
      <c r="E807" s="152"/>
    </row>
    <row r="808" spans="2:5">
      <c r="B808" s="54"/>
      <c r="E808" s="152"/>
    </row>
    <row r="809" spans="2:5">
      <c r="B809" s="54"/>
      <c r="E809" s="152"/>
    </row>
    <row r="810" spans="2:5">
      <c r="B810" s="54"/>
      <c r="E810" s="152"/>
    </row>
    <row r="811" spans="2:5">
      <c r="B811" s="54"/>
      <c r="E811" s="152"/>
    </row>
    <row r="812" spans="2:5">
      <c r="B812" s="54"/>
      <c r="E812" s="152"/>
    </row>
    <row r="813" spans="2:5">
      <c r="B813" s="54"/>
      <c r="E813" s="152"/>
    </row>
    <row r="814" spans="2:5">
      <c r="B814" s="54"/>
      <c r="E814" s="152"/>
    </row>
    <row r="815" spans="2:5">
      <c r="B815" s="54"/>
      <c r="E815" s="152"/>
    </row>
    <row r="816" spans="2:5">
      <c r="B816" s="54"/>
      <c r="E816" s="152"/>
    </row>
    <row r="817" spans="2:5">
      <c r="B817" s="54"/>
      <c r="E817" s="152"/>
    </row>
    <row r="818" spans="2:5">
      <c r="B818" s="54"/>
      <c r="E818" s="152"/>
    </row>
    <row r="819" spans="2:5">
      <c r="B819" s="54"/>
      <c r="E819" s="152"/>
    </row>
    <row r="820" spans="2:5">
      <c r="B820" s="54"/>
      <c r="E820" s="152"/>
    </row>
    <row r="821" spans="2:5">
      <c r="B821" s="54"/>
      <c r="E821" s="152"/>
    </row>
    <row r="822" spans="2:5">
      <c r="B822" s="54"/>
      <c r="E822" s="152"/>
    </row>
    <row r="823" spans="2:5">
      <c r="B823" s="54"/>
      <c r="E823" s="152"/>
    </row>
    <row r="824" spans="2:5">
      <c r="B824" s="54"/>
      <c r="E824" s="152"/>
    </row>
    <row r="825" spans="2:5">
      <c r="B825" s="54"/>
      <c r="E825" s="152"/>
    </row>
    <row r="826" spans="2:5">
      <c r="B826" s="54"/>
      <c r="E826" s="152"/>
    </row>
    <row r="827" spans="2:5">
      <c r="B827" s="54"/>
      <c r="E827" s="152"/>
    </row>
    <row r="828" spans="2:5">
      <c r="B828" s="54"/>
      <c r="E828" s="152"/>
    </row>
    <row r="829" spans="2:5">
      <c r="B829" s="54"/>
      <c r="E829" s="152"/>
    </row>
    <row r="830" spans="2:5">
      <c r="B830" s="54"/>
      <c r="E830" s="152"/>
    </row>
    <row r="831" spans="2:5">
      <c r="B831" s="54"/>
      <c r="E831" s="152"/>
    </row>
    <row r="832" spans="2:5">
      <c r="B832" s="54"/>
      <c r="E832" s="152"/>
    </row>
    <row r="833" spans="2:5">
      <c r="B833" s="54"/>
      <c r="E833" s="152"/>
    </row>
    <row r="834" spans="2:5">
      <c r="B834" s="54"/>
      <c r="E834" s="152"/>
    </row>
    <row r="835" spans="2:5">
      <c r="B835" s="54"/>
      <c r="E835" s="152"/>
    </row>
    <row r="836" spans="2:5">
      <c r="B836" s="54"/>
      <c r="E836" s="152"/>
    </row>
    <row r="837" spans="2:5">
      <c r="B837" s="54"/>
      <c r="E837" s="152"/>
    </row>
    <row r="838" spans="2:5">
      <c r="B838" s="54"/>
      <c r="E838" s="152"/>
    </row>
    <row r="839" spans="2:5">
      <c r="B839" s="54"/>
      <c r="E839" s="152"/>
    </row>
    <row r="840" spans="2:5">
      <c r="B840" s="54"/>
      <c r="E840" s="152"/>
    </row>
    <row r="841" spans="2:5">
      <c r="B841" s="54"/>
      <c r="E841" s="152"/>
    </row>
    <row r="842" spans="2:5">
      <c r="B842" s="54"/>
      <c r="E842" s="152"/>
    </row>
    <row r="843" spans="2:5">
      <c r="B843" s="54"/>
      <c r="E843" s="152"/>
    </row>
    <row r="844" spans="2:5">
      <c r="B844" s="54"/>
      <c r="E844" s="152"/>
    </row>
    <row r="845" spans="2:5">
      <c r="B845" s="54"/>
      <c r="E845" s="152"/>
    </row>
    <row r="846" spans="2:5">
      <c r="B846" s="54"/>
      <c r="E846" s="152"/>
    </row>
    <row r="847" spans="2:5">
      <c r="B847" s="54"/>
      <c r="E847" s="152"/>
    </row>
    <row r="848" spans="2:5">
      <c r="B848" s="54"/>
      <c r="E848" s="152"/>
    </row>
    <row r="849" spans="2:5">
      <c r="B849" s="54"/>
      <c r="E849" s="152"/>
    </row>
    <row r="850" spans="2:5">
      <c r="B850" s="54"/>
      <c r="E850" s="152"/>
    </row>
    <row r="851" spans="2:5">
      <c r="B851" s="54"/>
      <c r="E851" s="152"/>
    </row>
    <row r="852" spans="2:5">
      <c r="B852" s="54"/>
      <c r="E852" s="152"/>
    </row>
    <row r="853" spans="2:5">
      <c r="B853" s="54"/>
      <c r="E853" s="152"/>
    </row>
    <row r="854" spans="2:5">
      <c r="B854" s="54"/>
      <c r="E854" s="152"/>
    </row>
    <row r="855" spans="2:5">
      <c r="B855" s="54"/>
      <c r="E855" s="152"/>
    </row>
    <row r="856" spans="2:5">
      <c r="B856" s="54"/>
      <c r="E856" s="152"/>
    </row>
    <row r="857" spans="2:5">
      <c r="B857" s="54"/>
      <c r="E857" s="152"/>
    </row>
    <row r="858" spans="2:5">
      <c r="B858" s="54"/>
      <c r="E858" s="152"/>
    </row>
    <row r="859" spans="2:5">
      <c r="B859" s="54"/>
      <c r="E859" s="152"/>
    </row>
    <row r="860" spans="2:5">
      <c r="B860" s="54"/>
      <c r="E860" s="152"/>
    </row>
    <row r="861" spans="2:5">
      <c r="B861" s="54"/>
      <c r="E861" s="152"/>
    </row>
    <row r="862" spans="2:5">
      <c r="B862" s="54"/>
      <c r="E862" s="152"/>
    </row>
    <row r="863" spans="2:5">
      <c r="B863" s="54"/>
      <c r="E863" s="152"/>
    </row>
    <row r="864" spans="2:5">
      <c r="B864" s="54"/>
      <c r="E864" s="152"/>
    </row>
    <row r="865" spans="2:5">
      <c r="B865" s="54"/>
      <c r="E865" s="152"/>
    </row>
    <row r="866" spans="2:5">
      <c r="B866" s="54"/>
      <c r="E866" s="152"/>
    </row>
    <row r="867" spans="2:5">
      <c r="B867" s="54"/>
      <c r="E867" s="152"/>
    </row>
    <row r="868" spans="2:5">
      <c r="B868" s="54"/>
      <c r="E868" s="152"/>
    </row>
    <row r="869" spans="2:5">
      <c r="B869" s="54"/>
      <c r="E869" s="152"/>
    </row>
    <row r="870" spans="2:5">
      <c r="B870" s="54"/>
      <c r="E870" s="152"/>
    </row>
    <row r="871" spans="2:5">
      <c r="B871" s="54"/>
      <c r="E871" s="152"/>
    </row>
    <row r="872" spans="2:5">
      <c r="B872" s="54"/>
      <c r="E872" s="152"/>
    </row>
    <row r="873" spans="2:5">
      <c r="B873" s="54"/>
      <c r="E873" s="152"/>
    </row>
    <row r="874" spans="2:5">
      <c r="B874" s="54"/>
      <c r="E874" s="152"/>
    </row>
    <row r="875" spans="2:5">
      <c r="B875" s="54"/>
      <c r="E875" s="152"/>
    </row>
    <row r="876" spans="2:5">
      <c r="B876" s="54"/>
      <c r="E876" s="152"/>
    </row>
    <row r="877" spans="2:5">
      <c r="B877" s="54"/>
      <c r="E877" s="152"/>
    </row>
    <row r="878" spans="2:5">
      <c r="B878" s="54"/>
      <c r="E878" s="152"/>
    </row>
    <row r="879" spans="2:5">
      <c r="B879" s="54"/>
      <c r="E879" s="152"/>
    </row>
    <row r="880" spans="2:5">
      <c r="B880" s="54"/>
      <c r="E880" s="152"/>
    </row>
    <row r="881" spans="2:5">
      <c r="B881" s="54"/>
      <c r="E881" s="152"/>
    </row>
    <row r="882" spans="2:5">
      <c r="B882" s="54"/>
      <c r="E882" s="152"/>
    </row>
    <row r="883" spans="2:5">
      <c r="B883" s="54"/>
      <c r="E883" s="152"/>
    </row>
    <row r="884" spans="2:5">
      <c r="B884" s="54"/>
      <c r="E884" s="152"/>
    </row>
    <row r="885" spans="2:5">
      <c r="B885" s="54"/>
      <c r="E885" s="152"/>
    </row>
    <row r="886" spans="2:5">
      <c r="B886" s="54"/>
      <c r="E886" s="152"/>
    </row>
    <row r="887" spans="2:5">
      <c r="B887" s="54"/>
      <c r="E887" s="152"/>
    </row>
    <row r="888" spans="2:5">
      <c r="B888" s="54"/>
      <c r="E888" s="152"/>
    </row>
    <row r="889" spans="2:5">
      <c r="B889" s="54"/>
      <c r="E889" s="152"/>
    </row>
    <row r="890" spans="2:5">
      <c r="B890" s="54"/>
      <c r="E890" s="152"/>
    </row>
    <row r="891" spans="2:5">
      <c r="B891" s="54"/>
      <c r="E891" s="152"/>
    </row>
    <row r="892" spans="2:5">
      <c r="B892" s="54"/>
      <c r="E892" s="152"/>
    </row>
    <row r="893" spans="2:5">
      <c r="B893" s="54"/>
      <c r="E893" s="152"/>
    </row>
    <row r="894" spans="2:5">
      <c r="B894" s="54"/>
      <c r="E894" s="152"/>
    </row>
    <row r="895" spans="2:5">
      <c r="B895" s="54"/>
      <c r="E895" s="152"/>
    </row>
    <row r="896" spans="2:5">
      <c r="B896" s="54"/>
      <c r="E896" s="152"/>
    </row>
    <row r="897" spans="2:5">
      <c r="B897" s="54"/>
      <c r="E897" s="152"/>
    </row>
    <row r="898" spans="2:5">
      <c r="B898" s="54"/>
      <c r="E898" s="152"/>
    </row>
    <row r="899" spans="2:5">
      <c r="B899" s="54"/>
      <c r="E899" s="152"/>
    </row>
    <row r="900" spans="2:5">
      <c r="B900" s="54"/>
      <c r="E900" s="152"/>
    </row>
    <row r="901" spans="2:5">
      <c r="B901" s="54"/>
      <c r="E901" s="152"/>
    </row>
    <row r="902" spans="2:5">
      <c r="B902" s="54"/>
      <c r="E902" s="152"/>
    </row>
    <row r="903" spans="2:5">
      <c r="B903" s="54"/>
      <c r="E903" s="152"/>
    </row>
    <row r="904" spans="2:5">
      <c r="B904" s="54"/>
      <c r="E904" s="152"/>
    </row>
    <row r="905" spans="2:5">
      <c r="B905" s="54"/>
      <c r="E905" s="152"/>
    </row>
    <row r="906" spans="2:5">
      <c r="B906" s="54"/>
      <c r="E906" s="152"/>
    </row>
    <row r="907" spans="2:5">
      <c r="B907" s="54"/>
      <c r="E907" s="152"/>
    </row>
    <row r="908" spans="2:5">
      <c r="B908" s="54"/>
      <c r="E908" s="152"/>
    </row>
    <row r="909" spans="2:5">
      <c r="B909" s="54"/>
      <c r="E909" s="152"/>
    </row>
    <row r="910" spans="2:5">
      <c r="B910" s="54"/>
      <c r="E910" s="152"/>
    </row>
    <row r="911" spans="2:5">
      <c r="B911" s="54"/>
      <c r="E911" s="152"/>
    </row>
    <row r="912" spans="2:5">
      <c r="B912" s="54"/>
      <c r="E912" s="152"/>
    </row>
    <row r="913" spans="2:5">
      <c r="B913" s="54"/>
      <c r="E913" s="152"/>
    </row>
    <row r="914" spans="2:5">
      <c r="B914" s="54"/>
      <c r="E914" s="152"/>
    </row>
    <row r="915" spans="2:5">
      <c r="B915" s="54"/>
      <c r="E915" s="152"/>
    </row>
    <row r="916" spans="2:5">
      <c r="B916" s="54"/>
      <c r="E916" s="152"/>
    </row>
    <row r="917" spans="2:5">
      <c r="B917" s="54"/>
      <c r="E917" s="152"/>
    </row>
    <row r="918" spans="2:5">
      <c r="B918" s="54"/>
      <c r="E918" s="152"/>
    </row>
    <row r="919" spans="2:5">
      <c r="B919" s="54"/>
      <c r="E919" s="152"/>
    </row>
    <row r="920" spans="2:5">
      <c r="B920" s="54"/>
      <c r="E920" s="152"/>
    </row>
    <row r="921" spans="2:5">
      <c r="B921" s="54"/>
      <c r="E921" s="152"/>
    </row>
    <row r="922" spans="2:5">
      <c r="B922" s="54"/>
      <c r="E922" s="152"/>
    </row>
    <row r="923" spans="2:5">
      <c r="B923" s="54"/>
      <c r="E923" s="152"/>
    </row>
    <row r="924" spans="2:5">
      <c r="B924" s="54"/>
      <c r="E924" s="152"/>
    </row>
    <row r="925" spans="2:5">
      <c r="B925" s="54"/>
      <c r="E925" s="152"/>
    </row>
    <row r="926" spans="2:5">
      <c r="B926" s="54"/>
      <c r="E926" s="152"/>
    </row>
    <row r="927" spans="2:5">
      <c r="B927" s="54"/>
      <c r="E927" s="152"/>
    </row>
    <row r="928" spans="2:5">
      <c r="B928" s="54"/>
      <c r="E928" s="152"/>
    </row>
    <row r="929" spans="2:5">
      <c r="B929" s="54"/>
      <c r="E929" s="152"/>
    </row>
    <row r="930" spans="2:5">
      <c r="B930" s="54"/>
      <c r="E930" s="152"/>
    </row>
    <row r="931" spans="2:5">
      <c r="B931" s="54"/>
      <c r="E931" s="152"/>
    </row>
    <row r="932" spans="2:5">
      <c r="B932" s="54"/>
      <c r="E932" s="152"/>
    </row>
    <row r="933" spans="2:5">
      <c r="B933" s="54"/>
      <c r="E933" s="152"/>
    </row>
    <row r="934" spans="2:5">
      <c r="B934" s="54"/>
      <c r="E934" s="152"/>
    </row>
    <row r="935" spans="2:5">
      <c r="B935" s="54"/>
      <c r="E935" s="152"/>
    </row>
    <row r="936" spans="2:5">
      <c r="B936" s="54"/>
      <c r="E936" s="152"/>
    </row>
    <row r="937" spans="2:5">
      <c r="B937" s="54"/>
      <c r="E937" s="152"/>
    </row>
    <row r="938" spans="2:5">
      <c r="B938" s="54"/>
      <c r="E938" s="152"/>
    </row>
    <row r="939" spans="2:5">
      <c r="B939" s="54"/>
      <c r="E939" s="152"/>
    </row>
    <row r="940" spans="2:5">
      <c r="B940" s="54"/>
      <c r="E940" s="152"/>
    </row>
    <row r="941" spans="2:5">
      <c r="B941" s="54"/>
      <c r="E941" s="152"/>
    </row>
    <row r="942" spans="2:5">
      <c r="B942" s="54"/>
      <c r="E942" s="152"/>
    </row>
    <row r="943" spans="2:5">
      <c r="B943" s="54"/>
      <c r="E943" s="152"/>
    </row>
    <row r="944" spans="2:5">
      <c r="B944" s="54"/>
      <c r="E944" s="152"/>
    </row>
    <row r="945" spans="2:5">
      <c r="B945" s="54"/>
      <c r="E945" s="152"/>
    </row>
    <row r="946" spans="2:5">
      <c r="B946" s="54"/>
      <c r="E946" s="152"/>
    </row>
    <row r="947" spans="2:5">
      <c r="B947" s="54"/>
      <c r="E947" s="152"/>
    </row>
    <row r="948" spans="2:5">
      <c r="B948" s="54"/>
      <c r="E948" s="152"/>
    </row>
    <row r="949" spans="2:5">
      <c r="B949" s="54"/>
      <c r="E949" s="152"/>
    </row>
    <row r="950" spans="2:5">
      <c r="B950" s="54"/>
      <c r="E950" s="152"/>
    </row>
    <row r="951" spans="2:5">
      <c r="B951" s="54"/>
      <c r="E951" s="152"/>
    </row>
    <row r="952" spans="2:5">
      <c r="B952" s="54"/>
      <c r="E952" s="152"/>
    </row>
    <row r="953" spans="2:5">
      <c r="B953" s="54"/>
      <c r="E953" s="152"/>
    </row>
    <row r="954" spans="2:5">
      <c r="B954" s="54"/>
      <c r="E954" s="152"/>
    </row>
    <row r="955" spans="2:5">
      <c r="B955" s="54"/>
      <c r="E955" s="152"/>
    </row>
    <row r="956" spans="2:5">
      <c r="B956" s="54"/>
      <c r="E956" s="152"/>
    </row>
    <row r="957" spans="2:5">
      <c r="B957" s="54"/>
      <c r="E957" s="152"/>
    </row>
    <row r="958" spans="2:5">
      <c r="B958" s="54"/>
      <c r="E958" s="152"/>
    </row>
    <row r="959" spans="2:5">
      <c r="B959" s="54"/>
      <c r="E959" s="152"/>
    </row>
    <row r="960" spans="2:5">
      <c r="B960" s="54"/>
      <c r="E960" s="152"/>
    </row>
    <row r="961" spans="2:5">
      <c r="B961" s="54"/>
      <c r="E961" s="152"/>
    </row>
    <row r="962" spans="2:5">
      <c r="B962" s="54"/>
      <c r="E962" s="152"/>
    </row>
    <row r="963" spans="2:5">
      <c r="B963" s="54"/>
      <c r="E963" s="152"/>
    </row>
    <row r="964" spans="2:5">
      <c r="B964" s="54"/>
      <c r="E964" s="152"/>
    </row>
    <row r="965" spans="2:5">
      <c r="B965" s="54"/>
      <c r="E965" s="152"/>
    </row>
    <row r="966" spans="2:5">
      <c r="B966" s="54"/>
      <c r="E966" s="152"/>
    </row>
    <row r="967" spans="2:5">
      <c r="B967" s="54"/>
      <c r="E967" s="152"/>
    </row>
    <row r="968" spans="2:5">
      <c r="B968" s="54"/>
      <c r="E968" s="152"/>
    </row>
    <row r="969" spans="2:5">
      <c r="B969" s="54"/>
      <c r="E969" s="152"/>
    </row>
    <row r="970" spans="2:5">
      <c r="B970" s="54"/>
      <c r="E970" s="152"/>
    </row>
    <row r="971" spans="2:5">
      <c r="B971" s="54"/>
      <c r="E971" s="152"/>
    </row>
    <row r="972" spans="2:5">
      <c r="B972" s="54"/>
      <c r="E972" s="152"/>
    </row>
    <row r="973" spans="2:5">
      <c r="B973" s="54"/>
      <c r="E973" s="152"/>
    </row>
    <row r="974" spans="2:5">
      <c r="B974" s="54"/>
      <c r="E974" s="152"/>
    </row>
    <row r="975" spans="2:5">
      <c r="B975" s="54"/>
      <c r="E975" s="152"/>
    </row>
    <row r="976" spans="2:5">
      <c r="B976" s="54"/>
      <c r="E976" s="152"/>
    </row>
    <row r="977" spans="2:5">
      <c r="B977" s="54"/>
      <c r="E977" s="152"/>
    </row>
    <row r="978" spans="2:5">
      <c r="B978" s="54"/>
      <c r="E978" s="152"/>
    </row>
    <row r="979" spans="2:5">
      <c r="B979" s="54"/>
      <c r="E979" s="152"/>
    </row>
    <row r="980" spans="2:5">
      <c r="B980" s="54"/>
      <c r="E980" s="152"/>
    </row>
    <row r="981" spans="2:5">
      <c r="B981" s="54"/>
      <c r="E981" s="152"/>
    </row>
    <row r="982" spans="2:5">
      <c r="B982" s="54"/>
      <c r="E982" s="152"/>
    </row>
    <row r="983" spans="2:5">
      <c r="B983" s="54"/>
      <c r="E983" s="152"/>
    </row>
    <row r="984" spans="2:5">
      <c r="B984" s="54"/>
      <c r="E984" s="152"/>
    </row>
    <row r="985" spans="2:5">
      <c r="B985" s="54"/>
      <c r="E985" s="152"/>
    </row>
    <row r="986" spans="2:5">
      <c r="B986" s="54"/>
      <c r="E986" s="152"/>
    </row>
    <row r="987" spans="2:5">
      <c r="B987" s="54"/>
      <c r="E987" s="152"/>
    </row>
    <row r="988" spans="2:5">
      <c r="B988" s="54"/>
      <c r="E988" s="152"/>
    </row>
    <row r="989" spans="2:5">
      <c r="B989" s="54"/>
      <c r="E989" s="152"/>
    </row>
    <row r="990" spans="2:5">
      <c r="B990" s="54"/>
      <c r="E990" s="152"/>
    </row>
    <row r="991" spans="2:5">
      <c r="B991" s="54"/>
      <c r="E991" s="152"/>
    </row>
    <row r="992" spans="2:5">
      <c r="B992" s="54"/>
      <c r="E992" s="152"/>
    </row>
    <row r="993" spans="2:5">
      <c r="B993" s="54"/>
      <c r="E993" s="152"/>
    </row>
    <row r="994" spans="2:5">
      <c r="B994" s="54"/>
      <c r="E994" s="152"/>
    </row>
    <row r="995" spans="2:5">
      <c r="B995" s="54"/>
      <c r="E995" s="152"/>
    </row>
    <row r="996" spans="2:5">
      <c r="B996" s="54"/>
      <c r="E996" s="152"/>
    </row>
  </sheetData>
  <mergeCells count="11">
    <mergeCell ref="A17:C17"/>
    <mergeCell ref="D17:E18"/>
    <mergeCell ref="F17:I18"/>
    <mergeCell ref="A18:C18"/>
    <mergeCell ref="A1:B4"/>
    <mergeCell ref="F1:I1"/>
    <mergeCell ref="F2:I2"/>
    <mergeCell ref="F3:I3"/>
    <mergeCell ref="F4:I4"/>
    <mergeCell ref="C7:C9"/>
    <mergeCell ref="C10:C15"/>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AA1027"/>
  <sheetViews>
    <sheetView workbookViewId="0">
      <selection activeCell="C44" sqref="C44"/>
    </sheetView>
  </sheetViews>
  <sheetFormatPr defaultColWidth="14.42578125" defaultRowHeight="15" customHeight="1"/>
  <cols>
    <col min="1" max="1" width="6.28515625" customWidth="1"/>
    <col min="2" max="2" width="14.140625" customWidth="1"/>
    <col min="3" max="3" width="26.85546875" customWidth="1"/>
    <col min="4" max="4" width="54.5703125" customWidth="1"/>
    <col min="5" max="5" width="47" customWidth="1"/>
    <col min="6" max="6" width="46.5703125" customWidth="1"/>
    <col min="7" max="7" width="45.85546875" customWidth="1"/>
    <col min="8" max="8" width="9.140625" customWidth="1"/>
    <col min="9" max="9" width="24.42578125" customWidth="1"/>
    <col min="10" max="27" width="8.7109375" customWidth="1"/>
  </cols>
  <sheetData>
    <row r="1" spans="1:9">
      <c r="A1" s="931"/>
      <c r="B1" s="932"/>
      <c r="C1" s="83" t="s">
        <v>104</v>
      </c>
      <c r="D1" s="180" t="s">
        <v>79</v>
      </c>
      <c r="E1" s="85" t="s">
        <v>105</v>
      </c>
      <c r="F1" s="907" t="s">
        <v>106</v>
      </c>
      <c r="G1" s="857"/>
      <c r="H1" s="857"/>
      <c r="I1" s="859"/>
    </row>
    <row r="2" spans="1:9">
      <c r="A2" s="853"/>
      <c r="B2" s="881"/>
      <c r="C2" s="85" t="s">
        <v>107</v>
      </c>
      <c r="D2" s="85" t="s">
        <v>2073</v>
      </c>
      <c r="E2" s="85" t="s">
        <v>109</v>
      </c>
      <c r="F2" s="928">
        <v>45013</v>
      </c>
      <c r="G2" s="857"/>
      <c r="H2" s="857"/>
      <c r="I2" s="859"/>
    </row>
    <row r="3" spans="1:9">
      <c r="A3" s="853"/>
      <c r="B3" s="881"/>
      <c r="C3" s="86" t="s">
        <v>110</v>
      </c>
      <c r="D3" s="181" t="s">
        <v>313</v>
      </c>
      <c r="E3" s="85" t="s">
        <v>112</v>
      </c>
      <c r="F3" s="907" t="s">
        <v>7</v>
      </c>
      <c r="G3" s="857"/>
      <c r="H3" s="857"/>
      <c r="I3" s="859"/>
    </row>
    <row r="4" spans="1:9">
      <c r="A4" s="839"/>
      <c r="B4" s="882"/>
      <c r="C4" s="85" t="s">
        <v>113</v>
      </c>
      <c r="D4" s="85" t="s">
        <v>114</v>
      </c>
      <c r="E4" s="85" t="s">
        <v>115</v>
      </c>
      <c r="F4" s="928">
        <v>45160</v>
      </c>
      <c r="G4" s="857"/>
      <c r="H4" s="857"/>
      <c r="I4" s="859"/>
    </row>
    <row r="5" spans="1:9">
      <c r="A5" s="129"/>
      <c r="B5" s="132"/>
      <c r="C5" s="130"/>
      <c r="D5" s="176"/>
      <c r="E5" s="133"/>
      <c r="F5" s="176"/>
      <c r="G5" s="182"/>
      <c r="H5" s="130"/>
    </row>
    <row r="6" spans="1:9">
      <c r="A6" s="219" t="s">
        <v>407</v>
      </c>
      <c r="B6" s="220" t="s">
        <v>118</v>
      </c>
      <c r="C6" s="220" t="s">
        <v>408</v>
      </c>
      <c r="D6" s="236" t="s">
        <v>320</v>
      </c>
      <c r="E6" s="220" t="s">
        <v>319</v>
      </c>
      <c r="F6" s="236" t="s">
        <v>321</v>
      </c>
      <c r="G6" s="236" t="s">
        <v>322</v>
      </c>
      <c r="H6" s="237" t="s">
        <v>4</v>
      </c>
      <c r="I6" s="237" t="s">
        <v>100</v>
      </c>
    </row>
    <row r="7" spans="1:9" ht="90" customHeight="1">
      <c r="A7" s="118">
        <v>1</v>
      </c>
      <c r="B7" s="183" t="s">
        <v>2074</v>
      </c>
      <c r="C7" s="934" t="s">
        <v>2075</v>
      </c>
      <c r="D7" s="104" t="s">
        <v>2076</v>
      </c>
      <c r="E7" s="184" t="s">
        <v>2077</v>
      </c>
      <c r="F7" s="104" t="s">
        <v>2078</v>
      </c>
      <c r="G7" s="104" t="s">
        <v>2079</v>
      </c>
      <c r="H7" s="185"/>
      <c r="I7" s="186"/>
    </row>
    <row r="8" spans="1:9" ht="90" customHeight="1">
      <c r="A8" s="118">
        <v>2</v>
      </c>
      <c r="B8" s="183" t="s">
        <v>2080</v>
      </c>
      <c r="C8" s="935"/>
      <c r="D8" s="104" t="s">
        <v>2081</v>
      </c>
      <c r="E8" s="103" t="s">
        <v>2082</v>
      </c>
      <c r="F8" s="104" t="s">
        <v>2083</v>
      </c>
      <c r="G8" s="104" t="s">
        <v>2084</v>
      </c>
      <c r="H8" s="185"/>
      <c r="I8" s="186"/>
    </row>
    <row r="9" spans="1:9" ht="90" customHeight="1">
      <c r="A9" s="118">
        <v>3</v>
      </c>
      <c r="B9" s="183" t="s">
        <v>2085</v>
      </c>
      <c r="C9" s="934" t="s">
        <v>2086</v>
      </c>
      <c r="D9" s="156" t="s">
        <v>2087</v>
      </c>
      <c r="E9" s="187" t="s">
        <v>2088</v>
      </c>
      <c r="F9" s="104" t="s">
        <v>2089</v>
      </c>
      <c r="G9" s="104" t="s">
        <v>2090</v>
      </c>
      <c r="H9" s="185"/>
      <c r="I9" s="186"/>
    </row>
    <row r="10" spans="1:9" ht="90" customHeight="1">
      <c r="A10" s="118">
        <v>4</v>
      </c>
      <c r="B10" s="183" t="s">
        <v>2091</v>
      </c>
      <c r="C10" s="847"/>
      <c r="D10" s="156" t="s">
        <v>2092</v>
      </c>
      <c r="E10" s="187" t="s">
        <v>2088</v>
      </c>
      <c r="F10" s="156" t="s">
        <v>2093</v>
      </c>
      <c r="G10" s="156" t="s">
        <v>2094</v>
      </c>
      <c r="H10" s="185"/>
      <c r="I10" s="186"/>
    </row>
    <row r="11" spans="1:9" ht="90" customHeight="1">
      <c r="A11" s="118">
        <v>5</v>
      </c>
      <c r="B11" s="183" t="s">
        <v>2095</v>
      </c>
      <c r="C11" s="847"/>
      <c r="D11" s="156" t="s">
        <v>2096</v>
      </c>
      <c r="E11" s="187" t="s">
        <v>2088</v>
      </c>
      <c r="F11" s="156" t="s">
        <v>2097</v>
      </c>
      <c r="G11" s="156" t="s">
        <v>2098</v>
      </c>
      <c r="H11" s="185"/>
      <c r="I11" s="186"/>
    </row>
    <row r="12" spans="1:9" ht="90" customHeight="1">
      <c r="A12" s="118">
        <v>6</v>
      </c>
      <c r="B12" s="183" t="s">
        <v>2099</v>
      </c>
      <c r="C12" s="847"/>
      <c r="D12" s="156" t="s">
        <v>2100</v>
      </c>
      <c r="E12" s="103" t="s">
        <v>2088</v>
      </c>
      <c r="F12" s="156" t="s">
        <v>2101</v>
      </c>
      <c r="G12" s="156" t="s">
        <v>2102</v>
      </c>
      <c r="H12" s="185"/>
      <c r="I12" s="186"/>
    </row>
    <row r="13" spans="1:9" ht="90" customHeight="1">
      <c r="A13" s="118">
        <v>7</v>
      </c>
      <c r="B13" s="183" t="s">
        <v>2103</v>
      </c>
      <c r="C13" s="935"/>
      <c r="D13" s="156" t="s">
        <v>2104</v>
      </c>
      <c r="E13" s="103" t="s">
        <v>2088</v>
      </c>
      <c r="F13" s="156" t="s">
        <v>2105</v>
      </c>
      <c r="G13" s="156" t="s">
        <v>2106</v>
      </c>
      <c r="H13" s="185"/>
      <c r="I13" s="186"/>
    </row>
    <row r="14" spans="1:9" ht="90" customHeight="1">
      <c r="A14" s="118">
        <v>8</v>
      </c>
      <c r="B14" s="183" t="s">
        <v>2107</v>
      </c>
      <c r="C14" s="934" t="s">
        <v>2108</v>
      </c>
      <c r="D14" s="156" t="s">
        <v>2109</v>
      </c>
      <c r="E14" s="103" t="s">
        <v>2088</v>
      </c>
      <c r="F14" s="156" t="s">
        <v>2110</v>
      </c>
      <c r="G14" s="156" t="s">
        <v>2111</v>
      </c>
      <c r="H14" s="185"/>
      <c r="I14" s="186"/>
    </row>
    <row r="15" spans="1:9" ht="90" customHeight="1">
      <c r="A15" s="118">
        <v>9</v>
      </c>
      <c r="B15" s="183" t="s">
        <v>2112</v>
      </c>
      <c r="C15" s="847"/>
      <c r="D15" s="156" t="s">
        <v>2113</v>
      </c>
      <c r="E15" s="103" t="s">
        <v>2088</v>
      </c>
      <c r="F15" s="156" t="s">
        <v>2114</v>
      </c>
      <c r="G15" s="156" t="s">
        <v>2115</v>
      </c>
      <c r="H15" s="185"/>
      <c r="I15" s="186"/>
    </row>
    <row r="16" spans="1:9" ht="90" customHeight="1">
      <c r="A16" s="118">
        <v>10</v>
      </c>
      <c r="B16" s="183" t="s">
        <v>2116</v>
      </c>
      <c r="C16" s="935"/>
      <c r="D16" s="156" t="s">
        <v>2117</v>
      </c>
      <c r="E16" s="103" t="s">
        <v>2088</v>
      </c>
      <c r="F16" s="156" t="s">
        <v>2118</v>
      </c>
      <c r="G16" s="156" t="s">
        <v>2119</v>
      </c>
      <c r="H16" s="185"/>
      <c r="I16" s="186"/>
    </row>
    <row r="17" spans="1:9" ht="90" customHeight="1">
      <c r="A17" s="118">
        <v>11</v>
      </c>
      <c r="B17" s="183" t="s">
        <v>2120</v>
      </c>
      <c r="C17" s="934" t="s">
        <v>2121</v>
      </c>
      <c r="D17" s="156" t="s">
        <v>2122</v>
      </c>
      <c r="E17" s="103" t="s">
        <v>2123</v>
      </c>
      <c r="F17" s="104" t="s">
        <v>2124</v>
      </c>
      <c r="G17" s="104" t="s">
        <v>2125</v>
      </c>
      <c r="H17" s="185"/>
      <c r="I17" s="186"/>
    </row>
    <row r="18" spans="1:9" ht="90" customHeight="1">
      <c r="A18" s="118">
        <v>12</v>
      </c>
      <c r="B18" s="183" t="s">
        <v>2126</v>
      </c>
      <c r="C18" s="847"/>
      <c r="D18" s="156" t="s">
        <v>2127</v>
      </c>
      <c r="E18" s="103" t="s">
        <v>2123</v>
      </c>
      <c r="F18" s="156" t="s">
        <v>2128</v>
      </c>
      <c r="G18" s="156" t="s">
        <v>2129</v>
      </c>
      <c r="H18" s="185"/>
      <c r="I18" s="186"/>
    </row>
    <row r="19" spans="1:9" ht="90" customHeight="1">
      <c r="A19" s="118">
        <v>13</v>
      </c>
      <c r="B19" s="183" t="s">
        <v>2130</v>
      </c>
      <c r="C19" s="847"/>
      <c r="D19" s="156" t="s">
        <v>2131</v>
      </c>
      <c r="E19" s="103" t="s">
        <v>2123</v>
      </c>
      <c r="F19" s="156" t="s">
        <v>2132</v>
      </c>
      <c r="G19" s="156" t="s">
        <v>2133</v>
      </c>
      <c r="H19" s="185"/>
      <c r="I19" s="186"/>
    </row>
    <row r="20" spans="1:9" ht="90" customHeight="1">
      <c r="A20" s="118">
        <v>14</v>
      </c>
      <c r="B20" s="183" t="s">
        <v>2134</v>
      </c>
      <c r="C20" s="847"/>
      <c r="D20" s="156" t="s">
        <v>2100</v>
      </c>
      <c r="E20" s="103" t="s">
        <v>2123</v>
      </c>
      <c r="F20" s="156" t="s">
        <v>2101</v>
      </c>
      <c r="G20" s="156" t="s">
        <v>2102</v>
      </c>
      <c r="H20" s="185"/>
      <c r="I20" s="186"/>
    </row>
    <row r="21" spans="1:9" ht="90" customHeight="1">
      <c r="A21" s="118">
        <v>15</v>
      </c>
      <c r="B21" s="183" t="s">
        <v>2135</v>
      </c>
      <c r="C21" s="935"/>
      <c r="D21" s="156" t="s">
        <v>2136</v>
      </c>
      <c r="E21" s="103" t="s">
        <v>2123</v>
      </c>
      <c r="F21" s="156" t="s">
        <v>2137</v>
      </c>
      <c r="G21" s="156" t="s">
        <v>2138</v>
      </c>
      <c r="H21" s="185"/>
      <c r="I21" s="186"/>
    </row>
    <row r="22" spans="1:9" ht="90" customHeight="1">
      <c r="A22" s="118">
        <v>16</v>
      </c>
      <c r="B22" s="183" t="s">
        <v>2139</v>
      </c>
      <c r="C22" s="934" t="s">
        <v>2140</v>
      </c>
      <c r="D22" s="156" t="s">
        <v>2141</v>
      </c>
      <c r="E22" s="103" t="s">
        <v>2142</v>
      </c>
      <c r="F22" s="104" t="s">
        <v>2143</v>
      </c>
      <c r="G22" s="104" t="s">
        <v>2144</v>
      </c>
      <c r="H22" s="185"/>
      <c r="I22" s="186"/>
    </row>
    <row r="23" spans="1:9" ht="90" customHeight="1">
      <c r="A23" s="118">
        <v>17</v>
      </c>
      <c r="B23" s="183" t="s">
        <v>2145</v>
      </c>
      <c r="C23" s="847"/>
      <c r="D23" s="156" t="s">
        <v>2146</v>
      </c>
      <c r="E23" s="103" t="s">
        <v>2142</v>
      </c>
      <c r="F23" s="156" t="s">
        <v>2147</v>
      </c>
      <c r="G23" s="156" t="s">
        <v>2148</v>
      </c>
      <c r="H23" s="185"/>
      <c r="I23" s="186"/>
    </row>
    <row r="24" spans="1:9" ht="90" customHeight="1">
      <c r="A24" s="118">
        <v>18</v>
      </c>
      <c r="B24" s="183" t="s">
        <v>2149</v>
      </c>
      <c r="C24" s="847"/>
      <c r="D24" s="156" t="s">
        <v>2150</v>
      </c>
      <c r="E24" s="103" t="s">
        <v>2142</v>
      </c>
      <c r="F24" s="156" t="s">
        <v>2151</v>
      </c>
      <c r="G24" s="156" t="s">
        <v>2152</v>
      </c>
      <c r="H24" s="185"/>
      <c r="I24" s="186"/>
    </row>
    <row r="25" spans="1:9" ht="90" customHeight="1">
      <c r="A25" s="118">
        <v>19</v>
      </c>
      <c r="B25" s="183" t="s">
        <v>2153</v>
      </c>
      <c r="C25" s="847"/>
      <c r="D25" s="156" t="s">
        <v>2154</v>
      </c>
      <c r="E25" s="103" t="s">
        <v>2142</v>
      </c>
      <c r="F25" s="156" t="s">
        <v>2155</v>
      </c>
      <c r="G25" s="156" t="s">
        <v>2156</v>
      </c>
      <c r="H25" s="185"/>
      <c r="I25" s="186"/>
    </row>
    <row r="26" spans="1:9" ht="90" customHeight="1">
      <c r="A26" s="118">
        <v>20</v>
      </c>
      <c r="B26" s="183" t="s">
        <v>2157</v>
      </c>
      <c r="C26" s="935"/>
      <c r="D26" s="156" t="s">
        <v>2158</v>
      </c>
      <c r="E26" s="103" t="s">
        <v>2142</v>
      </c>
      <c r="F26" s="156" t="s">
        <v>2159</v>
      </c>
      <c r="G26" s="156" t="s">
        <v>2160</v>
      </c>
      <c r="H26" s="185"/>
      <c r="I26" s="186"/>
    </row>
    <row r="27" spans="1:9" ht="90" customHeight="1">
      <c r="A27" s="118">
        <v>21</v>
      </c>
      <c r="B27" s="183" t="s">
        <v>2161</v>
      </c>
      <c r="C27" s="934" t="s">
        <v>2162</v>
      </c>
      <c r="D27" s="156" t="s">
        <v>2163</v>
      </c>
      <c r="E27" s="103" t="s">
        <v>2164</v>
      </c>
      <c r="F27" s="156" t="s">
        <v>2165</v>
      </c>
      <c r="G27" s="156" t="s">
        <v>2166</v>
      </c>
      <c r="H27" s="185"/>
      <c r="I27" s="186"/>
    </row>
    <row r="28" spans="1:9" ht="90" customHeight="1">
      <c r="A28" s="118">
        <v>22</v>
      </c>
      <c r="B28" s="183" t="s">
        <v>2167</v>
      </c>
      <c r="C28" s="847"/>
      <c r="D28" s="156" t="s">
        <v>2168</v>
      </c>
      <c r="E28" s="103" t="s">
        <v>2164</v>
      </c>
      <c r="F28" s="156" t="s">
        <v>2169</v>
      </c>
      <c r="G28" s="156" t="s">
        <v>2170</v>
      </c>
      <c r="H28" s="185"/>
      <c r="I28" s="186"/>
    </row>
    <row r="29" spans="1:9" ht="90" customHeight="1">
      <c r="A29" s="118">
        <v>23</v>
      </c>
      <c r="B29" s="183" t="s">
        <v>2171</v>
      </c>
      <c r="C29" s="847"/>
      <c r="D29" s="156" t="s">
        <v>2172</v>
      </c>
      <c r="E29" s="103" t="s">
        <v>2164</v>
      </c>
      <c r="F29" s="156" t="s">
        <v>2173</v>
      </c>
      <c r="G29" s="156" t="s">
        <v>2174</v>
      </c>
      <c r="H29" s="185"/>
      <c r="I29" s="186"/>
    </row>
    <row r="30" spans="1:9" ht="90" customHeight="1">
      <c r="A30" s="118">
        <v>24</v>
      </c>
      <c r="B30" s="183" t="s">
        <v>2175</v>
      </c>
      <c r="C30" s="847"/>
      <c r="D30" s="156" t="s">
        <v>2163</v>
      </c>
      <c r="E30" s="103" t="s">
        <v>2164</v>
      </c>
      <c r="F30" s="156" t="s">
        <v>2165</v>
      </c>
      <c r="G30" s="156" t="s">
        <v>2166</v>
      </c>
      <c r="H30" s="185"/>
      <c r="I30" s="186"/>
    </row>
    <row r="31" spans="1:9" ht="90" customHeight="1">
      <c r="A31" s="118">
        <v>25</v>
      </c>
      <c r="B31" s="183" t="s">
        <v>2176</v>
      </c>
      <c r="C31" s="847"/>
      <c r="D31" s="156" t="s">
        <v>2177</v>
      </c>
      <c r="E31" s="103" t="s">
        <v>2164</v>
      </c>
      <c r="F31" s="156" t="s">
        <v>2178</v>
      </c>
      <c r="G31" s="156" t="s">
        <v>2179</v>
      </c>
      <c r="H31" s="185"/>
      <c r="I31" s="186"/>
    </row>
    <row r="32" spans="1:9" ht="90" customHeight="1">
      <c r="A32" s="118">
        <v>26</v>
      </c>
      <c r="B32" s="183" t="s">
        <v>2180</v>
      </c>
      <c r="C32" s="847"/>
      <c r="D32" s="156" t="s">
        <v>2181</v>
      </c>
      <c r="E32" s="103" t="s">
        <v>2164</v>
      </c>
      <c r="F32" s="156" t="s">
        <v>2182</v>
      </c>
      <c r="G32" s="156" t="s">
        <v>2183</v>
      </c>
      <c r="H32" s="185"/>
      <c r="I32" s="186"/>
    </row>
    <row r="33" spans="1:27" ht="90" customHeight="1">
      <c r="A33" s="118">
        <v>27</v>
      </c>
      <c r="B33" s="183" t="s">
        <v>2184</v>
      </c>
      <c r="C33" s="935"/>
      <c r="D33" s="156" t="s">
        <v>2185</v>
      </c>
      <c r="E33" s="103" t="s">
        <v>2164</v>
      </c>
      <c r="F33" s="156" t="s">
        <v>2186</v>
      </c>
      <c r="G33" s="156" t="s">
        <v>2187</v>
      </c>
      <c r="H33" s="185"/>
      <c r="I33" s="186"/>
    </row>
    <row r="34" spans="1:27" ht="90" customHeight="1">
      <c r="A34" s="118">
        <v>28</v>
      </c>
      <c r="B34" s="183" t="s">
        <v>2188</v>
      </c>
      <c r="C34" s="942" t="s">
        <v>2189</v>
      </c>
      <c r="D34" s="156" t="s">
        <v>2190</v>
      </c>
      <c r="E34" s="103" t="s">
        <v>2191</v>
      </c>
      <c r="F34" s="156" t="s">
        <v>2192</v>
      </c>
      <c r="G34" s="156" t="s">
        <v>2193</v>
      </c>
      <c r="H34" s="185"/>
      <c r="I34" s="186"/>
    </row>
    <row r="35" spans="1:27" ht="90" customHeight="1">
      <c r="A35" s="118">
        <v>29</v>
      </c>
      <c r="B35" s="183" t="s">
        <v>2194</v>
      </c>
      <c r="C35" s="847"/>
      <c r="D35" s="156" t="s">
        <v>2195</v>
      </c>
      <c r="E35" s="103" t="s">
        <v>2191</v>
      </c>
      <c r="F35" s="156" t="s">
        <v>2195</v>
      </c>
      <c r="G35" s="156" t="s">
        <v>2196</v>
      </c>
      <c r="H35" s="185"/>
      <c r="I35" s="186"/>
    </row>
    <row r="36" spans="1:27" ht="90" customHeight="1">
      <c r="A36" s="118">
        <v>30</v>
      </c>
      <c r="B36" s="183" t="s">
        <v>2197</v>
      </c>
      <c r="C36" s="847"/>
      <c r="D36" s="156" t="s">
        <v>2198</v>
      </c>
      <c r="E36" s="103" t="s">
        <v>2191</v>
      </c>
      <c r="F36" s="156" t="s">
        <v>2198</v>
      </c>
      <c r="G36" s="156" t="s">
        <v>2199</v>
      </c>
      <c r="H36" s="185"/>
      <c r="I36" s="186"/>
    </row>
    <row r="37" spans="1:27" ht="90" customHeight="1">
      <c r="A37" s="118">
        <v>31</v>
      </c>
      <c r="B37" s="183" t="s">
        <v>2200</v>
      </c>
      <c r="C37" s="935"/>
      <c r="D37" s="104" t="s">
        <v>2201</v>
      </c>
      <c r="E37" s="187" t="s">
        <v>2202</v>
      </c>
      <c r="F37" s="104" t="s">
        <v>2203</v>
      </c>
      <c r="G37" s="104" t="s">
        <v>2204</v>
      </c>
      <c r="H37" s="185"/>
      <c r="I37" s="166"/>
      <c r="J37" s="128"/>
      <c r="K37" s="128"/>
      <c r="L37" s="128"/>
      <c r="M37" s="128"/>
      <c r="N37" s="128"/>
      <c r="O37" s="128"/>
      <c r="P37" s="128"/>
      <c r="Q37" s="128"/>
      <c r="R37" s="128"/>
      <c r="S37" s="128"/>
      <c r="T37" s="128"/>
      <c r="U37" s="128"/>
      <c r="V37" s="128"/>
      <c r="W37" s="128"/>
      <c r="X37" s="128"/>
      <c r="Y37" s="128"/>
      <c r="Z37" s="128"/>
      <c r="AA37" s="128"/>
    </row>
    <row r="38" spans="1:27" ht="15.75" customHeight="1">
      <c r="A38" s="830" t="s">
        <v>42</v>
      </c>
      <c r="B38" s="872"/>
      <c r="C38" s="873"/>
      <c r="D38" s="997" t="s">
        <v>2205</v>
      </c>
      <c r="E38" s="881"/>
      <c r="F38" s="998" t="s">
        <v>1352</v>
      </c>
      <c r="G38" s="854"/>
      <c r="H38" s="868"/>
      <c r="I38" s="128"/>
      <c r="J38" s="128"/>
      <c r="K38" s="128"/>
      <c r="L38" s="128"/>
      <c r="M38" s="128"/>
      <c r="N38" s="128"/>
      <c r="O38" s="128"/>
      <c r="P38" s="128"/>
      <c r="Q38" s="128"/>
      <c r="R38" s="128"/>
      <c r="S38" s="128"/>
      <c r="T38" s="128"/>
      <c r="U38" s="128"/>
      <c r="V38" s="128"/>
      <c r="W38" s="128"/>
      <c r="X38" s="128"/>
      <c r="Y38" s="128"/>
      <c r="Z38" s="128"/>
      <c r="AA38" s="128"/>
    </row>
    <row r="39" spans="1:27" ht="15.75" customHeight="1">
      <c r="A39" s="833" t="s">
        <v>2206</v>
      </c>
      <c r="B39" s="834"/>
      <c r="C39" s="835"/>
      <c r="D39" s="869"/>
      <c r="E39" s="882"/>
      <c r="F39" s="869"/>
      <c r="G39" s="855"/>
      <c r="H39" s="870"/>
      <c r="I39" s="128"/>
      <c r="J39" s="128"/>
      <c r="K39" s="128"/>
      <c r="L39" s="128"/>
      <c r="M39" s="128"/>
      <c r="N39" s="128"/>
      <c r="O39" s="128"/>
      <c r="P39" s="128"/>
      <c r="Q39" s="128"/>
      <c r="R39" s="128"/>
      <c r="S39" s="128"/>
      <c r="T39" s="128"/>
      <c r="U39" s="128"/>
      <c r="V39" s="128"/>
      <c r="W39" s="128"/>
      <c r="X39" s="128"/>
      <c r="Y39" s="128"/>
      <c r="Z39" s="128"/>
      <c r="AA39" s="128"/>
    </row>
    <row r="40" spans="1:27" ht="15.75" customHeight="1">
      <c r="A40" s="129"/>
      <c r="B40" s="128"/>
      <c r="C40" s="130"/>
      <c r="D40" s="151"/>
      <c r="E40" s="128"/>
      <c r="F40" s="151"/>
      <c r="G40" s="182"/>
      <c r="H40" s="130"/>
      <c r="I40" s="128"/>
    </row>
    <row r="41" spans="1:27" ht="15.75" customHeight="1">
      <c r="A41" s="129"/>
      <c r="B41" s="128"/>
      <c r="C41" s="130"/>
      <c r="D41" s="151"/>
      <c r="E41" s="128"/>
      <c r="F41" s="151"/>
      <c r="G41" s="182"/>
      <c r="H41" s="130"/>
      <c r="I41" s="128"/>
    </row>
    <row r="42" spans="1:27" ht="15.75" customHeight="1">
      <c r="A42" s="129"/>
      <c r="B42" s="128"/>
      <c r="C42" s="130"/>
      <c r="D42" s="151"/>
      <c r="E42" s="128"/>
      <c r="F42" s="151"/>
      <c r="G42" s="182"/>
      <c r="H42" s="130"/>
      <c r="I42" s="128"/>
    </row>
    <row r="43" spans="1:27" ht="15.75" customHeight="1">
      <c r="A43" s="129"/>
      <c r="B43" s="128"/>
      <c r="C43" s="130"/>
      <c r="D43" s="151"/>
      <c r="E43" s="128"/>
      <c r="F43" s="151"/>
      <c r="G43" s="182"/>
      <c r="H43" s="130"/>
    </row>
    <row r="44" spans="1:27" ht="15.75" customHeight="1">
      <c r="A44" s="129"/>
      <c r="B44" s="128"/>
      <c r="C44" s="130"/>
      <c r="D44" s="151"/>
      <c r="E44" s="128"/>
      <c r="F44" s="151"/>
      <c r="G44" s="182"/>
      <c r="H44" s="130"/>
    </row>
    <row r="45" spans="1:27" ht="15.75" customHeight="1">
      <c r="A45" s="129"/>
      <c r="B45" s="128"/>
      <c r="C45" s="130"/>
      <c r="D45" s="151"/>
      <c r="E45" s="128"/>
      <c r="F45" s="151"/>
      <c r="G45" s="182"/>
      <c r="H45" s="130"/>
    </row>
    <row r="46" spans="1:27" ht="15.75" customHeight="1">
      <c r="A46" s="129"/>
      <c r="B46" s="128"/>
      <c r="C46" s="130"/>
      <c r="D46" s="151"/>
      <c r="E46" s="128"/>
      <c r="F46" s="151"/>
      <c r="G46" s="182"/>
      <c r="H46" s="130"/>
    </row>
    <row r="47" spans="1:27" ht="15.75" customHeight="1">
      <c r="A47" s="129"/>
      <c r="B47" s="128"/>
      <c r="C47" s="130"/>
      <c r="D47" s="151"/>
      <c r="E47" s="128"/>
      <c r="F47" s="151"/>
      <c r="G47" s="182"/>
      <c r="H47" s="130"/>
    </row>
    <row r="48" spans="1:27" ht="15.75" customHeight="1">
      <c r="A48" s="129"/>
      <c r="B48" s="128"/>
      <c r="C48" s="130"/>
      <c r="D48" s="151"/>
      <c r="E48" s="128"/>
      <c r="F48" s="151"/>
      <c r="G48" s="182"/>
      <c r="H48" s="130"/>
    </row>
    <row r="49" spans="1:8" ht="15.75" customHeight="1">
      <c r="A49" s="129"/>
      <c r="B49" s="128"/>
      <c r="C49" s="130"/>
      <c r="D49" s="151"/>
      <c r="E49" s="128"/>
      <c r="F49" s="151"/>
      <c r="G49" s="182"/>
      <c r="H49" s="130"/>
    </row>
    <row r="50" spans="1:8" ht="15.75" customHeight="1">
      <c r="A50" s="129"/>
      <c r="B50" s="128"/>
      <c r="C50" s="130"/>
      <c r="D50" s="151"/>
      <c r="E50" s="128"/>
      <c r="F50" s="151"/>
      <c r="G50" s="182"/>
      <c r="H50" s="130"/>
    </row>
    <row r="51" spans="1:8" ht="15.75" customHeight="1">
      <c r="A51" s="129"/>
      <c r="B51" s="128"/>
      <c r="C51" s="130"/>
      <c r="D51" s="151"/>
      <c r="E51" s="128"/>
      <c r="F51" s="151"/>
      <c r="G51" s="182"/>
      <c r="H51" s="130"/>
    </row>
    <row r="52" spans="1:8" ht="15.75" customHeight="1">
      <c r="A52" s="129"/>
      <c r="B52" s="128"/>
      <c r="C52" s="130"/>
      <c r="D52" s="151"/>
      <c r="E52" s="128"/>
      <c r="F52" s="151"/>
      <c r="G52" s="182"/>
      <c r="H52" s="130"/>
    </row>
    <row r="53" spans="1:8" ht="15.75" customHeight="1">
      <c r="A53" s="129"/>
      <c r="B53" s="128"/>
      <c r="C53" s="130"/>
      <c r="D53" s="151"/>
      <c r="E53" s="128"/>
      <c r="F53" s="151"/>
      <c r="G53" s="182"/>
      <c r="H53" s="130"/>
    </row>
    <row r="54" spans="1:8" ht="15.75" customHeight="1">
      <c r="A54" s="129"/>
      <c r="B54" s="128"/>
      <c r="C54" s="130"/>
      <c r="D54" s="151"/>
      <c r="E54" s="128"/>
      <c r="F54" s="151"/>
      <c r="G54" s="182"/>
      <c r="H54" s="130"/>
    </row>
    <row r="55" spans="1:8" ht="15.75" customHeight="1">
      <c r="A55" s="129"/>
      <c r="B55" s="128"/>
      <c r="C55" s="130"/>
      <c r="D55" s="151"/>
      <c r="E55" s="128"/>
      <c r="F55" s="151"/>
      <c r="G55" s="182"/>
      <c r="H55" s="130"/>
    </row>
    <row r="56" spans="1:8" ht="15.75" customHeight="1">
      <c r="A56" s="129"/>
      <c r="B56" s="128"/>
      <c r="C56" s="130"/>
      <c r="D56" s="151"/>
      <c r="E56" s="128"/>
      <c r="F56" s="151"/>
      <c r="G56" s="182"/>
      <c r="H56" s="130"/>
    </row>
    <row r="57" spans="1:8" ht="15.75" customHeight="1">
      <c r="A57" s="129"/>
      <c r="B57" s="128"/>
      <c r="C57" s="130"/>
      <c r="D57" s="151"/>
      <c r="E57" s="128"/>
      <c r="F57" s="151"/>
      <c r="G57" s="182"/>
      <c r="H57" s="130"/>
    </row>
    <row r="58" spans="1:8" ht="15.75" customHeight="1">
      <c r="A58" s="129"/>
      <c r="B58" s="128"/>
      <c r="C58" s="130"/>
      <c r="D58" s="151"/>
      <c r="E58" s="128"/>
      <c r="F58" s="151"/>
      <c r="G58" s="182"/>
      <c r="H58" s="130"/>
    </row>
    <row r="59" spans="1:8" ht="15.75" customHeight="1">
      <c r="A59" s="129"/>
      <c r="B59" s="128"/>
      <c r="C59" s="130"/>
      <c r="D59" s="151"/>
      <c r="E59" s="128"/>
      <c r="F59" s="151"/>
      <c r="G59" s="182"/>
      <c r="H59" s="130"/>
    </row>
    <row r="60" spans="1:8" ht="15.75" customHeight="1">
      <c r="A60" s="129"/>
      <c r="B60" s="128"/>
      <c r="C60" s="130"/>
      <c r="D60" s="151"/>
      <c r="E60" s="128"/>
      <c r="F60" s="151"/>
      <c r="G60" s="182"/>
      <c r="H60" s="130"/>
    </row>
    <row r="61" spans="1:8" ht="15.75" customHeight="1">
      <c r="A61" s="129"/>
      <c r="B61" s="128"/>
      <c r="C61" s="130"/>
      <c r="D61" s="151"/>
      <c r="E61" s="128"/>
      <c r="F61" s="151"/>
      <c r="G61" s="182"/>
      <c r="H61" s="130"/>
    </row>
    <row r="62" spans="1:8" ht="15.75" customHeight="1">
      <c r="A62" s="129"/>
      <c r="B62" s="128"/>
      <c r="C62" s="130"/>
      <c r="D62" s="151"/>
      <c r="E62" s="128"/>
      <c r="F62" s="151"/>
      <c r="G62" s="182"/>
      <c r="H62" s="130"/>
    </row>
    <row r="63" spans="1:8" ht="15.75" customHeight="1">
      <c r="A63" s="129"/>
      <c r="B63" s="128"/>
      <c r="C63" s="130"/>
      <c r="D63" s="151"/>
      <c r="E63" s="128"/>
      <c r="F63" s="151"/>
      <c r="G63" s="182"/>
      <c r="H63" s="130"/>
    </row>
    <row r="64" spans="1:8" ht="15.75" customHeight="1">
      <c r="A64" s="129"/>
      <c r="B64" s="128"/>
      <c r="C64" s="130"/>
      <c r="D64" s="151"/>
      <c r="E64" s="128"/>
      <c r="F64" s="151"/>
      <c r="G64" s="182"/>
      <c r="H64" s="130"/>
    </row>
    <row r="65" spans="1:8" ht="15.75" customHeight="1">
      <c r="A65" s="129"/>
      <c r="B65" s="128"/>
      <c r="C65" s="130"/>
      <c r="D65" s="151"/>
      <c r="E65" s="128"/>
      <c r="F65" s="151"/>
      <c r="G65" s="182"/>
      <c r="H65" s="130"/>
    </row>
    <row r="66" spans="1:8" ht="15.75" customHeight="1">
      <c r="A66" s="129"/>
      <c r="B66" s="128"/>
      <c r="C66" s="130"/>
      <c r="D66" s="151"/>
      <c r="E66" s="128"/>
      <c r="F66" s="151"/>
      <c r="G66" s="182"/>
      <c r="H66" s="130"/>
    </row>
    <row r="67" spans="1:8" ht="15.75" customHeight="1">
      <c r="A67" s="129"/>
      <c r="B67" s="128"/>
      <c r="C67" s="130"/>
      <c r="D67" s="151"/>
      <c r="E67" s="128"/>
      <c r="F67" s="151"/>
      <c r="G67" s="182"/>
      <c r="H67" s="130"/>
    </row>
    <row r="68" spans="1:8" ht="15.75" customHeight="1">
      <c r="A68" s="129"/>
      <c r="B68" s="128"/>
      <c r="C68" s="130"/>
      <c r="D68" s="151"/>
      <c r="E68" s="128"/>
      <c r="F68" s="151"/>
      <c r="G68" s="182"/>
      <c r="H68" s="130"/>
    </row>
    <row r="69" spans="1:8" ht="15.75" customHeight="1">
      <c r="A69" s="129"/>
      <c r="B69" s="128"/>
      <c r="C69" s="130"/>
      <c r="D69" s="151"/>
      <c r="E69" s="128"/>
      <c r="F69" s="151"/>
      <c r="G69" s="182"/>
      <c r="H69" s="130"/>
    </row>
    <row r="70" spans="1:8" ht="15.75" customHeight="1">
      <c r="A70" s="129"/>
      <c r="B70" s="128"/>
      <c r="C70" s="130"/>
      <c r="D70" s="151"/>
      <c r="E70" s="128"/>
      <c r="F70" s="151"/>
      <c r="G70" s="182"/>
      <c r="H70" s="130"/>
    </row>
    <row r="71" spans="1:8" ht="15.75" customHeight="1">
      <c r="A71" s="129"/>
      <c r="B71" s="128"/>
      <c r="C71" s="130"/>
      <c r="D71" s="151"/>
      <c r="E71" s="128"/>
      <c r="F71" s="151"/>
      <c r="G71" s="182"/>
      <c r="H71" s="130"/>
    </row>
    <row r="72" spans="1:8" ht="15.75" customHeight="1">
      <c r="A72" s="129"/>
      <c r="B72" s="128"/>
      <c r="C72" s="130"/>
      <c r="D72" s="151"/>
      <c r="E72" s="128"/>
      <c r="F72" s="151"/>
      <c r="G72" s="182"/>
      <c r="H72" s="130"/>
    </row>
    <row r="73" spans="1:8" ht="15.75" customHeight="1">
      <c r="A73" s="129"/>
      <c r="B73" s="128"/>
      <c r="C73" s="130"/>
      <c r="D73" s="151"/>
      <c r="E73" s="128"/>
      <c r="F73" s="151"/>
      <c r="G73" s="182"/>
      <c r="H73" s="130"/>
    </row>
    <row r="74" spans="1:8" ht="15.75" customHeight="1">
      <c r="A74" s="129"/>
      <c r="B74" s="128"/>
      <c r="C74" s="130"/>
      <c r="D74" s="151"/>
      <c r="E74" s="128"/>
      <c r="F74" s="151"/>
      <c r="G74" s="182"/>
      <c r="H74" s="130"/>
    </row>
    <row r="75" spans="1:8" ht="15.75" customHeight="1">
      <c r="A75" s="129"/>
      <c r="B75" s="128"/>
      <c r="C75" s="130"/>
      <c r="D75" s="151"/>
      <c r="E75" s="128"/>
      <c r="F75" s="151"/>
      <c r="G75" s="182"/>
      <c r="H75" s="130"/>
    </row>
    <row r="76" spans="1:8" ht="15.75" customHeight="1">
      <c r="A76" s="129"/>
      <c r="B76" s="128"/>
      <c r="C76" s="130"/>
      <c r="D76" s="151"/>
      <c r="E76" s="128"/>
      <c r="F76" s="151"/>
      <c r="G76" s="182"/>
      <c r="H76" s="130"/>
    </row>
    <row r="77" spans="1:8" ht="15.75" customHeight="1">
      <c r="A77" s="129"/>
      <c r="B77" s="128"/>
      <c r="C77" s="130"/>
      <c r="D77" s="151"/>
      <c r="E77" s="128"/>
      <c r="F77" s="151"/>
      <c r="G77" s="182"/>
      <c r="H77" s="130"/>
    </row>
    <row r="78" spans="1:8" ht="15.75" customHeight="1">
      <c r="A78" s="129"/>
      <c r="B78" s="128"/>
      <c r="C78" s="130"/>
      <c r="D78" s="151"/>
      <c r="E78" s="128"/>
      <c r="F78" s="151"/>
      <c r="G78" s="182"/>
      <c r="H78" s="130"/>
    </row>
    <row r="79" spans="1:8" ht="15.75" customHeight="1">
      <c r="A79" s="129"/>
      <c r="B79" s="128"/>
      <c r="C79" s="130"/>
      <c r="D79" s="151"/>
      <c r="E79" s="128"/>
      <c r="F79" s="151"/>
      <c r="G79" s="182"/>
      <c r="H79" s="130"/>
    </row>
    <row r="80" spans="1:8" ht="15.75" customHeight="1">
      <c r="A80" s="129"/>
      <c r="B80" s="128"/>
      <c r="C80" s="130"/>
      <c r="D80" s="151"/>
      <c r="E80" s="128"/>
      <c r="F80" s="151"/>
      <c r="G80" s="182"/>
      <c r="H80" s="130"/>
    </row>
    <row r="81" spans="1:8" ht="15.75" customHeight="1">
      <c r="A81" s="129"/>
      <c r="B81" s="128"/>
      <c r="C81" s="130"/>
      <c r="D81" s="151"/>
      <c r="E81" s="128"/>
      <c r="F81" s="151"/>
      <c r="G81" s="182"/>
      <c r="H81" s="130"/>
    </row>
    <row r="82" spans="1:8" ht="15.75" customHeight="1">
      <c r="A82" s="129"/>
      <c r="B82" s="128"/>
      <c r="C82" s="130"/>
      <c r="D82" s="151"/>
      <c r="E82" s="128"/>
      <c r="F82" s="151"/>
      <c r="G82" s="182"/>
      <c r="H82" s="130"/>
    </row>
    <row r="83" spans="1:8" ht="15.75" customHeight="1">
      <c r="A83" s="129"/>
      <c r="B83" s="128"/>
      <c r="C83" s="130"/>
      <c r="D83" s="151"/>
      <c r="E83" s="128"/>
      <c r="F83" s="151"/>
      <c r="G83" s="182"/>
      <c r="H83" s="130"/>
    </row>
    <row r="84" spans="1:8" ht="15.75" customHeight="1">
      <c r="A84" s="129"/>
      <c r="B84" s="128"/>
      <c r="C84" s="130"/>
      <c r="D84" s="151"/>
      <c r="E84" s="128"/>
      <c r="F84" s="151"/>
      <c r="G84" s="182"/>
      <c r="H84" s="130"/>
    </row>
    <row r="85" spans="1:8" ht="15.75" customHeight="1">
      <c r="A85" s="129"/>
      <c r="B85" s="128"/>
      <c r="C85" s="130"/>
      <c r="D85" s="151"/>
      <c r="E85" s="128"/>
      <c r="F85" s="151"/>
      <c r="G85" s="182"/>
      <c r="H85" s="130"/>
    </row>
    <row r="86" spans="1:8" ht="15.75" customHeight="1">
      <c r="A86" s="129"/>
      <c r="B86" s="128"/>
      <c r="C86" s="130"/>
      <c r="D86" s="151"/>
      <c r="E86" s="128"/>
      <c r="F86" s="151"/>
      <c r="G86" s="182"/>
      <c r="H86" s="130"/>
    </row>
    <row r="87" spans="1:8" ht="15.75" customHeight="1">
      <c r="A87" s="129"/>
      <c r="B87" s="128"/>
      <c r="C87" s="130"/>
      <c r="D87" s="151"/>
      <c r="E87" s="128"/>
      <c r="F87" s="151"/>
      <c r="G87" s="182"/>
      <c r="H87" s="130"/>
    </row>
    <row r="88" spans="1:8" ht="15.75" customHeight="1">
      <c r="A88" s="129"/>
      <c r="B88" s="128"/>
      <c r="C88" s="130"/>
      <c r="D88" s="151"/>
      <c r="E88" s="128"/>
      <c r="F88" s="151"/>
      <c r="G88" s="182"/>
      <c r="H88" s="130"/>
    </row>
    <row r="89" spans="1:8" ht="15.75" customHeight="1">
      <c r="A89" s="129"/>
      <c r="B89" s="128"/>
      <c r="C89" s="130"/>
      <c r="D89" s="151"/>
      <c r="E89" s="128"/>
      <c r="F89" s="151"/>
      <c r="G89" s="182"/>
      <c r="H89" s="130"/>
    </row>
    <row r="90" spans="1:8" ht="15.75" customHeight="1">
      <c r="A90" s="129"/>
      <c r="B90" s="128"/>
      <c r="C90" s="130"/>
      <c r="D90" s="151"/>
      <c r="E90" s="128"/>
      <c r="F90" s="151"/>
      <c r="G90" s="182"/>
      <c r="H90" s="130"/>
    </row>
    <row r="91" spans="1:8" ht="15.75" customHeight="1">
      <c r="A91" s="129"/>
      <c r="B91" s="128"/>
      <c r="C91" s="130"/>
      <c r="D91" s="151"/>
      <c r="E91" s="128"/>
      <c r="F91" s="151"/>
      <c r="G91" s="182"/>
      <c r="H91" s="130"/>
    </row>
    <row r="92" spans="1:8" ht="15.75" customHeight="1">
      <c r="A92" s="129"/>
      <c r="B92" s="128"/>
      <c r="C92" s="130"/>
      <c r="D92" s="151"/>
      <c r="E92" s="128"/>
      <c r="F92" s="151"/>
      <c r="G92" s="182"/>
      <c r="H92" s="130"/>
    </row>
    <row r="93" spans="1:8" ht="15.75" customHeight="1">
      <c r="A93" s="129"/>
      <c r="B93" s="128"/>
      <c r="C93" s="130"/>
      <c r="D93" s="151"/>
      <c r="E93" s="128"/>
      <c r="F93" s="151"/>
      <c r="G93" s="182"/>
      <c r="H93" s="130"/>
    </row>
    <row r="94" spans="1:8" ht="15.75" customHeight="1">
      <c r="A94" s="129"/>
      <c r="B94" s="128"/>
      <c r="C94" s="130"/>
      <c r="D94" s="151"/>
      <c r="E94" s="128"/>
      <c r="F94" s="151"/>
      <c r="G94" s="182"/>
      <c r="H94" s="130"/>
    </row>
    <row r="95" spans="1:8" ht="15.75" customHeight="1">
      <c r="A95" s="129"/>
      <c r="B95" s="128"/>
      <c r="C95" s="130"/>
      <c r="D95" s="151"/>
      <c r="E95" s="128"/>
      <c r="F95" s="151"/>
      <c r="G95" s="182"/>
      <c r="H95" s="130"/>
    </row>
    <row r="96" spans="1:8" ht="15.75" customHeight="1">
      <c r="A96" s="129"/>
      <c r="B96" s="128"/>
      <c r="C96" s="130"/>
      <c r="D96" s="151"/>
      <c r="E96" s="128"/>
      <c r="F96" s="151"/>
      <c r="G96" s="182"/>
      <c r="H96" s="130"/>
    </row>
    <row r="97" spans="1:8" ht="15.75" customHeight="1">
      <c r="A97" s="129"/>
      <c r="B97" s="128"/>
      <c r="C97" s="130"/>
      <c r="D97" s="151"/>
      <c r="E97" s="128"/>
      <c r="F97" s="151"/>
      <c r="G97" s="182"/>
      <c r="H97" s="130"/>
    </row>
    <row r="98" spans="1:8" ht="15.75" customHeight="1">
      <c r="A98" s="129"/>
      <c r="B98" s="128"/>
      <c r="C98" s="130"/>
      <c r="D98" s="151"/>
      <c r="E98" s="128"/>
      <c r="F98" s="151"/>
      <c r="G98" s="182"/>
      <c r="H98" s="130"/>
    </row>
    <row r="99" spans="1:8" ht="15.75" customHeight="1">
      <c r="A99" s="129"/>
      <c r="B99" s="128"/>
      <c r="C99" s="130"/>
      <c r="D99" s="151"/>
      <c r="E99" s="128"/>
      <c r="F99" s="151"/>
      <c r="G99" s="182"/>
      <c r="H99" s="130"/>
    </row>
    <row r="100" spans="1:8" ht="15.75" customHeight="1">
      <c r="A100" s="129"/>
      <c r="B100" s="128"/>
      <c r="C100" s="130"/>
      <c r="D100" s="151"/>
      <c r="E100" s="128"/>
      <c r="F100" s="151"/>
      <c r="G100" s="182"/>
      <c r="H100" s="130"/>
    </row>
    <row r="101" spans="1:8" ht="15.75" customHeight="1">
      <c r="A101" s="129"/>
      <c r="B101" s="128"/>
      <c r="C101" s="130"/>
      <c r="D101" s="151"/>
      <c r="E101" s="128"/>
      <c r="F101" s="151"/>
      <c r="G101" s="182"/>
      <c r="H101" s="130"/>
    </row>
    <row r="102" spans="1:8" ht="15.75" customHeight="1">
      <c r="A102" s="129"/>
      <c r="B102" s="128"/>
      <c r="C102" s="130"/>
      <c r="D102" s="151"/>
      <c r="E102" s="128"/>
      <c r="F102" s="151"/>
      <c r="G102" s="182"/>
      <c r="H102" s="130"/>
    </row>
    <row r="103" spans="1:8" ht="15.75" customHeight="1">
      <c r="A103" s="129"/>
      <c r="B103" s="128"/>
      <c r="C103" s="130"/>
      <c r="D103" s="151"/>
      <c r="E103" s="128"/>
      <c r="F103" s="151"/>
      <c r="G103" s="182"/>
      <c r="H103" s="130"/>
    </row>
    <row r="104" spans="1:8" ht="15.75" customHeight="1">
      <c r="A104" s="129"/>
      <c r="B104" s="128"/>
      <c r="C104" s="130"/>
      <c r="D104" s="151"/>
      <c r="E104" s="128"/>
      <c r="F104" s="151"/>
      <c r="G104" s="182"/>
      <c r="H104" s="130"/>
    </row>
    <row r="105" spans="1:8" ht="15.75" customHeight="1">
      <c r="A105" s="129"/>
      <c r="B105" s="128"/>
      <c r="C105" s="130"/>
      <c r="D105" s="151"/>
      <c r="E105" s="128"/>
      <c r="F105" s="151"/>
      <c r="G105" s="182"/>
      <c r="H105" s="130"/>
    </row>
    <row r="106" spans="1:8" ht="15.75" customHeight="1">
      <c r="A106" s="129"/>
      <c r="B106" s="128"/>
      <c r="C106" s="130"/>
      <c r="D106" s="151"/>
      <c r="E106" s="128"/>
      <c r="F106" s="151"/>
      <c r="G106" s="182"/>
      <c r="H106" s="130"/>
    </row>
    <row r="107" spans="1:8" ht="15.75" customHeight="1">
      <c r="A107" s="129"/>
      <c r="B107" s="128"/>
      <c r="C107" s="130"/>
      <c r="D107" s="151"/>
      <c r="E107" s="128"/>
      <c r="F107" s="151"/>
      <c r="G107" s="182"/>
      <c r="H107" s="130"/>
    </row>
    <row r="108" spans="1:8" ht="15.75" customHeight="1">
      <c r="A108" s="129"/>
      <c r="B108" s="128"/>
      <c r="C108" s="130"/>
      <c r="D108" s="151"/>
      <c r="E108" s="128"/>
      <c r="F108" s="151"/>
      <c r="G108" s="182"/>
      <c r="H108" s="130"/>
    </row>
    <row r="109" spans="1:8" ht="15.75" customHeight="1">
      <c r="A109" s="129"/>
      <c r="B109" s="128"/>
      <c r="C109" s="130"/>
      <c r="D109" s="151"/>
      <c r="E109" s="128"/>
      <c r="F109" s="151"/>
      <c r="G109" s="182"/>
      <c r="H109" s="130"/>
    </row>
    <row r="110" spans="1:8" ht="15.75" customHeight="1">
      <c r="A110" s="129"/>
      <c r="B110" s="128"/>
      <c r="C110" s="130"/>
      <c r="D110" s="151"/>
      <c r="E110" s="128"/>
      <c r="F110" s="151"/>
      <c r="G110" s="182"/>
      <c r="H110" s="130"/>
    </row>
    <row r="111" spans="1:8" ht="15.75" customHeight="1">
      <c r="A111" s="129"/>
      <c r="B111" s="128"/>
      <c r="C111" s="130"/>
      <c r="D111" s="151"/>
      <c r="E111" s="128"/>
      <c r="F111" s="151"/>
      <c r="G111" s="182"/>
      <c r="H111" s="130"/>
    </row>
    <row r="112" spans="1:8" ht="15.75" customHeight="1">
      <c r="A112" s="129"/>
      <c r="B112" s="128"/>
      <c r="C112" s="130"/>
      <c r="D112" s="151"/>
      <c r="E112" s="128"/>
      <c r="F112" s="151"/>
      <c r="G112" s="182"/>
      <c r="H112" s="130"/>
    </row>
    <row r="113" spans="1:8" ht="15.75" customHeight="1">
      <c r="A113" s="129"/>
      <c r="B113" s="128"/>
      <c r="C113" s="130"/>
      <c r="D113" s="151"/>
      <c r="E113" s="128"/>
      <c r="F113" s="151"/>
      <c r="G113" s="182"/>
      <c r="H113" s="130"/>
    </row>
    <row r="114" spans="1:8" ht="15.75" customHeight="1">
      <c r="A114" s="129"/>
      <c r="B114" s="128"/>
      <c r="C114" s="130"/>
      <c r="D114" s="151"/>
      <c r="E114" s="128"/>
      <c r="F114" s="151"/>
      <c r="G114" s="182"/>
      <c r="H114" s="130"/>
    </row>
    <row r="115" spans="1:8" ht="15.75" customHeight="1">
      <c r="A115" s="129"/>
      <c r="B115" s="128"/>
      <c r="C115" s="130"/>
      <c r="D115" s="151"/>
      <c r="E115" s="128"/>
      <c r="F115" s="151"/>
      <c r="G115" s="182"/>
      <c r="H115" s="130"/>
    </row>
    <row r="116" spans="1:8" ht="15.75" customHeight="1">
      <c r="A116" s="129"/>
      <c r="B116" s="128"/>
      <c r="C116" s="130"/>
      <c r="D116" s="151"/>
      <c r="E116" s="128"/>
      <c r="F116" s="151"/>
      <c r="G116" s="182"/>
      <c r="H116" s="130"/>
    </row>
    <row r="117" spans="1:8" ht="15.75" customHeight="1">
      <c r="A117" s="129"/>
      <c r="B117" s="128"/>
      <c r="C117" s="130"/>
      <c r="D117" s="151"/>
      <c r="E117" s="128"/>
      <c r="F117" s="151"/>
      <c r="G117" s="182"/>
      <c r="H117" s="130"/>
    </row>
    <row r="118" spans="1:8" ht="15.75" customHeight="1">
      <c r="A118" s="129"/>
      <c r="B118" s="128"/>
      <c r="C118" s="130"/>
      <c r="D118" s="151"/>
      <c r="E118" s="128"/>
      <c r="F118" s="151"/>
      <c r="G118" s="182"/>
      <c r="H118" s="130"/>
    </row>
    <row r="119" spans="1:8" ht="15.75" customHeight="1">
      <c r="A119" s="129"/>
      <c r="B119" s="128"/>
      <c r="C119" s="130"/>
      <c r="D119" s="151"/>
      <c r="E119" s="128"/>
      <c r="F119" s="151"/>
      <c r="G119" s="182"/>
      <c r="H119" s="130"/>
    </row>
    <row r="120" spans="1:8" ht="15.75" customHeight="1">
      <c r="A120" s="129"/>
      <c r="B120" s="128"/>
      <c r="C120" s="130"/>
      <c r="D120" s="151"/>
      <c r="E120" s="128"/>
      <c r="F120" s="151"/>
      <c r="G120" s="182"/>
      <c r="H120" s="130"/>
    </row>
    <row r="121" spans="1:8" ht="15.75" customHeight="1">
      <c r="A121" s="129"/>
      <c r="B121" s="128"/>
      <c r="C121" s="130"/>
      <c r="D121" s="151"/>
      <c r="E121" s="128"/>
      <c r="F121" s="151"/>
      <c r="G121" s="182"/>
      <c r="H121" s="130"/>
    </row>
    <row r="122" spans="1:8" ht="15.75" customHeight="1">
      <c r="A122" s="129"/>
      <c r="B122" s="128"/>
      <c r="C122" s="130"/>
      <c r="D122" s="151"/>
      <c r="E122" s="128"/>
      <c r="F122" s="151"/>
      <c r="G122" s="182"/>
      <c r="H122" s="130"/>
    </row>
    <row r="123" spans="1:8" ht="15.75" customHeight="1">
      <c r="A123" s="129"/>
      <c r="B123" s="128"/>
      <c r="C123" s="130"/>
      <c r="D123" s="151"/>
      <c r="E123" s="128"/>
      <c r="F123" s="151"/>
      <c r="G123" s="182"/>
      <c r="H123" s="130"/>
    </row>
    <row r="124" spans="1:8" ht="15.75" customHeight="1">
      <c r="A124" s="129"/>
      <c r="B124" s="128"/>
      <c r="C124" s="130"/>
      <c r="D124" s="151"/>
      <c r="E124" s="128"/>
      <c r="F124" s="151"/>
      <c r="G124" s="182"/>
      <c r="H124" s="130"/>
    </row>
    <row r="125" spans="1:8" ht="15.75" customHeight="1">
      <c r="A125" s="129"/>
      <c r="B125" s="128"/>
      <c r="C125" s="130"/>
      <c r="D125" s="151"/>
      <c r="E125" s="128"/>
      <c r="F125" s="151"/>
      <c r="G125" s="182"/>
      <c r="H125" s="130"/>
    </row>
    <row r="126" spans="1:8" ht="15.75" customHeight="1">
      <c r="A126" s="129"/>
      <c r="B126" s="128"/>
      <c r="C126" s="130"/>
      <c r="D126" s="151"/>
      <c r="E126" s="128"/>
      <c r="F126" s="151"/>
      <c r="G126" s="182"/>
      <c r="H126" s="130"/>
    </row>
    <row r="127" spans="1:8" ht="15.75" customHeight="1">
      <c r="A127" s="129"/>
      <c r="B127" s="128"/>
      <c r="C127" s="130"/>
      <c r="D127" s="151"/>
      <c r="E127" s="128"/>
      <c r="F127" s="151"/>
      <c r="G127" s="182"/>
      <c r="H127" s="130"/>
    </row>
    <row r="128" spans="1:8" ht="15.75" customHeight="1">
      <c r="A128" s="129"/>
      <c r="B128" s="128"/>
      <c r="C128" s="130"/>
      <c r="D128" s="151"/>
      <c r="E128" s="128"/>
      <c r="F128" s="151"/>
      <c r="G128" s="182"/>
      <c r="H128" s="130"/>
    </row>
    <row r="129" spans="1:8" ht="15.75" customHeight="1">
      <c r="A129" s="129"/>
      <c r="B129" s="128"/>
      <c r="C129" s="130"/>
      <c r="D129" s="151"/>
      <c r="E129" s="128"/>
      <c r="F129" s="151"/>
      <c r="G129" s="182"/>
      <c r="H129" s="130"/>
    </row>
    <row r="130" spans="1:8" ht="15.75" customHeight="1">
      <c r="A130" s="129"/>
      <c r="B130" s="128"/>
      <c r="C130" s="130"/>
      <c r="D130" s="151"/>
      <c r="E130" s="128"/>
      <c r="F130" s="151"/>
      <c r="G130" s="182"/>
      <c r="H130" s="130"/>
    </row>
    <row r="131" spans="1:8" ht="15.75" customHeight="1">
      <c r="A131" s="129"/>
      <c r="B131" s="128"/>
      <c r="C131" s="130"/>
      <c r="D131" s="151"/>
      <c r="E131" s="128"/>
      <c r="F131" s="151"/>
      <c r="G131" s="182"/>
      <c r="H131" s="130"/>
    </row>
    <row r="132" spans="1:8" ht="15.75" customHeight="1">
      <c r="A132" s="129"/>
      <c r="B132" s="128"/>
      <c r="C132" s="130"/>
      <c r="D132" s="151"/>
      <c r="E132" s="128"/>
      <c r="F132" s="151"/>
      <c r="G132" s="182"/>
      <c r="H132" s="130"/>
    </row>
    <row r="133" spans="1:8" ht="15.75" customHeight="1">
      <c r="A133" s="129"/>
      <c r="B133" s="128"/>
      <c r="C133" s="130"/>
      <c r="D133" s="151"/>
      <c r="E133" s="128"/>
      <c r="F133" s="151"/>
      <c r="G133" s="182"/>
      <c r="H133" s="130"/>
    </row>
    <row r="134" spans="1:8" ht="15.75" customHeight="1">
      <c r="A134" s="129"/>
      <c r="B134" s="128"/>
      <c r="C134" s="130"/>
      <c r="D134" s="151"/>
      <c r="E134" s="128"/>
      <c r="F134" s="151"/>
      <c r="G134" s="182"/>
      <c r="H134" s="130"/>
    </row>
    <row r="135" spans="1:8" ht="15.75" customHeight="1">
      <c r="A135" s="129"/>
      <c r="B135" s="128"/>
      <c r="C135" s="130"/>
      <c r="D135" s="151"/>
      <c r="E135" s="128"/>
      <c r="F135" s="151"/>
      <c r="G135" s="182"/>
      <c r="H135" s="130"/>
    </row>
    <row r="136" spans="1:8" ht="15.75" customHeight="1">
      <c r="A136" s="129"/>
      <c r="B136" s="128"/>
      <c r="C136" s="130"/>
      <c r="D136" s="151"/>
      <c r="E136" s="128"/>
      <c r="F136" s="151"/>
      <c r="G136" s="182"/>
      <c r="H136" s="130"/>
    </row>
    <row r="137" spans="1:8" ht="15.75" customHeight="1">
      <c r="A137" s="129"/>
      <c r="B137" s="128"/>
      <c r="C137" s="130"/>
      <c r="D137" s="151"/>
      <c r="E137" s="128"/>
      <c r="F137" s="151"/>
      <c r="G137" s="182"/>
      <c r="H137" s="130"/>
    </row>
    <row r="138" spans="1:8" ht="15.75" customHeight="1">
      <c r="A138" s="129"/>
      <c r="B138" s="128"/>
      <c r="C138" s="130"/>
      <c r="D138" s="151"/>
      <c r="E138" s="128"/>
      <c r="F138" s="151"/>
      <c r="G138" s="182"/>
      <c r="H138" s="130"/>
    </row>
    <row r="139" spans="1:8" ht="15.75" customHeight="1">
      <c r="A139" s="129"/>
      <c r="B139" s="128"/>
      <c r="C139" s="130"/>
      <c r="D139" s="151"/>
      <c r="E139" s="128"/>
      <c r="F139" s="151"/>
      <c r="G139" s="182"/>
      <c r="H139" s="130"/>
    </row>
    <row r="140" spans="1:8" ht="15.75" customHeight="1">
      <c r="A140" s="129"/>
      <c r="B140" s="128"/>
      <c r="C140" s="130"/>
      <c r="D140" s="151"/>
      <c r="E140" s="128"/>
      <c r="F140" s="151"/>
      <c r="G140" s="182"/>
      <c r="H140" s="130"/>
    </row>
    <row r="141" spans="1:8" ht="15.75" customHeight="1">
      <c r="A141" s="129"/>
      <c r="B141" s="128"/>
      <c r="C141" s="130"/>
      <c r="D141" s="151"/>
      <c r="E141" s="128"/>
      <c r="F141" s="151"/>
      <c r="G141" s="182"/>
      <c r="H141" s="130"/>
    </row>
    <row r="142" spans="1:8" ht="15.75" customHeight="1">
      <c r="A142" s="129"/>
      <c r="B142" s="128"/>
      <c r="C142" s="130"/>
      <c r="D142" s="151"/>
      <c r="E142" s="128"/>
      <c r="F142" s="151"/>
      <c r="G142" s="182"/>
      <c r="H142" s="130"/>
    </row>
    <row r="143" spans="1:8" ht="15.75" customHeight="1">
      <c r="A143" s="129"/>
      <c r="B143" s="128"/>
      <c r="C143" s="130"/>
      <c r="D143" s="151"/>
      <c r="E143" s="128"/>
      <c r="F143" s="151"/>
      <c r="G143" s="182"/>
      <c r="H143" s="130"/>
    </row>
    <row r="144" spans="1:8" ht="15.75" customHeight="1">
      <c r="A144" s="129"/>
      <c r="B144" s="128"/>
      <c r="C144" s="130"/>
      <c r="D144" s="151"/>
      <c r="E144" s="128"/>
      <c r="F144" s="151"/>
      <c r="G144" s="182"/>
      <c r="H144" s="130"/>
    </row>
    <row r="145" spans="1:8" ht="15.75" customHeight="1">
      <c r="A145" s="129"/>
      <c r="B145" s="128"/>
      <c r="C145" s="130"/>
      <c r="D145" s="151"/>
      <c r="E145" s="128"/>
      <c r="F145" s="151"/>
      <c r="G145" s="182"/>
      <c r="H145" s="130"/>
    </row>
    <row r="146" spans="1:8" ht="15.75" customHeight="1">
      <c r="A146" s="129"/>
      <c r="B146" s="128"/>
      <c r="C146" s="130"/>
      <c r="D146" s="151"/>
      <c r="E146" s="128"/>
      <c r="F146" s="151"/>
      <c r="G146" s="182"/>
      <c r="H146" s="130"/>
    </row>
    <row r="147" spans="1:8" ht="15.75" customHeight="1">
      <c r="A147" s="129"/>
      <c r="B147" s="128"/>
      <c r="C147" s="130"/>
      <c r="D147" s="151"/>
      <c r="E147" s="128"/>
      <c r="F147" s="151"/>
      <c r="G147" s="182"/>
      <c r="H147" s="130"/>
    </row>
    <row r="148" spans="1:8" ht="15.75" customHeight="1">
      <c r="A148" s="129"/>
      <c r="B148" s="128"/>
      <c r="C148" s="130"/>
      <c r="D148" s="151"/>
      <c r="E148" s="128"/>
      <c r="F148" s="151"/>
      <c r="G148" s="182"/>
      <c r="H148" s="130"/>
    </row>
    <row r="149" spans="1:8" ht="15.75" customHeight="1">
      <c r="A149" s="129"/>
      <c r="B149" s="128"/>
      <c r="C149" s="130"/>
      <c r="D149" s="151"/>
      <c r="E149" s="128"/>
      <c r="F149" s="151"/>
      <c r="G149" s="182"/>
      <c r="H149" s="130"/>
    </row>
    <row r="150" spans="1:8" ht="15.75" customHeight="1">
      <c r="A150" s="129"/>
      <c r="B150" s="128"/>
      <c r="C150" s="130"/>
      <c r="D150" s="151"/>
      <c r="E150" s="128"/>
      <c r="F150" s="151"/>
      <c r="G150" s="182"/>
      <c r="H150" s="130"/>
    </row>
    <row r="151" spans="1:8" ht="15.75" customHeight="1">
      <c r="A151" s="129"/>
      <c r="B151" s="128"/>
      <c r="C151" s="130"/>
      <c r="D151" s="151"/>
      <c r="E151" s="128"/>
      <c r="F151" s="151"/>
      <c r="G151" s="182"/>
      <c r="H151" s="130"/>
    </row>
    <row r="152" spans="1:8" ht="15.75" customHeight="1">
      <c r="A152" s="129"/>
      <c r="B152" s="128"/>
      <c r="C152" s="130"/>
      <c r="D152" s="151"/>
      <c r="E152" s="128"/>
      <c r="F152" s="151"/>
      <c r="G152" s="182"/>
      <c r="H152" s="130"/>
    </row>
    <row r="153" spans="1:8" ht="15.75" customHeight="1">
      <c r="A153" s="129"/>
      <c r="B153" s="128"/>
      <c r="C153" s="130"/>
      <c r="D153" s="151"/>
      <c r="E153" s="128"/>
      <c r="F153" s="151"/>
      <c r="G153" s="182"/>
      <c r="H153" s="130"/>
    </row>
    <row r="154" spans="1:8" ht="15.75" customHeight="1">
      <c r="A154" s="129"/>
      <c r="B154" s="128"/>
      <c r="C154" s="130"/>
      <c r="D154" s="151"/>
      <c r="E154" s="128"/>
      <c r="F154" s="151"/>
      <c r="G154" s="182"/>
      <c r="H154" s="130"/>
    </row>
    <row r="155" spans="1:8" ht="15.75" customHeight="1">
      <c r="A155" s="129"/>
      <c r="B155" s="128"/>
      <c r="C155" s="130"/>
      <c r="D155" s="151"/>
      <c r="E155" s="128"/>
      <c r="F155" s="151"/>
      <c r="G155" s="182"/>
      <c r="H155" s="130"/>
    </row>
    <row r="156" spans="1:8" ht="15.75" customHeight="1">
      <c r="A156" s="129"/>
      <c r="B156" s="128"/>
      <c r="C156" s="130"/>
      <c r="D156" s="151"/>
      <c r="E156" s="128"/>
      <c r="F156" s="151"/>
      <c r="G156" s="182"/>
      <c r="H156" s="130"/>
    </row>
    <row r="157" spans="1:8" ht="15.75" customHeight="1">
      <c r="A157" s="129"/>
      <c r="B157" s="128"/>
      <c r="C157" s="130"/>
      <c r="D157" s="151"/>
      <c r="E157" s="128"/>
      <c r="F157" s="151"/>
      <c r="G157" s="182"/>
      <c r="H157" s="130"/>
    </row>
    <row r="158" spans="1:8" ht="15.75" customHeight="1">
      <c r="A158" s="129"/>
      <c r="B158" s="128"/>
      <c r="C158" s="130"/>
      <c r="D158" s="151"/>
      <c r="E158" s="128"/>
      <c r="F158" s="151"/>
      <c r="G158" s="182"/>
      <c r="H158" s="130"/>
    </row>
    <row r="159" spans="1:8" ht="15.75" customHeight="1">
      <c r="A159" s="129"/>
      <c r="B159" s="128"/>
      <c r="C159" s="130"/>
      <c r="D159" s="151"/>
      <c r="E159" s="128"/>
      <c r="F159" s="151"/>
      <c r="G159" s="182"/>
      <c r="H159" s="130"/>
    </row>
    <row r="160" spans="1:8" ht="15.75" customHeight="1">
      <c r="A160" s="129"/>
      <c r="B160" s="128"/>
      <c r="C160" s="130"/>
      <c r="D160" s="151"/>
      <c r="E160" s="128"/>
      <c r="F160" s="151"/>
      <c r="G160" s="182"/>
      <c r="H160" s="130"/>
    </row>
    <row r="161" spans="1:8" ht="15.75" customHeight="1">
      <c r="A161" s="129"/>
      <c r="B161" s="128"/>
      <c r="C161" s="130"/>
      <c r="D161" s="151"/>
      <c r="E161" s="128"/>
      <c r="F161" s="151"/>
      <c r="G161" s="182"/>
      <c r="H161" s="130"/>
    </row>
    <row r="162" spans="1:8" ht="15.75" customHeight="1">
      <c r="A162" s="129"/>
      <c r="B162" s="128"/>
      <c r="C162" s="130"/>
      <c r="D162" s="151"/>
      <c r="E162" s="128"/>
      <c r="F162" s="151"/>
      <c r="G162" s="182"/>
      <c r="H162" s="130"/>
    </row>
    <row r="163" spans="1:8" ht="15.75" customHeight="1">
      <c r="A163" s="129"/>
      <c r="B163" s="128"/>
      <c r="C163" s="130"/>
      <c r="D163" s="151"/>
      <c r="E163" s="128"/>
      <c r="F163" s="151"/>
      <c r="G163" s="182"/>
      <c r="H163" s="130"/>
    </row>
    <row r="164" spans="1:8" ht="15.75" customHeight="1">
      <c r="A164" s="129"/>
      <c r="B164" s="128"/>
      <c r="C164" s="130"/>
      <c r="D164" s="151"/>
      <c r="E164" s="128"/>
      <c r="F164" s="151"/>
      <c r="G164" s="182"/>
      <c r="H164" s="130"/>
    </row>
    <row r="165" spans="1:8" ht="15.75" customHeight="1">
      <c r="A165" s="129"/>
      <c r="B165" s="128"/>
      <c r="C165" s="130"/>
      <c r="D165" s="151"/>
      <c r="E165" s="128"/>
      <c r="F165" s="151"/>
      <c r="G165" s="182"/>
      <c r="H165" s="130"/>
    </row>
    <row r="166" spans="1:8" ht="15.75" customHeight="1">
      <c r="A166" s="129"/>
      <c r="B166" s="128"/>
      <c r="C166" s="130"/>
      <c r="D166" s="151"/>
      <c r="E166" s="128"/>
      <c r="F166" s="151"/>
      <c r="G166" s="182"/>
      <c r="H166" s="130"/>
    </row>
    <row r="167" spans="1:8" ht="15.75" customHeight="1">
      <c r="A167" s="129"/>
      <c r="B167" s="128"/>
      <c r="C167" s="130"/>
      <c r="D167" s="151"/>
      <c r="E167" s="128"/>
      <c r="F167" s="151"/>
      <c r="G167" s="182"/>
      <c r="H167" s="130"/>
    </row>
    <row r="168" spans="1:8" ht="15.75" customHeight="1">
      <c r="A168" s="129"/>
      <c r="B168" s="128"/>
      <c r="C168" s="130"/>
      <c r="D168" s="151"/>
      <c r="E168" s="128"/>
      <c r="F168" s="151"/>
      <c r="G168" s="182"/>
      <c r="H168" s="130"/>
    </row>
    <row r="169" spans="1:8" ht="15.75" customHeight="1">
      <c r="A169" s="129"/>
      <c r="B169" s="128"/>
      <c r="C169" s="130"/>
      <c r="D169" s="151"/>
      <c r="E169" s="128"/>
      <c r="F169" s="151"/>
      <c r="G169" s="182"/>
      <c r="H169" s="130"/>
    </row>
    <row r="170" spans="1:8" ht="15.75" customHeight="1">
      <c r="A170" s="129"/>
      <c r="B170" s="128"/>
      <c r="C170" s="130"/>
      <c r="D170" s="151"/>
      <c r="E170" s="128"/>
      <c r="F170" s="151"/>
      <c r="G170" s="182"/>
      <c r="H170" s="130"/>
    </row>
    <row r="171" spans="1:8" ht="15.75" customHeight="1">
      <c r="A171" s="129"/>
      <c r="B171" s="128"/>
      <c r="C171" s="130"/>
      <c r="D171" s="151"/>
      <c r="E171" s="128"/>
      <c r="F171" s="151"/>
      <c r="G171" s="182"/>
      <c r="H171" s="130"/>
    </row>
    <row r="172" spans="1:8" ht="15.75" customHeight="1">
      <c r="A172" s="129"/>
      <c r="B172" s="128"/>
      <c r="C172" s="130"/>
      <c r="D172" s="151"/>
      <c r="E172" s="128"/>
      <c r="F172" s="151"/>
      <c r="G172" s="182"/>
      <c r="H172" s="130"/>
    </row>
    <row r="173" spans="1:8" ht="15.75" customHeight="1">
      <c r="A173" s="129"/>
      <c r="B173" s="128"/>
      <c r="C173" s="130"/>
      <c r="D173" s="151"/>
      <c r="E173" s="128"/>
      <c r="F173" s="151"/>
      <c r="G173" s="182"/>
      <c r="H173" s="130"/>
    </row>
    <row r="174" spans="1:8" ht="15.75" customHeight="1">
      <c r="A174" s="129"/>
      <c r="B174" s="128"/>
      <c r="C174" s="130"/>
      <c r="D174" s="151"/>
      <c r="E174" s="128"/>
      <c r="F174" s="151"/>
      <c r="G174" s="182"/>
      <c r="H174" s="130"/>
    </row>
    <row r="175" spans="1:8" ht="15.75" customHeight="1">
      <c r="A175" s="129"/>
      <c r="B175" s="128"/>
      <c r="C175" s="130"/>
      <c r="D175" s="151"/>
      <c r="E175" s="128"/>
      <c r="F175" s="151"/>
      <c r="G175" s="182"/>
      <c r="H175" s="130"/>
    </row>
    <row r="176" spans="1:8" ht="15.75" customHeight="1">
      <c r="A176" s="129"/>
      <c r="B176" s="128"/>
      <c r="C176" s="130"/>
      <c r="D176" s="151"/>
      <c r="E176" s="128"/>
      <c r="F176" s="151"/>
      <c r="G176" s="182"/>
      <c r="H176" s="130"/>
    </row>
    <row r="177" spans="1:8" ht="15.75" customHeight="1">
      <c r="A177" s="129"/>
      <c r="B177" s="128"/>
      <c r="C177" s="130"/>
      <c r="D177" s="151"/>
      <c r="E177" s="128"/>
      <c r="F177" s="151"/>
      <c r="G177" s="182"/>
      <c r="H177" s="130"/>
    </row>
    <row r="178" spans="1:8" ht="15.75" customHeight="1">
      <c r="A178" s="129"/>
      <c r="B178" s="128"/>
      <c r="C178" s="130"/>
      <c r="D178" s="151"/>
      <c r="E178" s="128"/>
      <c r="F178" s="151"/>
      <c r="G178" s="182"/>
      <c r="H178" s="130"/>
    </row>
    <row r="179" spans="1:8" ht="15.75" customHeight="1">
      <c r="A179" s="129"/>
      <c r="B179" s="128"/>
      <c r="C179" s="130"/>
      <c r="D179" s="151"/>
      <c r="E179" s="128"/>
      <c r="F179" s="151"/>
      <c r="G179" s="182"/>
      <c r="H179" s="130"/>
    </row>
    <row r="180" spans="1:8" ht="15.75" customHeight="1">
      <c r="A180" s="129"/>
      <c r="B180" s="128"/>
      <c r="C180" s="130"/>
      <c r="D180" s="151"/>
      <c r="E180" s="128"/>
      <c r="F180" s="151"/>
      <c r="G180" s="182"/>
      <c r="H180" s="130"/>
    </row>
    <row r="181" spans="1:8" ht="15.75" customHeight="1">
      <c r="A181" s="129"/>
      <c r="B181" s="128"/>
      <c r="C181" s="130"/>
      <c r="D181" s="151"/>
      <c r="E181" s="128"/>
      <c r="F181" s="151"/>
      <c r="G181" s="182"/>
      <c r="H181" s="130"/>
    </row>
    <row r="182" spans="1:8" ht="15.75" customHeight="1">
      <c r="A182" s="129"/>
      <c r="B182" s="128"/>
      <c r="C182" s="130"/>
      <c r="D182" s="151"/>
      <c r="E182" s="128"/>
      <c r="F182" s="151"/>
      <c r="G182" s="182"/>
      <c r="H182" s="130"/>
    </row>
    <row r="183" spans="1:8" ht="15.75" customHeight="1">
      <c r="A183" s="129"/>
      <c r="B183" s="128"/>
      <c r="C183" s="130"/>
      <c r="D183" s="151"/>
      <c r="E183" s="128"/>
      <c r="F183" s="151"/>
      <c r="G183" s="182"/>
      <c r="H183" s="130"/>
    </row>
    <row r="184" spans="1:8" ht="15.75" customHeight="1">
      <c r="A184" s="129"/>
      <c r="B184" s="128"/>
      <c r="C184" s="130"/>
      <c r="D184" s="151"/>
      <c r="E184" s="128"/>
      <c r="F184" s="151"/>
      <c r="G184" s="182"/>
      <c r="H184" s="130"/>
    </row>
    <row r="185" spans="1:8" ht="15.75" customHeight="1">
      <c r="A185" s="129"/>
      <c r="B185" s="128"/>
      <c r="C185" s="130"/>
      <c r="D185" s="151"/>
      <c r="E185" s="128"/>
      <c r="F185" s="151"/>
      <c r="G185" s="182"/>
      <c r="H185" s="130"/>
    </row>
    <row r="186" spans="1:8" ht="15.75" customHeight="1">
      <c r="A186" s="129"/>
      <c r="B186" s="128"/>
      <c r="C186" s="130"/>
      <c r="D186" s="151"/>
      <c r="E186" s="128"/>
      <c r="F186" s="151"/>
      <c r="G186" s="182"/>
      <c r="H186" s="130"/>
    </row>
    <row r="187" spans="1:8" ht="15.75" customHeight="1">
      <c r="A187" s="129"/>
      <c r="B187" s="128"/>
      <c r="C187" s="130"/>
      <c r="D187" s="151"/>
      <c r="E187" s="128"/>
      <c r="F187" s="151"/>
      <c r="G187" s="182"/>
      <c r="H187" s="130"/>
    </row>
    <row r="188" spans="1:8" ht="15.75" customHeight="1">
      <c r="A188" s="129"/>
      <c r="B188" s="128"/>
      <c r="C188" s="130"/>
      <c r="D188" s="151"/>
      <c r="E188" s="128"/>
      <c r="F188" s="151"/>
      <c r="G188" s="182"/>
      <c r="H188" s="130"/>
    </row>
    <row r="189" spans="1:8" ht="15.75" customHeight="1">
      <c r="A189" s="129"/>
      <c r="B189" s="128"/>
      <c r="C189" s="130"/>
      <c r="D189" s="151"/>
      <c r="E189" s="128"/>
      <c r="F189" s="151"/>
      <c r="G189" s="182"/>
      <c r="H189" s="130"/>
    </row>
    <row r="190" spans="1:8" ht="15.75" customHeight="1">
      <c r="A190" s="129"/>
      <c r="B190" s="128"/>
      <c r="C190" s="130"/>
      <c r="D190" s="151"/>
      <c r="E190" s="128"/>
      <c r="F190" s="151"/>
      <c r="G190" s="182"/>
      <c r="H190" s="130"/>
    </row>
    <row r="191" spans="1:8" ht="15.75" customHeight="1">
      <c r="A191" s="129"/>
      <c r="B191" s="128"/>
      <c r="C191" s="130"/>
      <c r="D191" s="151"/>
      <c r="E191" s="128"/>
      <c r="F191" s="151"/>
      <c r="G191" s="182"/>
      <c r="H191" s="130"/>
    </row>
    <row r="192" spans="1:8" ht="15.75" customHeight="1">
      <c r="A192" s="129"/>
      <c r="B192" s="128"/>
      <c r="C192" s="130"/>
      <c r="D192" s="151"/>
      <c r="E192" s="128"/>
      <c r="F192" s="151"/>
      <c r="G192" s="182"/>
      <c r="H192" s="130"/>
    </row>
    <row r="193" spans="1:8" ht="15.75" customHeight="1">
      <c r="A193" s="129"/>
      <c r="B193" s="128"/>
      <c r="C193" s="130"/>
      <c r="D193" s="151"/>
      <c r="E193" s="128"/>
      <c r="F193" s="151"/>
      <c r="G193" s="182"/>
      <c r="H193" s="130"/>
    </row>
    <row r="194" spans="1:8" ht="15.75" customHeight="1">
      <c r="A194" s="129"/>
      <c r="B194" s="128"/>
      <c r="C194" s="130"/>
      <c r="D194" s="151"/>
      <c r="E194" s="128"/>
      <c r="F194" s="151"/>
      <c r="G194" s="182"/>
      <c r="H194" s="130"/>
    </row>
    <row r="195" spans="1:8" ht="15.75" customHeight="1">
      <c r="A195" s="129"/>
      <c r="B195" s="128"/>
      <c r="C195" s="130"/>
      <c r="D195" s="151"/>
      <c r="E195" s="128"/>
      <c r="F195" s="151"/>
      <c r="G195" s="182"/>
      <c r="H195" s="130"/>
    </row>
    <row r="196" spans="1:8" ht="15.75" customHeight="1">
      <c r="A196" s="129"/>
      <c r="B196" s="128"/>
      <c r="C196" s="130"/>
      <c r="D196" s="151"/>
      <c r="E196" s="128"/>
      <c r="F196" s="151"/>
      <c r="G196" s="182"/>
      <c r="H196" s="130"/>
    </row>
    <row r="197" spans="1:8" ht="15.75" customHeight="1">
      <c r="A197" s="129"/>
      <c r="B197" s="128"/>
      <c r="C197" s="130"/>
      <c r="D197" s="151"/>
      <c r="E197" s="128"/>
      <c r="F197" s="151"/>
      <c r="G197" s="182"/>
      <c r="H197" s="130"/>
    </row>
    <row r="198" spans="1:8" ht="15.75" customHeight="1">
      <c r="A198" s="129"/>
      <c r="B198" s="128"/>
      <c r="C198" s="130"/>
      <c r="D198" s="151"/>
      <c r="E198" s="128"/>
      <c r="F198" s="151"/>
      <c r="G198" s="182"/>
      <c r="H198" s="130"/>
    </row>
    <row r="199" spans="1:8" ht="15.75" customHeight="1">
      <c r="A199" s="129"/>
      <c r="B199" s="128"/>
      <c r="C199" s="130"/>
      <c r="D199" s="151"/>
      <c r="E199" s="128"/>
      <c r="F199" s="151"/>
      <c r="G199" s="182"/>
      <c r="H199" s="130"/>
    </row>
    <row r="200" spans="1:8" ht="15.75" customHeight="1">
      <c r="A200" s="129"/>
      <c r="B200" s="128"/>
      <c r="C200" s="130"/>
      <c r="D200" s="151"/>
      <c r="E200" s="128"/>
      <c r="F200" s="151"/>
      <c r="G200" s="182"/>
      <c r="H200" s="130"/>
    </row>
    <row r="201" spans="1:8" ht="15.75" customHeight="1">
      <c r="A201" s="129"/>
      <c r="B201" s="128"/>
      <c r="C201" s="130"/>
      <c r="D201" s="151"/>
      <c r="E201" s="128"/>
      <c r="F201" s="151"/>
      <c r="G201" s="182"/>
      <c r="H201" s="130"/>
    </row>
    <row r="202" spans="1:8" ht="15.75" customHeight="1">
      <c r="A202" s="129"/>
      <c r="B202" s="128"/>
      <c r="C202" s="130"/>
      <c r="D202" s="151"/>
      <c r="E202" s="128"/>
      <c r="F202" s="151"/>
      <c r="G202" s="182"/>
      <c r="H202" s="130"/>
    </row>
    <row r="203" spans="1:8" ht="15.75" customHeight="1">
      <c r="A203" s="129"/>
      <c r="B203" s="128"/>
      <c r="C203" s="130"/>
      <c r="D203" s="151"/>
      <c r="E203" s="128"/>
      <c r="F203" s="151"/>
      <c r="G203" s="182"/>
      <c r="H203" s="130"/>
    </row>
    <row r="204" spans="1:8" ht="15.75" customHeight="1">
      <c r="A204" s="129"/>
      <c r="B204" s="128"/>
      <c r="C204" s="130"/>
      <c r="D204" s="151"/>
      <c r="E204" s="128"/>
      <c r="F204" s="151"/>
      <c r="G204" s="182"/>
      <c r="H204" s="130"/>
    </row>
    <row r="205" spans="1:8" ht="15.75" customHeight="1">
      <c r="A205" s="129"/>
      <c r="B205" s="128"/>
      <c r="C205" s="130"/>
      <c r="D205" s="151"/>
      <c r="E205" s="128"/>
      <c r="F205" s="151"/>
      <c r="G205" s="182"/>
      <c r="H205" s="130"/>
    </row>
    <row r="206" spans="1:8" ht="15.75" customHeight="1">
      <c r="A206" s="129"/>
      <c r="B206" s="128"/>
      <c r="C206" s="130"/>
      <c r="D206" s="151"/>
      <c r="E206" s="128"/>
      <c r="F206" s="151"/>
      <c r="G206" s="182"/>
      <c r="H206" s="130"/>
    </row>
    <row r="207" spans="1:8" ht="15.75" customHeight="1">
      <c r="A207" s="129"/>
      <c r="B207" s="128"/>
      <c r="C207" s="130"/>
      <c r="D207" s="151"/>
      <c r="E207" s="128"/>
      <c r="F207" s="151"/>
      <c r="G207" s="182"/>
      <c r="H207" s="130"/>
    </row>
    <row r="208" spans="1:8" ht="15.75" customHeight="1">
      <c r="A208" s="129"/>
      <c r="B208" s="128"/>
      <c r="C208" s="130"/>
      <c r="D208" s="151"/>
      <c r="E208" s="128"/>
      <c r="F208" s="151"/>
      <c r="G208" s="182"/>
      <c r="H208" s="130"/>
    </row>
    <row r="209" spans="1:8" ht="15.75" customHeight="1">
      <c r="A209" s="129"/>
      <c r="B209" s="128"/>
      <c r="C209" s="130"/>
      <c r="D209" s="151"/>
      <c r="E209" s="128"/>
      <c r="F209" s="151"/>
      <c r="G209" s="182"/>
      <c r="H209" s="130"/>
    </row>
    <row r="210" spans="1:8" ht="15.75" customHeight="1">
      <c r="A210" s="129"/>
      <c r="B210" s="128"/>
      <c r="C210" s="130"/>
      <c r="D210" s="151"/>
      <c r="E210" s="128"/>
      <c r="F210" s="151"/>
      <c r="G210" s="182"/>
      <c r="H210" s="130"/>
    </row>
    <row r="211" spans="1:8" ht="15.75" customHeight="1">
      <c r="A211" s="129"/>
      <c r="B211" s="128"/>
      <c r="C211" s="130"/>
      <c r="D211" s="151"/>
      <c r="E211" s="128"/>
      <c r="F211" s="151"/>
      <c r="G211" s="182"/>
      <c r="H211" s="130"/>
    </row>
    <row r="212" spans="1:8" ht="15.75" customHeight="1">
      <c r="A212" s="129"/>
      <c r="B212" s="128"/>
      <c r="C212" s="130"/>
      <c r="D212" s="151"/>
      <c r="E212" s="128"/>
      <c r="F212" s="151"/>
      <c r="G212" s="182"/>
      <c r="H212" s="130"/>
    </row>
    <row r="213" spans="1:8" ht="15.75" customHeight="1">
      <c r="A213" s="129"/>
      <c r="B213" s="128"/>
      <c r="C213" s="130"/>
      <c r="D213" s="151"/>
      <c r="E213" s="128"/>
      <c r="F213" s="151"/>
      <c r="G213" s="182"/>
      <c r="H213" s="130"/>
    </row>
    <row r="214" spans="1:8" ht="15.75" customHeight="1">
      <c r="A214" s="129"/>
      <c r="B214" s="128"/>
      <c r="C214" s="130"/>
      <c r="D214" s="151"/>
      <c r="E214" s="128"/>
      <c r="F214" s="151"/>
      <c r="G214" s="182"/>
      <c r="H214" s="130"/>
    </row>
    <row r="215" spans="1:8" ht="15.75" customHeight="1">
      <c r="A215" s="129"/>
      <c r="B215" s="128"/>
      <c r="C215" s="130"/>
      <c r="D215" s="151"/>
      <c r="E215" s="128"/>
      <c r="F215" s="151"/>
      <c r="G215" s="182"/>
      <c r="H215" s="130"/>
    </row>
    <row r="216" spans="1:8" ht="15.75" customHeight="1">
      <c r="A216" s="129"/>
      <c r="B216" s="128"/>
      <c r="C216" s="130"/>
      <c r="D216" s="151"/>
      <c r="E216" s="128"/>
      <c r="F216" s="151"/>
      <c r="G216" s="182"/>
      <c r="H216" s="130"/>
    </row>
    <row r="217" spans="1:8" ht="15.75" customHeight="1">
      <c r="A217" s="129"/>
      <c r="B217" s="128"/>
      <c r="C217" s="130"/>
      <c r="D217" s="151"/>
      <c r="E217" s="128"/>
      <c r="F217" s="151"/>
      <c r="G217" s="182"/>
      <c r="H217" s="130"/>
    </row>
    <row r="218" spans="1:8" ht="15.75" customHeight="1">
      <c r="A218" s="129"/>
      <c r="B218" s="128"/>
      <c r="C218" s="130"/>
      <c r="D218" s="151"/>
      <c r="E218" s="128"/>
      <c r="F218" s="151"/>
      <c r="G218" s="182"/>
      <c r="H218" s="130"/>
    </row>
    <row r="219" spans="1:8" ht="15.75" customHeight="1">
      <c r="A219" s="129"/>
      <c r="B219" s="128"/>
      <c r="C219" s="130"/>
      <c r="D219" s="151"/>
      <c r="E219" s="128"/>
      <c r="F219" s="151"/>
      <c r="G219" s="182"/>
      <c r="H219" s="130"/>
    </row>
    <row r="220" spans="1:8" ht="15.75" customHeight="1">
      <c r="A220" s="129"/>
      <c r="B220" s="128"/>
      <c r="C220" s="130"/>
      <c r="D220" s="151"/>
      <c r="E220" s="128"/>
      <c r="F220" s="151"/>
      <c r="G220" s="182"/>
      <c r="H220" s="130"/>
    </row>
    <row r="221" spans="1:8" ht="15.75" customHeight="1">
      <c r="A221" s="129"/>
      <c r="B221" s="128"/>
      <c r="C221" s="130"/>
      <c r="D221" s="151"/>
      <c r="E221" s="128"/>
      <c r="F221" s="151"/>
      <c r="G221" s="182"/>
      <c r="H221" s="130"/>
    </row>
    <row r="222" spans="1:8" ht="15.75" customHeight="1">
      <c r="A222" s="129"/>
      <c r="B222" s="128"/>
      <c r="C222" s="130"/>
      <c r="D222" s="151"/>
      <c r="E222" s="128"/>
      <c r="F222" s="151"/>
      <c r="G222" s="182"/>
      <c r="H222" s="130"/>
    </row>
    <row r="223" spans="1:8" ht="15.75" customHeight="1">
      <c r="A223" s="129"/>
      <c r="B223" s="128"/>
      <c r="C223" s="130"/>
      <c r="D223" s="151"/>
      <c r="E223" s="128"/>
      <c r="F223" s="151"/>
      <c r="G223" s="182"/>
      <c r="H223" s="130"/>
    </row>
    <row r="224" spans="1:8" ht="15.75" customHeight="1">
      <c r="A224" s="129"/>
      <c r="B224" s="128"/>
      <c r="C224" s="130"/>
      <c r="D224" s="151"/>
      <c r="E224" s="128"/>
      <c r="F224" s="151"/>
      <c r="G224" s="182"/>
      <c r="H224" s="130"/>
    </row>
    <row r="225" spans="1:8" ht="15.75" customHeight="1">
      <c r="A225" s="129"/>
      <c r="C225" s="130"/>
      <c r="D225" s="176"/>
      <c r="F225" s="176"/>
      <c r="G225" s="182"/>
      <c r="H225" s="130"/>
    </row>
    <row r="226" spans="1:8" ht="15.75" customHeight="1">
      <c r="A226" s="129"/>
      <c r="C226" s="130"/>
      <c r="D226" s="176"/>
      <c r="F226" s="176"/>
      <c r="G226" s="182"/>
      <c r="H226" s="130"/>
    </row>
    <row r="227" spans="1:8" ht="15.75" customHeight="1">
      <c r="A227" s="129"/>
      <c r="C227" s="130"/>
      <c r="D227" s="176"/>
      <c r="F227" s="176"/>
      <c r="G227" s="182"/>
      <c r="H227" s="130"/>
    </row>
    <row r="228" spans="1:8" ht="15.75" customHeight="1">
      <c r="A228" s="129"/>
      <c r="C228" s="130"/>
      <c r="D228" s="176"/>
      <c r="F228" s="176"/>
      <c r="G228" s="182"/>
      <c r="H228" s="130"/>
    </row>
    <row r="229" spans="1:8" ht="15.75" customHeight="1">
      <c r="A229" s="129"/>
      <c r="C229" s="130"/>
      <c r="D229" s="176"/>
      <c r="F229" s="176"/>
      <c r="G229" s="182"/>
      <c r="H229" s="130"/>
    </row>
    <row r="230" spans="1:8" ht="15.75" customHeight="1">
      <c r="A230" s="129"/>
      <c r="C230" s="130"/>
      <c r="D230" s="176"/>
      <c r="F230" s="176"/>
      <c r="G230" s="182"/>
      <c r="H230" s="130"/>
    </row>
    <row r="231" spans="1:8" ht="15.75" customHeight="1">
      <c r="A231" s="129"/>
      <c r="C231" s="130"/>
      <c r="D231" s="176"/>
      <c r="F231" s="176"/>
      <c r="G231" s="182"/>
      <c r="H231" s="130"/>
    </row>
    <row r="232" spans="1:8" ht="15.75" customHeight="1">
      <c r="A232" s="129"/>
      <c r="C232" s="130"/>
      <c r="D232" s="176"/>
      <c r="F232" s="176"/>
      <c r="G232" s="182"/>
      <c r="H232" s="130"/>
    </row>
    <row r="233" spans="1:8" ht="15.75" customHeight="1">
      <c r="A233" s="129"/>
      <c r="C233" s="130"/>
      <c r="D233" s="176"/>
      <c r="F233" s="176"/>
      <c r="G233" s="182"/>
      <c r="H233" s="130"/>
    </row>
    <row r="234" spans="1:8" ht="15.75" customHeight="1">
      <c r="A234" s="129"/>
      <c r="C234" s="130"/>
      <c r="D234" s="176"/>
      <c r="F234" s="176"/>
      <c r="G234" s="182"/>
      <c r="H234" s="130"/>
    </row>
    <row r="235" spans="1:8" ht="15.75" customHeight="1">
      <c r="A235" s="129"/>
      <c r="C235" s="130"/>
      <c r="D235" s="176"/>
      <c r="F235" s="176"/>
      <c r="G235" s="182"/>
      <c r="H235" s="130"/>
    </row>
    <row r="236" spans="1:8" ht="15.75" customHeight="1">
      <c r="A236" s="129"/>
      <c r="C236" s="130"/>
      <c r="D236" s="176"/>
      <c r="F236" s="176"/>
      <c r="G236" s="182"/>
      <c r="H236" s="130"/>
    </row>
    <row r="237" spans="1:8" ht="15.75" customHeight="1">
      <c r="A237" s="129"/>
      <c r="C237" s="130"/>
      <c r="D237" s="176"/>
      <c r="F237" s="176"/>
      <c r="G237" s="182"/>
      <c r="H237" s="130"/>
    </row>
    <row r="238" spans="1:8" ht="15.75" customHeight="1">
      <c r="A238" s="129"/>
      <c r="C238" s="130"/>
      <c r="D238" s="176"/>
      <c r="F238" s="176"/>
      <c r="G238" s="182"/>
      <c r="H238" s="130"/>
    </row>
    <row r="239" spans="1:8" ht="15.75" customHeight="1">
      <c r="A239" s="129"/>
      <c r="C239" s="130"/>
      <c r="D239" s="176"/>
      <c r="F239" s="176"/>
      <c r="G239" s="182"/>
      <c r="H239" s="130"/>
    </row>
    <row r="240" spans="1:8" ht="15.75" customHeight="1">
      <c r="A240" s="129"/>
      <c r="C240" s="130"/>
      <c r="D240" s="176"/>
      <c r="F240" s="176"/>
      <c r="G240" s="182"/>
      <c r="H240" s="130"/>
    </row>
    <row r="241" spans="1:8" ht="15.75" customHeight="1">
      <c r="A241" s="129"/>
      <c r="C241" s="130"/>
      <c r="D241" s="176"/>
      <c r="F241" s="176"/>
      <c r="G241" s="182"/>
      <c r="H241" s="130"/>
    </row>
    <row r="242" spans="1:8" ht="15.75" customHeight="1">
      <c r="A242" s="129"/>
      <c r="C242" s="130"/>
      <c r="D242" s="176"/>
      <c r="F242" s="176"/>
      <c r="G242" s="182"/>
      <c r="H242" s="130"/>
    </row>
    <row r="243" spans="1:8" ht="15.75" customHeight="1">
      <c r="A243" s="129"/>
      <c r="C243" s="130"/>
      <c r="D243" s="176"/>
      <c r="F243" s="176"/>
      <c r="G243" s="182"/>
      <c r="H243" s="130"/>
    </row>
    <row r="244" spans="1:8" ht="15.75" customHeight="1">
      <c r="A244" s="129"/>
      <c r="C244" s="130"/>
      <c r="D244" s="176"/>
      <c r="F244" s="176"/>
      <c r="G244" s="182"/>
      <c r="H244" s="130"/>
    </row>
    <row r="245" spans="1:8" ht="15.75" customHeight="1">
      <c r="A245" s="129"/>
      <c r="C245" s="130"/>
      <c r="D245" s="176"/>
      <c r="F245" s="176"/>
      <c r="G245" s="182"/>
      <c r="H245" s="130"/>
    </row>
    <row r="246" spans="1:8" ht="15.75" customHeight="1">
      <c r="A246" s="129"/>
      <c r="C246" s="130"/>
      <c r="D246" s="176"/>
      <c r="F246" s="176"/>
      <c r="G246" s="182"/>
      <c r="H246" s="130"/>
    </row>
    <row r="247" spans="1:8" ht="15.75" customHeight="1">
      <c r="A247" s="129"/>
      <c r="C247" s="130"/>
      <c r="D247" s="176"/>
      <c r="F247" s="176"/>
      <c r="G247" s="182"/>
      <c r="H247" s="130"/>
    </row>
    <row r="248" spans="1:8" ht="15.75" customHeight="1">
      <c r="A248" s="129"/>
      <c r="C248" s="130"/>
      <c r="D248" s="176"/>
      <c r="F248" s="176"/>
      <c r="G248" s="182"/>
      <c r="H248" s="130"/>
    </row>
    <row r="249" spans="1:8" ht="15.75" customHeight="1">
      <c r="A249" s="129"/>
      <c r="C249" s="130"/>
      <c r="D249" s="176"/>
      <c r="F249" s="176"/>
      <c r="G249" s="182"/>
      <c r="H249" s="130"/>
    </row>
    <row r="250" spans="1:8" ht="15.75" customHeight="1">
      <c r="A250" s="129"/>
      <c r="C250" s="130"/>
      <c r="D250" s="176"/>
      <c r="F250" s="176"/>
      <c r="G250" s="182"/>
      <c r="H250" s="130"/>
    </row>
    <row r="251" spans="1:8" ht="15.75" customHeight="1">
      <c r="A251" s="129"/>
      <c r="C251" s="130"/>
      <c r="D251" s="176"/>
      <c r="F251" s="176"/>
      <c r="G251" s="182"/>
      <c r="H251" s="130"/>
    </row>
    <row r="252" spans="1:8" ht="15.75" customHeight="1">
      <c r="A252" s="129"/>
      <c r="C252" s="130"/>
      <c r="D252" s="176"/>
      <c r="F252" s="176"/>
      <c r="G252" s="182"/>
      <c r="H252" s="130"/>
    </row>
    <row r="253" spans="1:8" ht="15.75" customHeight="1">
      <c r="A253" s="129"/>
      <c r="C253" s="130"/>
      <c r="D253" s="176"/>
      <c r="F253" s="176"/>
      <c r="G253" s="182"/>
      <c r="H253" s="130"/>
    </row>
    <row r="254" spans="1:8" ht="15.75" customHeight="1">
      <c r="A254" s="129"/>
      <c r="C254" s="130"/>
      <c r="D254" s="176"/>
      <c r="F254" s="176"/>
      <c r="G254" s="182"/>
      <c r="H254" s="130"/>
    </row>
    <row r="255" spans="1:8" ht="15.75" customHeight="1">
      <c r="A255" s="129"/>
      <c r="C255" s="130"/>
      <c r="D255" s="176"/>
      <c r="F255" s="176"/>
      <c r="G255" s="182"/>
      <c r="H255" s="130"/>
    </row>
    <row r="256" spans="1:8" ht="15.75" customHeight="1">
      <c r="A256" s="129"/>
      <c r="C256" s="130"/>
      <c r="D256" s="176"/>
      <c r="F256" s="176"/>
      <c r="G256" s="182"/>
      <c r="H256" s="130"/>
    </row>
    <row r="257" spans="1:8" ht="15.75" customHeight="1">
      <c r="A257" s="129"/>
      <c r="C257" s="130"/>
      <c r="D257" s="176"/>
      <c r="F257" s="176"/>
      <c r="G257" s="182"/>
      <c r="H257" s="130"/>
    </row>
    <row r="258" spans="1:8" ht="15.75" customHeight="1">
      <c r="A258" s="129"/>
      <c r="C258" s="130"/>
      <c r="D258" s="176"/>
      <c r="F258" s="176"/>
      <c r="G258" s="182"/>
      <c r="H258" s="130"/>
    </row>
    <row r="259" spans="1:8" ht="15.75" customHeight="1">
      <c r="A259" s="129"/>
      <c r="C259" s="130"/>
      <c r="D259" s="176"/>
      <c r="F259" s="176"/>
      <c r="G259" s="182"/>
      <c r="H259" s="130"/>
    </row>
    <row r="260" spans="1:8" ht="15.75" customHeight="1">
      <c r="A260" s="129"/>
      <c r="C260" s="130"/>
      <c r="D260" s="176"/>
      <c r="F260" s="176"/>
      <c r="G260" s="182"/>
      <c r="H260" s="130"/>
    </row>
    <row r="261" spans="1:8" ht="15.75" customHeight="1">
      <c r="A261" s="129"/>
      <c r="C261" s="130"/>
      <c r="D261" s="176"/>
      <c r="F261" s="176"/>
      <c r="G261" s="182"/>
      <c r="H261" s="130"/>
    </row>
    <row r="262" spans="1:8" ht="15.75" customHeight="1">
      <c r="A262" s="129"/>
      <c r="C262" s="130"/>
      <c r="D262" s="176"/>
      <c r="F262" s="176"/>
      <c r="G262" s="182"/>
      <c r="H262" s="130"/>
    </row>
    <row r="263" spans="1:8" ht="15.75" customHeight="1">
      <c r="A263" s="129"/>
      <c r="C263" s="130"/>
      <c r="D263" s="176"/>
      <c r="F263" s="176"/>
      <c r="G263" s="182"/>
      <c r="H263" s="130"/>
    </row>
    <row r="264" spans="1:8" ht="15.75" customHeight="1">
      <c r="A264" s="129"/>
      <c r="C264" s="130"/>
      <c r="D264" s="176"/>
      <c r="F264" s="176"/>
      <c r="G264" s="182"/>
      <c r="H264" s="130"/>
    </row>
    <row r="265" spans="1:8" ht="15.75" customHeight="1">
      <c r="A265" s="129"/>
      <c r="C265" s="130"/>
      <c r="D265" s="176"/>
      <c r="F265" s="176"/>
      <c r="G265" s="182"/>
      <c r="H265" s="130"/>
    </row>
    <row r="266" spans="1:8" ht="15.75" customHeight="1">
      <c r="A266" s="129"/>
      <c r="C266" s="130"/>
      <c r="D266" s="176"/>
      <c r="F266" s="176"/>
      <c r="G266" s="182"/>
      <c r="H266" s="130"/>
    </row>
    <row r="267" spans="1:8" ht="15.75" customHeight="1">
      <c r="A267" s="129"/>
      <c r="C267" s="130"/>
      <c r="D267" s="176"/>
      <c r="F267" s="176"/>
      <c r="G267" s="182"/>
      <c r="H267" s="130"/>
    </row>
    <row r="268" spans="1:8" ht="15.75" customHeight="1">
      <c r="A268" s="129"/>
      <c r="C268" s="130"/>
      <c r="D268" s="176"/>
      <c r="F268" s="176"/>
      <c r="G268" s="182"/>
      <c r="H268" s="130"/>
    </row>
    <row r="269" spans="1:8" ht="15.75" customHeight="1">
      <c r="A269" s="129"/>
      <c r="C269" s="130"/>
      <c r="D269" s="176"/>
      <c r="F269" s="176"/>
      <c r="G269" s="182"/>
      <c r="H269" s="130"/>
    </row>
    <row r="270" spans="1:8" ht="15.75" customHeight="1">
      <c r="A270" s="129"/>
      <c r="C270" s="130"/>
      <c r="D270" s="176"/>
      <c r="F270" s="176"/>
      <c r="G270" s="182"/>
      <c r="H270" s="130"/>
    </row>
    <row r="271" spans="1:8" ht="15.75" customHeight="1">
      <c r="A271" s="129"/>
      <c r="C271" s="130"/>
      <c r="D271" s="176"/>
      <c r="F271" s="176"/>
      <c r="G271" s="182"/>
      <c r="H271" s="130"/>
    </row>
    <row r="272" spans="1:8" ht="15.75" customHeight="1">
      <c r="A272" s="129"/>
      <c r="C272" s="130"/>
      <c r="D272" s="176"/>
      <c r="F272" s="176"/>
      <c r="G272" s="182"/>
      <c r="H272" s="130"/>
    </row>
    <row r="273" spans="1:8" ht="15.75" customHeight="1">
      <c r="A273" s="129"/>
      <c r="C273" s="130"/>
      <c r="D273" s="176"/>
      <c r="F273" s="176"/>
      <c r="G273" s="182"/>
      <c r="H273" s="130"/>
    </row>
    <row r="274" spans="1:8" ht="15.75" customHeight="1">
      <c r="A274" s="129"/>
      <c r="C274" s="130"/>
      <c r="D274" s="176"/>
      <c r="F274" s="176"/>
      <c r="G274" s="182"/>
      <c r="H274" s="130"/>
    </row>
    <row r="275" spans="1:8" ht="15.75" customHeight="1">
      <c r="A275" s="129"/>
      <c r="C275" s="130"/>
      <c r="D275" s="176"/>
      <c r="F275" s="176"/>
      <c r="G275" s="182"/>
      <c r="H275" s="130"/>
    </row>
    <row r="276" spans="1:8" ht="15.75" customHeight="1">
      <c r="A276" s="129"/>
      <c r="C276" s="130"/>
      <c r="D276" s="176"/>
      <c r="F276" s="176"/>
      <c r="G276" s="182"/>
      <c r="H276" s="130"/>
    </row>
    <row r="277" spans="1:8" ht="15.75" customHeight="1">
      <c r="A277" s="129"/>
      <c r="C277" s="130"/>
      <c r="D277" s="176"/>
      <c r="F277" s="176"/>
      <c r="G277" s="182"/>
      <c r="H277" s="130"/>
    </row>
    <row r="278" spans="1:8" ht="15.75" customHeight="1">
      <c r="A278" s="129"/>
      <c r="C278" s="130"/>
      <c r="D278" s="176"/>
      <c r="F278" s="176"/>
      <c r="G278" s="182"/>
      <c r="H278" s="130"/>
    </row>
    <row r="279" spans="1:8" ht="15.75" customHeight="1">
      <c r="A279" s="129"/>
      <c r="C279" s="130"/>
      <c r="D279" s="176"/>
      <c r="F279" s="176"/>
      <c r="G279" s="182"/>
      <c r="H279" s="130"/>
    </row>
    <row r="280" spans="1:8" ht="15.75" customHeight="1">
      <c r="A280" s="129"/>
      <c r="C280" s="130"/>
      <c r="D280" s="176"/>
      <c r="F280" s="176"/>
      <c r="G280" s="182"/>
      <c r="H280" s="130"/>
    </row>
    <row r="281" spans="1:8" ht="15.75" customHeight="1">
      <c r="A281" s="129"/>
      <c r="C281" s="130"/>
      <c r="D281" s="176"/>
      <c r="F281" s="176"/>
      <c r="G281" s="182"/>
      <c r="H281" s="130"/>
    </row>
    <row r="282" spans="1:8" ht="15.75" customHeight="1">
      <c r="A282" s="129"/>
      <c r="C282" s="130"/>
      <c r="D282" s="176"/>
      <c r="F282" s="176"/>
      <c r="G282" s="182"/>
      <c r="H282" s="130"/>
    </row>
    <row r="283" spans="1:8" ht="15.75" customHeight="1">
      <c r="A283" s="129"/>
      <c r="C283" s="130"/>
      <c r="D283" s="176"/>
      <c r="F283" s="176"/>
      <c r="G283" s="182"/>
      <c r="H283" s="130"/>
    </row>
    <row r="284" spans="1:8" ht="15.75" customHeight="1">
      <c r="A284" s="129"/>
      <c r="C284" s="130"/>
      <c r="D284" s="176"/>
      <c r="F284" s="176"/>
      <c r="G284" s="182"/>
      <c r="H284" s="130"/>
    </row>
    <row r="285" spans="1:8" ht="15.75" customHeight="1">
      <c r="A285" s="129"/>
      <c r="C285" s="130"/>
      <c r="D285" s="176"/>
      <c r="F285" s="176"/>
      <c r="G285" s="182"/>
      <c r="H285" s="130"/>
    </row>
    <row r="286" spans="1:8" ht="15.75" customHeight="1">
      <c r="A286" s="129"/>
      <c r="C286" s="130"/>
      <c r="D286" s="176"/>
      <c r="F286" s="176"/>
      <c r="G286" s="182"/>
      <c r="H286" s="130"/>
    </row>
    <row r="287" spans="1:8" ht="15.75" customHeight="1">
      <c r="A287" s="129"/>
      <c r="C287" s="130"/>
      <c r="D287" s="176"/>
      <c r="F287" s="176"/>
      <c r="G287" s="182"/>
      <c r="H287" s="130"/>
    </row>
    <row r="288" spans="1:8" ht="15.75" customHeight="1">
      <c r="A288" s="129"/>
      <c r="C288" s="130"/>
      <c r="D288" s="176"/>
      <c r="F288" s="176"/>
      <c r="G288" s="182"/>
      <c r="H288" s="130"/>
    </row>
    <row r="289" spans="1:8" ht="15.75" customHeight="1">
      <c r="A289" s="129"/>
      <c r="C289" s="130"/>
      <c r="D289" s="176"/>
      <c r="F289" s="176"/>
      <c r="G289" s="182"/>
      <c r="H289" s="130"/>
    </row>
    <row r="290" spans="1:8" ht="15.75" customHeight="1">
      <c r="A290" s="129"/>
      <c r="C290" s="130"/>
      <c r="D290" s="176"/>
      <c r="F290" s="176"/>
      <c r="G290" s="182"/>
      <c r="H290" s="130"/>
    </row>
    <row r="291" spans="1:8" ht="15.75" customHeight="1">
      <c r="A291" s="129"/>
      <c r="C291" s="130"/>
      <c r="D291" s="176"/>
      <c r="F291" s="176"/>
      <c r="G291" s="182"/>
      <c r="H291" s="130"/>
    </row>
    <row r="292" spans="1:8" ht="15.75" customHeight="1">
      <c r="A292" s="129"/>
      <c r="C292" s="130"/>
      <c r="D292" s="176"/>
      <c r="F292" s="176"/>
      <c r="G292" s="182"/>
      <c r="H292" s="130"/>
    </row>
    <row r="293" spans="1:8" ht="15.75" customHeight="1">
      <c r="A293" s="129"/>
      <c r="C293" s="130"/>
      <c r="D293" s="176"/>
      <c r="F293" s="176"/>
      <c r="G293" s="182"/>
      <c r="H293" s="130"/>
    </row>
    <row r="294" spans="1:8" ht="15.75" customHeight="1">
      <c r="A294" s="129"/>
      <c r="C294" s="130"/>
      <c r="D294" s="176"/>
      <c r="F294" s="176"/>
      <c r="G294" s="182"/>
      <c r="H294" s="130"/>
    </row>
    <row r="295" spans="1:8" ht="15.75" customHeight="1">
      <c r="A295" s="129"/>
      <c r="C295" s="130"/>
      <c r="D295" s="176"/>
      <c r="F295" s="176"/>
      <c r="G295" s="182"/>
      <c r="H295" s="130"/>
    </row>
    <row r="296" spans="1:8" ht="15.75" customHeight="1">
      <c r="A296" s="129"/>
      <c r="C296" s="130"/>
      <c r="D296" s="176"/>
      <c r="F296" s="176"/>
      <c r="G296" s="182"/>
      <c r="H296" s="130"/>
    </row>
    <row r="297" spans="1:8" ht="15.75" customHeight="1">
      <c r="A297" s="129"/>
      <c r="C297" s="130"/>
      <c r="D297" s="176"/>
      <c r="F297" s="176"/>
      <c r="G297" s="182"/>
      <c r="H297" s="130"/>
    </row>
    <row r="298" spans="1:8" ht="15.75" customHeight="1">
      <c r="A298" s="129"/>
      <c r="C298" s="130"/>
      <c r="D298" s="176"/>
      <c r="F298" s="176"/>
      <c r="G298" s="182"/>
      <c r="H298" s="130"/>
    </row>
    <row r="299" spans="1:8" ht="15.75" customHeight="1">
      <c r="A299" s="129"/>
      <c r="C299" s="130"/>
      <c r="D299" s="176"/>
      <c r="F299" s="176"/>
      <c r="G299" s="182"/>
      <c r="H299" s="130"/>
    </row>
    <row r="300" spans="1:8" ht="15.75" customHeight="1">
      <c r="A300" s="129"/>
      <c r="C300" s="130"/>
      <c r="D300" s="176"/>
      <c r="F300" s="176"/>
      <c r="G300" s="182"/>
      <c r="H300" s="130"/>
    </row>
    <row r="301" spans="1:8" ht="15.75" customHeight="1">
      <c r="A301" s="129"/>
      <c r="C301" s="130"/>
      <c r="D301" s="176"/>
      <c r="F301" s="176"/>
      <c r="G301" s="182"/>
      <c r="H301" s="130"/>
    </row>
    <row r="302" spans="1:8" ht="15.75" customHeight="1">
      <c r="A302" s="129"/>
      <c r="C302" s="130"/>
      <c r="D302" s="176"/>
      <c r="F302" s="176"/>
      <c r="G302" s="182"/>
      <c r="H302" s="130"/>
    </row>
    <row r="303" spans="1:8" ht="15.75" customHeight="1">
      <c r="A303" s="129"/>
      <c r="C303" s="130"/>
      <c r="D303" s="176"/>
      <c r="F303" s="176"/>
      <c r="G303" s="182"/>
      <c r="H303" s="130"/>
    </row>
    <row r="304" spans="1:8" ht="15.75" customHeight="1">
      <c r="A304" s="129"/>
      <c r="C304" s="130"/>
      <c r="D304" s="176"/>
      <c r="F304" s="176"/>
      <c r="G304" s="182"/>
      <c r="H304" s="130"/>
    </row>
    <row r="305" spans="1:8" ht="15.75" customHeight="1">
      <c r="A305" s="129"/>
      <c r="C305" s="130"/>
      <c r="D305" s="176"/>
      <c r="F305" s="176"/>
      <c r="G305" s="182"/>
      <c r="H305" s="130"/>
    </row>
    <row r="306" spans="1:8" ht="15.75" customHeight="1">
      <c r="A306" s="129"/>
      <c r="C306" s="130"/>
      <c r="D306" s="176"/>
      <c r="F306" s="176"/>
      <c r="G306" s="182"/>
      <c r="H306" s="130"/>
    </row>
    <row r="307" spans="1:8" ht="15.75" customHeight="1">
      <c r="A307" s="129"/>
      <c r="C307" s="130"/>
      <c r="D307" s="176"/>
      <c r="F307" s="176"/>
      <c r="G307" s="182"/>
      <c r="H307" s="130"/>
    </row>
    <row r="308" spans="1:8" ht="15.75" customHeight="1">
      <c r="A308" s="129"/>
      <c r="C308" s="130"/>
      <c r="D308" s="176"/>
      <c r="F308" s="176"/>
      <c r="G308" s="182"/>
      <c r="H308" s="130"/>
    </row>
    <row r="309" spans="1:8" ht="15.75" customHeight="1">
      <c r="A309" s="129"/>
      <c r="C309" s="130"/>
      <c r="D309" s="176"/>
      <c r="F309" s="176"/>
      <c r="G309" s="182"/>
      <c r="H309" s="130"/>
    </row>
    <row r="310" spans="1:8" ht="15.75" customHeight="1">
      <c r="A310" s="129"/>
      <c r="C310" s="130"/>
      <c r="D310" s="176"/>
      <c r="F310" s="176"/>
      <c r="G310" s="182"/>
      <c r="H310" s="130"/>
    </row>
    <row r="311" spans="1:8" ht="15.75" customHeight="1">
      <c r="A311" s="129"/>
      <c r="C311" s="130"/>
      <c r="D311" s="176"/>
      <c r="F311" s="176"/>
      <c r="G311" s="182"/>
      <c r="H311" s="130"/>
    </row>
    <row r="312" spans="1:8" ht="15.75" customHeight="1">
      <c r="A312" s="129"/>
      <c r="C312" s="130"/>
      <c r="D312" s="176"/>
      <c r="F312" s="176"/>
      <c r="G312" s="182"/>
      <c r="H312" s="130"/>
    </row>
    <row r="313" spans="1:8" ht="15.75" customHeight="1">
      <c r="A313" s="129"/>
      <c r="C313" s="130"/>
      <c r="D313" s="176"/>
      <c r="F313" s="176"/>
      <c r="G313" s="182"/>
      <c r="H313" s="130"/>
    </row>
    <row r="314" spans="1:8" ht="15.75" customHeight="1">
      <c r="A314" s="129"/>
      <c r="C314" s="130"/>
      <c r="D314" s="176"/>
      <c r="F314" s="176"/>
      <c r="G314" s="182"/>
      <c r="H314" s="130"/>
    </row>
    <row r="315" spans="1:8" ht="15.75" customHeight="1">
      <c r="A315" s="129"/>
      <c r="C315" s="130"/>
      <c r="D315" s="176"/>
      <c r="F315" s="176"/>
      <c r="G315" s="182"/>
      <c r="H315" s="130"/>
    </row>
    <row r="316" spans="1:8" ht="15.75" customHeight="1">
      <c r="A316" s="129"/>
      <c r="C316" s="130"/>
      <c r="D316" s="176"/>
      <c r="F316" s="176"/>
      <c r="G316" s="182"/>
      <c r="H316" s="130"/>
    </row>
    <row r="317" spans="1:8" ht="15.75" customHeight="1">
      <c r="A317" s="129"/>
      <c r="C317" s="130"/>
      <c r="D317" s="176"/>
      <c r="F317" s="176"/>
      <c r="G317" s="182"/>
      <c r="H317" s="130"/>
    </row>
    <row r="318" spans="1:8" ht="15.75" customHeight="1">
      <c r="A318" s="129"/>
      <c r="C318" s="130"/>
      <c r="D318" s="176"/>
      <c r="F318" s="176"/>
      <c r="G318" s="182"/>
      <c r="H318" s="130"/>
    </row>
    <row r="319" spans="1:8" ht="15.75" customHeight="1">
      <c r="A319" s="129"/>
      <c r="C319" s="130"/>
      <c r="D319" s="176"/>
      <c r="F319" s="176"/>
      <c r="G319" s="182"/>
      <c r="H319" s="130"/>
    </row>
    <row r="320" spans="1:8" ht="15.75" customHeight="1">
      <c r="A320" s="129"/>
      <c r="C320" s="130"/>
      <c r="D320" s="176"/>
      <c r="F320" s="176"/>
      <c r="G320" s="182"/>
      <c r="H320" s="130"/>
    </row>
    <row r="321" spans="1:8" ht="15.75" customHeight="1">
      <c r="A321" s="129"/>
      <c r="C321" s="130"/>
      <c r="D321" s="176"/>
      <c r="F321" s="176"/>
      <c r="G321" s="182"/>
      <c r="H321" s="130"/>
    </row>
    <row r="322" spans="1:8" ht="15.75" customHeight="1">
      <c r="A322" s="129"/>
      <c r="C322" s="130"/>
      <c r="D322" s="176"/>
      <c r="F322" s="176"/>
      <c r="G322" s="182"/>
      <c r="H322" s="130"/>
    </row>
    <row r="323" spans="1:8" ht="15.75" customHeight="1">
      <c r="A323" s="129"/>
      <c r="C323" s="130"/>
      <c r="D323" s="176"/>
      <c r="F323" s="176"/>
      <c r="G323" s="182"/>
      <c r="H323" s="130"/>
    </row>
    <row r="324" spans="1:8" ht="15.75" customHeight="1">
      <c r="A324" s="129"/>
      <c r="C324" s="130"/>
      <c r="D324" s="176"/>
      <c r="F324" s="176"/>
      <c r="G324" s="182"/>
      <c r="H324" s="130"/>
    </row>
    <row r="325" spans="1:8" ht="15.75" customHeight="1">
      <c r="A325" s="129"/>
      <c r="C325" s="130"/>
      <c r="D325" s="176"/>
      <c r="F325" s="176"/>
      <c r="G325" s="182"/>
      <c r="H325" s="130"/>
    </row>
    <row r="326" spans="1:8" ht="15.75" customHeight="1">
      <c r="A326" s="129"/>
      <c r="C326" s="130"/>
      <c r="D326" s="176"/>
      <c r="F326" s="176"/>
      <c r="G326" s="182"/>
      <c r="H326" s="130"/>
    </row>
    <row r="327" spans="1:8" ht="15.75" customHeight="1">
      <c r="A327" s="129"/>
      <c r="C327" s="130"/>
      <c r="D327" s="176"/>
      <c r="F327" s="176"/>
      <c r="G327" s="182"/>
      <c r="H327" s="130"/>
    </row>
    <row r="328" spans="1:8" ht="15.75" customHeight="1">
      <c r="A328" s="129"/>
      <c r="C328" s="130"/>
      <c r="D328" s="176"/>
      <c r="F328" s="176"/>
      <c r="G328" s="182"/>
      <c r="H328" s="130"/>
    </row>
    <row r="329" spans="1:8" ht="15.75" customHeight="1">
      <c r="A329" s="129"/>
      <c r="C329" s="130"/>
      <c r="D329" s="176"/>
      <c r="F329" s="176"/>
      <c r="G329" s="182"/>
      <c r="H329" s="130"/>
    </row>
    <row r="330" spans="1:8" ht="15.75" customHeight="1">
      <c r="A330" s="129"/>
      <c r="C330" s="130"/>
      <c r="D330" s="176"/>
      <c r="F330" s="176"/>
      <c r="G330" s="182"/>
      <c r="H330" s="130"/>
    </row>
    <row r="331" spans="1:8" ht="15.75" customHeight="1">
      <c r="A331" s="129"/>
      <c r="C331" s="130"/>
      <c r="D331" s="176"/>
      <c r="F331" s="176"/>
      <c r="G331" s="182"/>
      <c r="H331" s="130"/>
    </row>
    <row r="332" spans="1:8" ht="15.75" customHeight="1">
      <c r="A332" s="129"/>
      <c r="C332" s="130"/>
      <c r="D332" s="176"/>
      <c r="F332" s="176"/>
      <c r="G332" s="182"/>
      <c r="H332" s="130"/>
    </row>
    <row r="333" spans="1:8" ht="15.75" customHeight="1">
      <c r="A333" s="129"/>
      <c r="C333" s="130"/>
      <c r="D333" s="176"/>
      <c r="F333" s="176"/>
      <c r="G333" s="182"/>
      <c r="H333" s="130"/>
    </row>
    <row r="334" spans="1:8" ht="15.75" customHeight="1">
      <c r="A334" s="129"/>
      <c r="C334" s="130"/>
      <c r="D334" s="176"/>
      <c r="F334" s="176"/>
      <c r="G334" s="182"/>
      <c r="H334" s="130"/>
    </row>
    <row r="335" spans="1:8" ht="15.75" customHeight="1">
      <c r="A335" s="129"/>
      <c r="C335" s="130"/>
      <c r="D335" s="176"/>
      <c r="F335" s="176"/>
      <c r="G335" s="182"/>
      <c r="H335" s="130"/>
    </row>
    <row r="336" spans="1:8" ht="15.75" customHeight="1">
      <c r="A336" s="129"/>
      <c r="C336" s="130"/>
      <c r="D336" s="176"/>
      <c r="F336" s="176"/>
      <c r="G336" s="182"/>
      <c r="H336" s="130"/>
    </row>
    <row r="337" spans="1:8" ht="15.75" customHeight="1">
      <c r="A337" s="129"/>
      <c r="C337" s="130"/>
      <c r="D337" s="176"/>
      <c r="F337" s="176"/>
      <c r="G337" s="182"/>
      <c r="H337" s="130"/>
    </row>
    <row r="338" spans="1:8" ht="15.75" customHeight="1">
      <c r="A338" s="129"/>
      <c r="C338" s="130"/>
      <c r="D338" s="176"/>
      <c r="F338" s="176"/>
      <c r="G338" s="182"/>
      <c r="H338" s="130"/>
    </row>
    <row r="339" spans="1:8" ht="15.75" customHeight="1">
      <c r="A339" s="129"/>
      <c r="C339" s="130"/>
      <c r="D339" s="176"/>
      <c r="F339" s="176"/>
      <c r="G339" s="182"/>
      <c r="H339" s="130"/>
    </row>
    <row r="340" spans="1:8" ht="15.75" customHeight="1">
      <c r="A340" s="129"/>
      <c r="C340" s="130"/>
      <c r="D340" s="176"/>
      <c r="F340" s="176"/>
      <c r="G340" s="182"/>
      <c r="H340" s="130"/>
    </row>
    <row r="341" spans="1:8" ht="15.75" customHeight="1">
      <c r="A341" s="129"/>
      <c r="C341" s="130"/>
      <c r="D341" s="176"/>
      <c r="F341" s="176"/>
      <c r="G341" s="182"/>
      <c r="H341" s="130"/>
    </row>
    <row r="342" spans="1:8" ht="15.75" customHeight="1">
      <c r="A342" s="129"/>
      <c r="C342" s="130"/>
      <c r="D342" s="176"/>
      <c r="F342" s="176"/>
      <c r="G342" s="182"/>
      <c r="H342" s="130"/>
    </row>
    <row r="343" spans="1:8" ht="15.75" customHeight="1">
      <c r="A343" s="129"/>
      <c r="C343" s="130"/>
      <c r="D343" s="176"/>
      <c r="F343" s="176"/>
      <c r="G343" s="182"/>
      <c r="H343" s="130"/>
    </row>
    <row r="344" spans="1:8" ht="15.75" customHeight="1">
      <c r="A344" s="129"/>
      <c r="C344" s="130"/>
      <c r="D344" s="176"/>
      <c r="F344" s="176"/>
      <c r="G344" s="182"/>
      <c r="H344" s="130"/>
    </row>
    <row r="345" spans="1:8" ht="15.75" customHeight="1">
      <c r="A345" s="129"/>
      <c r="C345" s="130"/>
      <c r="D345" s="176"/>
      <c r="F345" s="176"/>
      <c r="G345" s="182"/>
      <c r="H345" s="130"/>
    </row>
    <row r="346" spans="1:8" ht="15.75" customHeight="1">
      <c r="A346" s="129"/>
      <c r="C346" s="130"/>
      <c r="D346" s="176"/>
      <c r="F346" s="176"/>
      <c r="G346" s="182"/>
      <c r="H346" s="130"/>
    </row>
    <row r="347" spans="1:8" ht="15.75" customHeight="1">
      <c r="A347" s="129"/>
      <c r="C347" s="130"/>
      <c r="D347" s="176"/>
      <c r="F347" s="176"/>
      <c r="G347" s="182"/>
      <c r="H347" s="130"/>
    </row>
    <row r="348" spans="1:8" ht="15.75" customHeight="1">
      <c r="A348" s="129"/>
      <c r="C348" s="130"/>
      <c r="D348" s="176"/>
      <c r="F348" s="176"/>
      <c r="G348" s="182"/>
      <c r="H348" s="130"/>
    </row>
    <row r="349" spans="1:8" ht="15.75" customHeight="1">
      <c r="A349" s="129"/>
      <c r="C349" s="130"/>
      <c r="D349" s="176"/>
      <c r="F349" s="176"/>
      <c r="G349" s="182"/>
      <c r="H349" s="130"/>
    </row>
    <row r="350" spans="1:8" ht="15.75" customHeight="1">
      <c r="A350" s="129"/>
      <c r="C350" s="130"/>
      <c r="D350" s="176"/>
      <c r="F350" s="176"/>
      <c r="G350" s="182"/>
      <c r="H350" s="130"/>
    </row>
    <row r="351" spans="1:8" ht="15.75" customHeight="1">
      <c r="A351" s="129"/>
      <c r="C351" s="130"/>
      <c r="D351" s="176"/>
      <c r="F351" s="176"/>
      <c r="G351" s="182"/>
      <c r="H351" s="130"/>
    </row>
    <row r="352" spans="1:8" ht="15.75" customHeight="1">
      <c r="A352" s="129"/>
      <c r="C352" s="130"/>
      <c r="D352" s="176"/>
      <c r="F352" s="176"/>
      <c r="G352" s="182"/>
      <c r="H352" s="130"/>
    </row>
    <row r="353" spans="1:8" ht="15.75" customHeight="1">
      <c r="A353" s="129"/>
      <c r="C353" s="130"/>
      <c r="D353" s="176"/>
      <c r="F353" s="176"/>
      <c r="G353" s="182"/>
      <c r="H353" s="130"/>
    </row>
    <row r="354" spans="1:8" ht="15.75" customHeight="1">
      <c r="A354" s="129"/>
      <c r="C354" s="130"/>
      <c r="D354" s="176"/>
      <c r="F354" s="176"/>
      <c r="G354" s="182"/>
      <c r="H354" s="130"/>
    </row>
    <row r="355" spans="1:8" ht="15.75" customHeight="1">
      <c r="A355" s="129"/>
      <c r="C355" s="130"/>
      <c r="D355" s="176"/>
      <c r="F355" s="176"/>
      <c r="G355" s="182"/>
      <c r="H355" s="130"/>
    </row>
    <row r="356" spans="1:8" ht="15.75" customHeight="1">
      <c r="A356" s="129"/>
      <c r="C356" s="130"/>
      <c r="D356" s="176"/>
      <c r="F356" s="176"/>
      <c r="G356" s="182"/>
      <c r="H356" s="130"/>
    </row>
    <row r="357" spans="1:8" ht="15.75" customHeight="1">
      <c r="A357" s="129"/>
      <c r="C357" s="130"/>
      <c r="D357" s="176"/>
      <c r="F357" s="176"/>
      <c r="G357" s="182"/>
      <c r="H357" s="130"/>
    </row>
    <row r="358" spans="1:8" ht="15.75" customHeight="1">
      <c r="A358" s="129"/>
      <c r="C358" s="130"/>
      <c r="D358" s="176"/>
      <c r="F358" s="176"/>
      <c r="G358" s="182"/>
      <c r="H358" s="130"/>
    </row>
    <row r="359" spans="1:8" ht="15.75" customHeight="1">
      <c r="A359" s="129"/>
      <c r="C359" s="130"/>
      <c r="D359" s="176"/>
      <c r="F359" s="176"/>
      <c r="G359" s="182"/>
      <c r="H359" s="130"/>
    </row>
    <row r="360" spans="1:8" ht="15.75" customHeight="1">
      <c r="A360" s="129"/>
      <c r="C360" s="130"/>
      <c r="D360" s="176"/>
      <c r="F360" s="176"/>
      <c r="G360" s="182"/>
      <c r="H360" s="130"/>
    </row>
    <row r="361" spans="1:8" ht="15.75" customHeight="1">
      <c r="A361" s="129"/>
      <c r="C361" s="130"/>
      <c r="D361" s="176"/>
      <c r="F361" s="176"/>
      <c r="G361" s="182"/>
      <c r="H361" s="130"/>
    </row>
    <row r="362" spans="1:8" ht="15.75" customHeight="1">
      <c r="A362" s="129"/>
      <c r="C362" s="130"/>
      <c r="D362" s="176"/>
      <c r="F362" s="176"/>
      <c r="G362" s="182"/>
      <c r="H362" s="130"/>
    </row>
    <row r="363" spans="1:8" ht="15.75" customHeight="1">
      <c r="A363" s="129"/>
      <c r="C363" s="130"/>
      <c r="D363" s="176"/>
      <c r="F363" s="176"/>
      <c r="G363" s="182"/>
      <c r="H363" s="130"/>
    </row>
    <row r="364" spans="1:8" ht="15.75" customHeight="1">
      <c r="A364" s="129"/>
      <c r="C364" s="130"/>
      <c r="D364" s="176"/>
      <c r="F364" s="176"/>
      <c r="G364" s="182"/>
      <c r="H364" s="130"/>
    </row>
    <row r="365" spans="1:8" ht="15.75" customHeight="1">
      <c r="A365" s="129"/>
      <c r="C365" s="130"/>
      <c r="D365" s="176"/>
      <c r="F365" s="176"/>
      <c r="G365" s="182"/>
      <c r="H365" s="130"/>
    </row>
    <row r="366" spans="1:8" ht="15.75" customHeight="1">
      <c r="A366" s="129"/>
      <c r="C366" s="130"/>
      <c r="D366" s="176"/>
      <c r="F366" s="176"/>
      <c r="G366" s="182"/>
      <c r="H366" s="130"/>
    </row>
    <row r="367" spans="1:8" ht="15.75" customHeight="1">
      <c r="A367" s="129"/>
      <c r="C367" s="130"/>
      <c r="D367" s="176"/>
      <c r="F367" s="176"/>
      <c r="G367" s="182"/>
      <c r="H367" s="130"/>
    </row>
    <row r="368" spans="1:8" ht="15.75" customHeight="1">
      <c r="A368" s="129"/>
      <c r="C368" s="130"/>
      <c r="D368" s="176"/>
      <c r="F368" s="176"/>
      <c r="G368" s="182"/>
      <c r="H368" s="130"/>
    </row>
    <row r="369" spans="1:8" ht="15.75" customHeight="1">
      <c r="A369" s="129"/>
      <c r="C369" s="130"/>
      <c r="D369" s="176"/>
      <c r="F369" s="176"/>
      <c r="G369" s="182"/>
      <c r="H369" s="130"/>
    </row>
    <row r="370" spans="1:8" ht="15.75" customHeight="1">
      <c r="A370" s="129"/>
      <c r="C370" s="130"/>
      <c r="D370" s="176"/>
      <c r="F370" s="176"/>
      <c r="G370" s="182"/>
      <c r="H370" s="130"/>
    </row>
    <row r="371" spans="1:8" ht="15.75" customHeight="1">
      <c r="A371" s="129"/>
      <c r="C371" s="130"/>
      <c r="D371" s="176"/>
      <c r="F371" s="176"/>
      <c r="G371" s="182"/>
      <c r="H371" s="130"/>
    </row>
    <row r="372" spans="1:8" ht="15.75" customHeight="1">
      <c r="A372" s="129"/>
      <c r="C372" s="130"/>
      <c r="D372" s="176"/>
      <c r="F372" s="176"/>
      <c r="G372" s="182"/>
      <c r="H372" s="130"/>
    </row>
    <row r="373" spans="1:8" ht="15.75" customHeight="1">
      <c r="A373" s="129"/>
      <c r="C373" s="130"/>
      <c r="D373" s="176"/>
      <c r="F373" s="176"/>
      <c r="G373" s="182"/>
      <c r="H373" s="130"/>
    </row>
    <row r="374" spans="1:8" ht="15.75" customHeight="1">
      <c r="A374" s="129"/>
      <c r="C374" s="130"/>
      <c r="D374" s="176"/>
      <c r="F374" s="176"/>
      <c r="G374" s="182"/>
      <c r="H374" s="130"/>
    </row>
    <row r="375" spans="1:8" ht="15.75" customHeight="1">
      <c r="A375" s="129"/>
      <c r="C375" s="130"/>
      <c r="D375" s="176"/>
      <c r="F375" s="176"/>
      <c r="G375" s="182"/>
      <c r="H375" s="130"/>
    </row>
    <row r="376" spans="1:8" ht="15.75" customHeight="1">
      <c r="A376" s="129"/>
      <c r="C376" s="130"/>
      <c r="D376" s="176"/>
      <c r="F376" s="176"/>
      <c r="G376" s="182"/>
      <c r="H376" s="130"/>
    </row>
    <row r="377" spans="1:8" ht="15.75" customHeight="1">
      <c r="A377" s="129"/>
      <c r="C377" s="130"/>
      <c r="D377" s="176"/>
      <c r="F377" s="176"/>
      <c r="G377" s="182"/>
      <c r="H377" s="130"/>
    </row>
    <row r="378" spans="1:8" ht="15.75" customHeight="1">
      <c r="A378" s="129"/>
      <c r="C378" s="130"/>
      <c r="D378" s="176"/>
      <c r="F378" s="176"/>
      <c r="G378" s="182"/>
      <c r="H378" s="130"/>
    </row>
    <row r="379" spans="1:8" ht="15.75" customHeight="1">
      <c r="A379" s="129"/>
      <c r="C379" s="130"/>
      <c r="D379" s="176"/>
      <c r="F379" s="176"/>
      <c r="G379" s="182"/>
      <c r="H379" s="130"/>
    </row>
    <row r="380" spans="1:8" ht="15.75" customHeight="1">
      <c r="A380" s="129"/>
      <c r="C380" s="130"/>
      <c r="D380" s="176"/>
      <c r="F380" s="176"/>
      <c r="G380" s="182"/>
      <c r="H380" s="130"/>
    </row>
    <row r="381" spans="1:8" ht="15.75" customHeight="1">
      <c r="A381" s="129"/>
      <c r="C381" s="130"/>
      <c r="D381" s="176"/>
      <c r="F381" s="176"/>
      <c r="G381" s="182"/>
      <c r="H381" s="130"/>
    </row>
    <row r="382" spans="1:8" ht="15.75" customHeight="1">
      <c r="A382" s="129"/>
      <c r="C382" s="130"/>
      <c r="D382" s="176"/>
      <c r="F382" s="176"/>
      <c r="G382" s="182"/>
      <c r="H382" s="130"/>
    </row>
    <row r="383" spans="1:8" ht="15.75" customHeight="1">
      <c r="A383" s="129"/>
      <c r="C383" s="130"/>
      <c r="D383" s="176"/>
      <c r="F383" s="176"/>
      <c r="G383" s="182"/>
      <c r="H383" s="130"/>
    </row>
    <row r="384" spans="1:8" ht="15.75" customHeight="1">
      <c r="A384" s="129"/>
      <c r="C384" s="130"/>
      <c r="D384" s="176"/>
      <c r="F384" s="176"/>
      <c r="G384" s="182"/>
      <c r="H384" s="130"/>
    </row>
    <row r="385" spans="1:8" ht="15.75" customHeight="1">
      <c r="A385" s="129"/>
      <c r="C385" s="130"/>
      <c r="D385" s="176"/>
      <c r="F385" s="176"/>
      <c r="G385" s="182"/>
      <c r="H385" s="130"/>
    </row>
    <row r="386" spans="1:8" ht="15.75" customHeight="1">
      <c r="A386" s="129"/>
      <c r="C386" s="130"/>
      <c r="D386" s="176"/>
      <c r="F386" s="176"/>
      <c r="G386" s="182"/>
      <c r="H386" s="130"/>
    </row>
    <row r="387" spans="1:8" ht="15.75" customHeight="1">
      <c r="A387" s="129"/>
      <c r="C387" s="130"/>
      <c r="D387" s="176"/>
      <c r="F387" s="176"/>
      <c r="G387" s="182"/>
      <c r="H387" s="130"/>
    </row>
    <row r="388" spans="1:8" ht="15.75" customHeight="1">
      <c r="A388" s="129"/>
      <c r="C388" s="130"/>
      <c r="D388" s="176"/>
      <c r="F388" s="176"/>
      <c r="G388" s="182"/>
      <c r="H388" s="130"/>
    </row>
    <row r="389" spans="1:8" ht="15.75" customHeight="1">
      <c r="A389" s="129"/>
      <c r="C389" s="130"/>
      <c r="D389" s="176"/>
      <c r="F389" s="176"/>
      <c r="G389" s="182"/>
      <c r="H389" s="130"/>
    </row>
    <row r="390" spans="1:8" ht="15.75" customHeight="1">
      <c r="A390" s="129"/>
      <c r="C390" s="130"/>
      <c r="D390" s="176"/>
      <c r="F390" s="176"/>
      <c r="G390" s="182"/>
      <c r="H390" s="130"/>
    </row>
    <row r="391" spans="1:8" ht="15.75" customHeight="1">
      <c r="A391" s="129"/>
      <c r="C391" s="130"/>
      <c r="D391" s="176"/>
      <c r="F391" s="176"/>
      <c r="G391" s="182"/>
      <c r="H391" s="130"/>
    </row>
    <row r="392" spans="1:8" ht="15.75" customHeight="1">
      <c r="A392" s="129"/>
      <c r="C392" s="130"/>
      <c r="D392" s="176"/>
      <c r="F392" s="176"/>
      <c r="G392" s="182"/>
      <c r="H392" s="130"/>
    </row>
    <row r="393" spans="1:8" ht="15.75" customHeight="1">
      <c r="A393" s="129"/>
      <c r="C393" s="130"/>
      <c r="D393" s="176"/>
      <c r="F393" s="176"/>
      <c r="G393" s="182"/>
      <c r="H393" s="130"/>
    </row>
    <row r="394" spans="1:8" ht="15.75" customHeight="1">
      <c r="A394" s="129"/>
      <c r="C394" s="130"/>
      <c r="D394" s="176"/>
      <c r="F394" s="176"/>
      <c r="G394" s="182"/>
      <c r="H394" s="130"/>
    </row>
    <row r="395" spans="1:8" ht="15.75" customHeight="1">
      <c r="A395" s="129"/>
      <c r="C395" s="130"/>
      <c r="D395" s="176"/>
      <c r="F395" s="176"/>
      <c r="G395" s="182"/>
      <c r="H395" s="130"/>
    </row>
    <row r="396" spans="1:8" ht="15.75" customHeight="1">
      <c r="A396" s="129"/>
      <c r="C396" s="130"/>
      <c r="D396" s="176"/>
      <c r="F396" s="176"/>
      <c r="G396" s="182"/>
      <c r="H396" s="130"/>
    </row>
    <row r="397" spans="1:8" ht="15.75" customHeight="1">
      <c r="A397" s="129"/>
      <c r="C397" s="130"/>
      <c r="D397" s="176"/>
      <c r="F397" s="176"/>
      <c r="G397" s="182"/>
      <c r="H397" s="130"/>
    </row>
    <row r="398" spans="1:8" ht="15.75" customHeight="1">
      <c r="A398" s="129"/>
      <c r="C398" s="130"/>
      <c r="D398" s="176"/>
      <c r="F398" s="176"/>
      <c r="G398" s="182"/>
      <c r="H398" s="130"/>
    </row>
    <row r="399" spans="1:8" ht="15.75" customHeight="1">
      <c r="A399" s="129"/>
      <c r="C399" s="130"/>
      <c r="D399" s="176"/>
      <c r="F399" s="176"/>
      <c r="G399" s="182"/>
      <c r="H399" s="130"/>
    </row>
    <row r="400" spans="1:8" ht="15.75" customHeight="1">
      <c r="A400" s="129"/>
      <c r="C400" s="130"/>
      <c r="D400" s="176"/>
      <c r="F400" s="176"/>
      <c r="G400" s="182"/>
      <c r="H400" s="130"/>
    </row>
    <row r="401" spans="1:8" ht="15.75" customHeight="1">
      <c r="A401" s="129"/>
      <c r="C401" s="130"/>
      <c r="D401" s="176"/>
      <c r="F401" s="176"/>
      <c r="G401" s="182"/>
      <c r="H401" s="130"/>
    </row>
    <row r="402" spans="1:8" ht="15.75" customHeight="1">
      <c r="A402" s="129"/>
      <c r="C402" s="130"/>
      <c r="D402" s="176"/>
      <c r="F402" s="176"/>
      <c r="G402" s="182"/>
      <c r="H402" s="130"/>
    </row>
    <row r="403" spans="1:8" ht="15.75" customHeight="1">
      <c r="A403" s="129"/>
      <c r="C403" s="130"/>
      <c r="D403" s="176"/>
      <c r="F403" s="176"/>
      <c r="G403" s="182"/>
      <c r="H403" s="130"/>
    </row>
    <row r="404" spans="1:8" ht="15.75" customHeight="1">
      <c r="A404" s="129"/>
      <c r="C404" s="130"/>
      <c r="D404" s="176"/>
      <c r="F404" s="176"/>
      <c r="G404" s="182"/>
      <c r="H404" s="130"/>
    </row>
    <row r="405" spans="1:8" ht="15.75" customHeight="1">
      <c r="A405" s="129"/>
      <c r="C405" s="130"/>
      <c r="D405" s="176"/>
      <c r="F405" s="176"/>
      <c r="G405" s="182"/>
      <c r="H405" s="130"/>
    </row>
    <row r="406" spans="1:8" ht="15.75" customHeight="1">
      <c r="A406" s="129"/>
      <c r="C406" s="130"/>
      <c r="D406" s="176"/>
      <c r="F406" s="176"/>
      <c r="G406" s="182"/>
      <c r="H406" s="130"/>
    </row>
    <row r="407" spans="1:8" ht="15.75" customHeight="1">
      <c r="A407" s="129"/>
      <c r="C407" s="130"/>
      <c r="D407" s="176"/>
      <c r="F407" s="176"/>
      <c r="G407" s="182"/>
      <c r="H407" s="130"/>
    </row>
    <row r="408" spans="1:8" ht="15.75" customHeight="1">
      <c r="A408" s="129"/>
      <c r="C408" s="130"/>
      <c r="D408" s="176"/>
      <c r="F408" s="176"/>
      <c r="G408" s="182"/>
      <c r="H408" s="130"/>
    </row>
    <row r="409" spans="1:8" ht="15.75" customHeight="1">
      <c r="A409" s="129"/>
      <c r="C409" s="130"/>
      <c r="D409" s="176"/>
      <c r="F409" s="176"/>
      <c r="G409" s="182"/>
      <c r="H409" s="130"/>
    </row>
    <row r="410" spans="1:8" ht="15.75" customHeight="1">
      <c r="A410" s="129"/>
      <c r="C410" s="130"/>
      <c r="D410" s="176"/>
      <c r="F410" s="176"/>
      <c r="G410" s="182"/>
      <c r="H410" s="130"/>
    </row>
    <row r="411" spans="1:8" ht="15.75" customHeight="1">
      <c r="A411" s="129"/>
      <c r="C411" s="130"/>
      <c r="D411" s="176"/>
      <c r="F411" s="176"/>
      <c r="G411" s="182"/>
      <c r="H411" s="130"/>
    </row>
    <row r="412" spans="1:8" ht="15.75" customHeight="1">
      <c r="A412" s="129"/>
      <c r="C412" s="130"/>
      <c r="D412" s="176"/>
      <c r="F412" s="176"/>
      <c r="G412" s="182"/>
      <c r="H412" s="130"/>
    </row>
    <row r="413" spans="1:8" ht="15.75" customHeight="1">
      <c r="A413" s="129"/>
      <c r="C413" s="130"/>
      <c r="D413" s="176"/>
      <c r="F413" s="176"/>
      <c r="G413" s="182"/>
      <c r="H413" s="130"/>
    </row>
    <row r="414" spans="1:8" ht="15.75" customHeight="1">
      <c r="A414" s="129"/>
      <c r="C414" s="130"/>
      <c r="D414" s="176"/>
      <c r="F414" s="176"/>
      <c r="G414" s="182"/>
      <c r="H414" s="130"/>
    </row>
    <row r="415" spans="1:8" ht="15.75" customHeight="1">
      <c r="A415" s="129"/>
      <c r="C415" s="130"/>
      <c r="D415" s="176"/>
      <c r="F415" s="176"/>
      <c r="G415" s="182"/>
      <c r="H415" s="130"/>
    </row>
    <row r="416" spans="1:8" ht="15.75" customHeight="1">
      <c r="A416" s="129"/>
      <c r="C416" s="130"/>
      <c r="D416" s="176"/>
      <c r="F416" s="176"/>
      <c r="G416" s="182"/>
      <c r="H416" s="130"/>
    </row>
    <row r="417" spans="1:8" ht="15.75" customHeight="1">
      <c r="A417" s="129"/>
      <c r="C417" s="130"/>
      <c r="D417" s="176"/>
      <c r="F417" s="176"/>
      <c r="G417" s="182"/>
      <c r="H417" s="130"/>
    </row>
    <row r="418" spans="1:8" ht="15.75" customHeight="1">
      <c r="A418" s="129"/>
      <c r="C418" s="130"/>
      <c r="D418" s="176"/>
      <c r="F418" s="176"/>
      <c r="G418" s="182"/>
      <c r="H418" s="130"/>
    </row>
    <row r="419" spans="1:8" ht="15.75" customHeight="1">
      <c r="A419" s="129"/>
      <c r="C419" s="130"/>
      <c r="D419" s="176"/>
      <c r="F419" s="176"/>
      <c r="G419" s="182"/>
      <c r="H419" s="130"/>
    </row>
    <row r="420" spans="1:8" ht="15.75" customHeight="1">
      <c r="A420" s="129"/>
      <c r="C420" s="130"/>
      <c r="D420" s="176"/>
      <c r="F420" s="176"/>
      <c r="G420" s="182"/>
      <c r="H420" s="130"/>
    </row>
    <row r="421" spans="1:8" ht="15.75" customHeight="1">
      <c r="A421" s="129"/>
      <c r="C421" s="130"/>
      <c r="D421" s="176"/>
      <c r="F421" s="176"/>
      <c r="G421" s="182"/>
      <c r="H421" s="130"/>
    </row>
    <row r="422" spans="1:8" ht="15.75" customHeight="1">
      <c r="A422" s="129"/>
      <c r="C422" s="130"/>
      <c r="D422" s="176"/>
      <c r="F422" s="176"/>
      <c r="G422" s="182"/>
      <c r="H422" s="130"/>
    </row>
    <row r="423" spans="1:8" ht="15.75" customHeight="1">
      <c r="A423" s="129"/>
      <c r="C423" s="130"/>
      <c r="D423" s="176"/>
      <c r="F423" s="176"/>
      <c r="G423" s="182"/>
      <c r="H423" s="130"/>
    </row>
    <row r="424" spans="1:8" ht="15.75" customHeight="1">
      <c r="A424" s="129"/>
      <c r="C424" s="130"/>
      <c r="D424" s="176"/>
      <c r="F424" s="176"/>
      <c r="G424" s="182"/>
      <c r="H424" s="130"/>
    </row>
    <row r="425" spans="1:8" ht="15.75" customHeight="1">
      <c r="A425" s="129"/>
      <c r="C425" s="130"/>
      <c r="D425" s="176"/>
      <c r="F425" s="176"/>
      <c r="G425" s="182"/>
      <c r="H425" s="130"/>
    </row>
    <row r="426" spans="1:8" ht="15.75" customHeight="1">
      <c r="A426" s="129"/>
      <c r="C426" s="130"/>
      <c r="D426" s="176"/>
      <c r="F426" s="176"/>
      <c r="G426" s="182"/>
      <c r="H426" s="130"/>
    </row>
    <row r="427" spans="1:8" ht="15.75" customHeight="1">
      <c r="A427" s="129"/>
      <c r="C427" s="130"/>
      <c r="D427" s="176"/>
      <c r="F427" s="176"/>
      <c r="G427" s="182"/>
      <c r="H427" s="130"/>
    </row>
    <row r="428" spans="1:8" ht="15.75" customHeight="1">
      <c r="A428" s="129"/>
      <c r="C428" s="130"/>
      <c r="D428" s="176"/>
      <c r="F428" s="176"/>
      <c r="G428" s="182"/>
      <c r="H428" s="130"/>
    </row>
    <row r="429" spans="1:8" ht="15.75" customHeight="1">
      <c r="A429" s="129"/>
      <c r="C429" s="130"/>
      <c r="D429" s="176"/>
      <c r="F429" s="176"/>
      <c r="G429" s="182"/>
      <c r="H429" s="130"/>
    </row>
    <row r="430" spans="1:8" ht="15.75" customHeight="1">
      <c r="A430" s="129"/>
      <c r="C430" s="130"/>
      <c r="D430" s="176"/>
      <c r="F430" s="176"/>
      <c r="G430" s="182"/>
      <c r="H430" s="130"/>
    </row>
    <row r="431" spans="1:8" ht="15.75" customHeight="1">
      <c r="A431" s="129"/>
      <c r="C431" s="130"/>
      <c r="D431" s="176"/>
      <c r="F431" s="176"/>
      <c r="G431" s="182"/>
      <c r="H431" s="130"/>
    </row>
    <row r="432" spans="1:8" ht="15.75" customHeight="1">
      <c r="A432" s="129"/>
      <c r="C432" s="130"/>
      <c r="D432" s="176"/>
      <c r="F432" s="176"/>
      <c r="G432" s="182"/>
      <c r="H432" s="130"/>
    </row>
    <row r="433" spans="1:8" ht="15.75" customHeight="1">
      <c r="A433" s="129"/>
      <c r="C433" s="130"/>
      <c r="D433" s="176"/>
      <c r="F433" s="176"/>
      <c r="G433" s="182"/>
      <c r="H433" s="130"/>
    </row>
    <row r="434" spans="1:8" ht="15.75" customHeight="1">
      <c r="A434" s="129"/>
      <c r="C434" s="130"/>
      <c r="D434" s="176"/>
      <c r="F434" s="176"/>
      <c r="G434" s="182"/>
      <c r="H434" s="130"/>
    </row>
    <row r="435" spans="1:8" ht="15.75" customHeight="1">
      <c r="A435" s="129"/>
      <c r="C435" s="130"/>
      <c r="D435" s="176"/>
      <c r="F435" s="176"/>
      <c r="G435" s="182"/>
      <c r="H435" s="130"/>
    </row>
    <row r="436" spans="1:8" ht="15.75" customHeight="1">
      <c r="A436" s="129"/>
      <c r="C436" s="130"/>
      <c r="D436" s="176"/>
      <c r="F436" s="176"/>
      <c r="G436" s="182"/>
      <c r="H436" s="130"/>
    </row>
    <row r="437" spans="1:8" ht="15.75" customHeight="1">
      <c r="A437" s="129"/>
      <c r="C437" s="130"/>
      <c r="D437" s="176"/>
      <c r="F437" s="176"/>
      <c r="G437" s="182"/>
      <c r="H437" s="130"/>
    </row>
    <row r="438" spans="1:8" ht="15.75" customHeight="1">
      <c r="A438" s="129"/>
      <c r="C438" s="130"/>
      <c r="D438" s="176"/>
      <c r="F438" s="176"/>
      <c r="G438" s="182"/>
      <c r="H438" s="130"/>
    </row>
    <row r="439" spans="1:8" ht="15.75" customHeight="1">
      <c r="A439" s="129"/>
      <c r="C439" s="130"/>
      <c r="D439" s="176"/>
      <c r="F439" s="176"/>
      <c r="G439" s="182"/>
      <c r="H439" s="130"/>
    </row>
    <row r="440" spans="1:8" ht="15.75" customHeight="1">
      <c r="A440" s="129"/>
      <c r="C440" s="130"/>
      <c r="D440" s="176"/>
      <c r="F440" s="176"/>
      <c r="G440" s="182"/>
      <c r="H440" s="130"/>
    </row>
    <row r="441" spans="1:8" ht="15.75" customHeight="1">
      <c r="A441" s="129"/>
      <c r="C441" s="130"/>
      <c r="D441" s="176"/>
      <c r="F441" s="176"/>
      <c r="G441" s="182"/>
      <c r="H441" s="130"/>
    </row>
    <row r="442" spans="1:8" ht="15.75" customHeight="1">
      <c r="A442" s="129"/>
      <c r="C442" s="130"/>
      <c r="D442" s="176"/>
      <c r="F442" s="176"/>
      <c r="G442" s="182"/>
      <c r="H442" s="130"/>
    </row>
    <row r="443" spans="1:8" ht="15.75" customHeight="1">
      <c r="A443" s="129"/>
      <c r="C443" s="130"/>
      <c r="D443" s="176"/>
      <c r="F443" s="176"/>
      <c r="G443" s="182"/>
      <c r="H443" s="130"/>
    </row>
    <row r="444" spans="1:8" ht="15.75" customHeight="1">
      <c r="A444" s="129"/>
      <c r="C444" s="130"/>
      <c r="D444" s="176"/>
      <c r="F444" s="176"/>
      <c r="G444" s="182"/>
      <c r="H444" s="130"/>
    </row>
    <row r="445" spans="1:8" ht="15.75" customHeight="1">
      <c r="A445" s="129"/>
      <c r="C445" s="130"/>
      <c r="D445" s="176"/>
      <c r="F445" s="176"/>
      <c r="G445" s="182"/>
      <c r="H445" s="130"/>
    </row>
    <row r="446" spans="1:8" ht="15.75" customHeight="1">
      <c r="A446" s="129"/>
      <c r="C446" s="130"/>
      <c r="D446" s="176"/>
      <c r="F446" s="176"/>
      <c r="G446" s="182"/>
      <c r="H446" s="130"/>
    </row>
    <row r="447" spans="1:8" ht="15.75" customHeight="1">
      <c r="A447" s="129"/>
      <c r="C447" s="130"/>
      <c r="D447" s="176"/>
      <c r="F447" s="176"/>
      <c r="G447" s="182"/>
      <c r="H447" s="130"/>
    </row>
    <row r="448" spans="1:8" ht="15.75" customHeight="1">
      <c r="A448" s="129"/>
      <c r="C448" s="130"/>
      <c r="D448" s="176"/>
      <c r="F448" s="176"/>
      <c r="G448" s="182"/>
      <c r="H448" s="130"/>
    </row>
    <row r="449" spans="1:8" ht="15.75" customHeight="1">
      <c r="A449" s="129"/>
      <c r="C449" s="130"/>
      <c r="D449" s="176"/>
      <c r="F449" s="176"/>
      <c r="G449" s="182"/>
      <c r="H449" s="130"/>
    </row>
    <row r="450" spans="1:8" ht="15.75" customHeight="1">
      <c r="A450" s="129"/>
      <c r="C450" s="130"/>
      <c r="D450" s="176"/>
      <c r="F450" s="176"/>
      <c r="G450" s="182"/>
      <c r="H450" s="130"/>
    </row>
    <row r="451" spans="1:8" ht="15.75" customHeight="1">
      <c r="A451" s="129"/>
      <c r="C451" s="130"/>
      <c r="D451" s="176"/>
      <c r="F451" s="176"/>
      <c r="G451" s="182"/>
      <c r="H451" s="130"/>
    </row>
    <row r="452" spans="1:8" ht="15.75" customHeight="1">
      <c r="A452" s="129"/>
      <c r="C452" s="130"/>
      <c r="D452" s="176"/>
      <c r="F452" s="176"/>
      <c r="G452" s="182"/>
      <c r="H452" s="130"/>
    </row>
    <row r="453" spans="1:8" ht="15.75" customHeight="1">
      <c r="A453" s="129"/>
      <c r="C453" s="130"/>
      <c r="D453" s="176"/>
      <c r="F453" s="176"/>
      <c r="G453" s="182"/>
      <c r="H453" s="130"/>
    </row>
    <row r="454" spans="1:8" ht="15.75" customHeight="1">
      <c r="A454" s="129"/>
      <c r="C454" s="130"/>
      <c r="D454" s="176"/>
      <c r="F454" s="176"/>
      <c r="G454" s="182"/>
      <c r="H454" s="130"/>
    </row>
    <row r="455" spans="1:8" ht="15.75" customHeight="1">
      <c r="A455" s="129"/>
      <c r="C455" s="130"/>
      <c r="D455" s="176"/>
      <c r="F455" s="176"/>
      <c r="G455" s="182"/>
      <c r="H455" s="130"/>
    </row>
    <row r="456" spans="1:8" ht="15.75" customHeight="1">
      <c r="A456" s="129"/>
      <c r="C456" s="130"/>
      <c r="D456" s="176"/>
      <c r="F456" s="176"/>
      <c r="G456" s="182"/>
      <c r="H456" s="130"/>
    </row>
    <row r="457" spans="1:8" ht="15.75" customHeight="1">
      <c r="A457" s="129"/>
      <c r="C457" s="130"/>
      <c r="D457" s="176"/>
      <c r="F457" s="176"/>
      <c r="G457" s="182"/>
      <c r="H457" s="130"/>
    </row>
    <row r="458" spans="1:8" ht="15.75" customHeight="1">
      <c r="A458" s="129"/>
      <c r="C458" s="130"/>
      <c r="D458" s="176"/>
      <c r="F458" s="176"/>
      <c r="G458" s="182"/>
      <c r="H458" s="130"/>
    </row>
    <row r="459" spans="1:8" ht="15.75" customHeight="1">
      <c r="A459" s="129"/>
      <c r="C459" s="130"/>
      <c r="D459" s="176"/>
      <c r="F459" s="176"/>
      <c r="G459" s="182"/>
      <c r="H459" s="130"/>
    </row>
    <row r="460" spans="1:8" ht="15.75" customHeight="1">
      <c r="A460" s="129"/>
      <c r="C460" s="130"/>
      <c r="D460" s="176"/>
      <c r="F460" s="176"/>
      <c r="G460" s="182"/>
      <c r="H460" s="130"/>
    </row>
    <row r="461" spans="1:8" ht="15.75" customHeight="1">
      <c r="A461" s="129"/>
      <c r="C461" s="130"/>
      <c r="D461" s="176"/>
      <c r="F461" s="176"/>
      <c r="G461" s="182"/>
      <c r="H461" s="130"/>
    </row>
    <row r="462" spans="1:8" ht="15.75" customHeight="1">
      <c r="A462" s="129"/>
      <c r="C462" s="130"/>
      <c r="D462" s="176"/>
      <c r="F462" s="176"/>
      <c r="G462" s="182"/>
      <c r="H462" s="130"/>
    </row>
    <row r="463" spans="1:8" ht="15.75" customHeight="1">
      <c r="A463" s="129"/>
      <c r="C463" s="130"/>
      <c r="D463" s="176"/>
      <c r="F463" s="176"/>
      <c r="G463" s="182"/>
      <c r="H463" s="130"/>
    </row>
    <row r="464" spans="1:8" ht="15.75" customHeight="1">
      <c r="A464" s="129"/>
      <c r="C464" s="130"/>
      <c r="D464" s="176"/>
      <c r="F464" s="176"/>
      <c r="G464" s="182"/>
      <c r="H464" s="130"/>
    </row>
    <row r="465" spans="1:8" ht="15.75" customHeight="1">
      <c r="A465" s="129"/>
      <c r="C465" s="130"/>
      <c r="D465" s="176"/>
      <c r="F465" s="176"/>
      <c r="G465" s="182"/>
      <c r="H465" s="130"/>
    </row>
    <row r="466" spans="1:8" ht="15.75" customHeight="1">
      <c r="A466" s="129"/>
      <c r="C466" s="130"/>
      <c r="D466" s="176"/>
      <c r="F466" s="176"/>
      <c r="G466" s="182"/>
      <c r="H466" s="130"/>
    </row>
    <row r="467" spans="1:8" ht="15.75" customHeight="1">
      <c r="A467" s="129"/>
      <c r="C467" s="130"/>
      <c r="D467" s="176"/>
      <c r="F467" s="176"/>
      <c r="G467" s="182"/>
      <c r="H467" s="130"/>
    </row>
    <row r="468" spans="1:8" ht="15.75" customHeight="1">
      <c r="A468" s="129"/>
      <c r="C468" s="130"/>
      <c r="D468" s="176"/>
      <c r="F468" s="176"/>
      <c r="G468" s="182"/>
      <c r="H468" s="130"/>
    </row>
    <row r="469" spans="1:8" ht="15.75" customHeight="1">
      <c r="A469" s="129"/>
      <c r="C469" s="130"/>
      <c r="D469" s="176"/>
      <c r="F469" s="176"/>
      <c r="G469" s="182"/>
      <c r="H469" s="130"/>
    </row>
    <row r="470" spans="1:8" ht="15.75" customHeight="1">
      <c r="A470" s="129"/>
      <c r="C470" s="130"/>
      <c r="D470" s="176"/>
      <c r="F470" s="176"/>
      <c r="G470" s="182"/>
      <c r="H470" s="130"/>
    </row>
    <row r="471" spans="1:8" ht="15.75" customHeight="1">
      <c r="A471" s="129"/>
      <c r="C471" s="130"/>
      <c r="D471" s="176"/>
      <c r="F471" s="176"/>
      <c r="G471" s="182"/>
      <c r="H471" s="130"/>
    </row>
    <row r="472" spans="1:8" ht="15.75" customHeight="1">
      <c r="A472" s="129"/>
      <c r="C472" s="130"/>
      <c r="D472" s="176"/>
      <c r="F472" s="176"/>
      <c r="G472" s="182"/>
      <c r="H472" s="130"/>
    </row>
    <row r="473" spans="1:8" ht="15.75" customHeight="1">
      <c r="A473" s="129"/>
      <c r="C473" s="130"/>
      <c r="D473" s="176"/>
      <c r="F473" s="176"/>
      <c r="G473" s="182"/>
      <c r="H473" s="130"/>
    </row>
    <row r="474" spans="1:8" ht="15.75" customHeight="1">
      <c r="A474" s="129"/>
      <c r="C474" s="130"/>
      <c r="D474" s="176"/>
      <c r="F474" s="176"/>
      <c r="G474" s="182"/>
      <c r="H474" s="130"/>
    </row>
    <row r="475" spans="1:8" ht="15.75" customHeight="1">
      <c r="A475" s="129"/>
      <c r="C475" s="130"/>
      <c r="D475" s="176"/>
      <c r="F475" s="176"/>
      <c r="G475" s="182"/>
      <c r="H475" s="130"/>
    </row>
    <row r="476" spans="1:8" ht="15.75" customHeight="1">
      <c r="A476" s="129"/>
      <c r="C476" s="130"/>
      <c r="D476" s="176"/>
      <c r="F476" s="176"/>
      <c r="G476" s="182"/>
      <c r="H476" s="130"/>
    </row>
    <row r="477" spans="1:8" ht="15.75" customHeight="1">
      <c r="A477" s="129"/>
      <c r="C477" s="130"/>
      <c r="D477" s="176"/>
      <c r="F477" s="176"/>
      <c r="G477" s="182"/>
      <c r="H477" s="130"/>
    </row>
    <row r="478" spans="1:8" ht="15.75" customHeight="1">
      <c r="A478" s="129"/>
      <c r="C478" s="130"/>
      <c r="D478" s="176"/>
      <c r="F478" s="176"/>
      <c r="G478" s="182"/>
      <c r="H478" s="130"/>
    </row>
    <row r="479" spans="1:8" ht="15.75" customHeight="1">
      <c r="A479" s="129"/>
      <c r="C479" s="130"/>
      <c r="D479" s="176"/>
      <c r="F479" s="176"/>
      <c r="G479" s="182"/>
      <c r="H479" s="130"/>
    </row>
    <row r="480" spans="1:8" ht="15.75" customHeight="1">
      <c r="A480" s="129"/>
      <c r="C480" s="130"/>
      <c r="D480" s="176"/>
      <c r="F480" s="176"/>
      <c r="G480" s="182"/>
      <c r="H480" s="130"/>
    </row>
    <row r="481" spans="1:8" ht="15.75" customHeight="1">
      <c r="A481" s="129"/>
      <c r="C481" s="130"/>
      <c r="D481" s="176"/>
      <c r="F481" s="176"/>
      <c r="G481" s="182"/>
      <c r="H481" s="130"/>
    </row>
    <row r="482" spans="1:8" ht="15.75" customHeight="1">
      <c r="A482" s="129"/>
      <c r="C482" s="130"/>
      <c r="D482" s="176"/>
      <c r="F482" s="176"/>
      <c r="G482" s="182"/>
      <c r="H482" s="130"/>
    </row>
    <row r="483" spans="1:8" ht="15.75" customHeight="1">
      <c r="A483" s="129"/>
      <c r="C483" s="130"/>
      <c r="D483" s="176"/>
      <c r="F483" s="176"/>
      <c r="G483" s="182"/>
      <c r="H483" s="130"/>
    </row>
    <row r="484" spans="1:8" ht="15.75" customHeight="1">
      <c r="A484" s="129"/>
      <c r="C484" s="130"/>
      <c r="D484" s="176"/>
      <c r="F484" s="176"/>
      <c r="G484" s="182"/>
      <c r="H484" s="130"/>
    </row>
    <row r="485" spans="1:8" ht="15.75" customHeight="1">
      <c r="A485" s="129"/>
      <c r="C485" s="130"/>
      <c r="D485" s="176"/>
      <c r="F485" s="176"/>
      <c r="G485" s="182"/>
      <c r="H485" s="130"/>
    </row>
    <row r="486" spans="1:8" ht="15.75" customHeight="1">
      <c r="A486" s="129"/>
      <c r="C486" s="130"/>
      <c r="D486" s="176"/>
      <c r="F486" s="176"/>
      <c r="G486" s="182"/>
      <c r="H486" s="130"/>
    </row>
    <row r="487" spans="1:8" ht="15.75" customHeight="1">
      <c r="A487" s="129"/>
      <c r="C487" s="130"/>
      <c r="D487" s="176"/>
      <c r="F487" s="176"/>
      <c r="G487" s="182"/>
      <c r="H487" s="130"/>
    </row>
    <row r="488" spans="1:8" ht="15.75" customHeight="1">
      <c r="A488" s="129"/>
      <c r="C488" s="130"/>
      <c r="D488" s="176"/>
      <c r="F488" s="176"/>
      <c r="G488" s="182"/>
      <c r="H488" s="130"/>
    </row>
    <row r="489" spans="1:8" ht="15.75" customHeight="1">
      <c r="A489" s="129"/>
      <c r="C489" s="130"/>
      <c r="D489" s="176"/>
      <c r="F489" s="176"/>
      <c r="G489" s="182"/>
      <c r="H489" s="130"/>
    </row>
    <row r="490" spans="1:8" ht="15.75" customHeight="1">
      <c r="A490" s="129"/>
      <c r="C490" s="130"/>
      <c r="D490" s="176"/>
      <c r="F490" s="176"/>
      <c r="G490" s="182"/>
      <c r="H490" s="130"/>
    </row>
    <row r="491" spans="1:8" ht="15.75" customHeight="1">
      <c r="A491" s="129"/>
      <c r="C491" s="130"/>
      <c r="D491" s="176"/>
      <c r="F491" s="176"/>
      <c r="G491" s="182"/>
      <c r="H491" s="130"/>
    </row>
    <row r="492" spans="1:8" ht="15.75" customHeight="1">
      <c r="A492" s="129"/>
      <c r="C492" s="130"/>
      <c r="D492" s="176"/>
      <c r="F492" s="176"/>
      <c r="G492" s="182"/>
      <c r="H492" s="130"/>
    </row>
    <row r="493" spans="1:8" ht="15.75" customHeight="1">
      <c r="A493" s="129"/>
      <c r="C493" s="130"/>
      <c r="D493" s="176"/>
      <c r="F493" s="176"/>
      <c r="G493" s="182"/>
      <c r="H493" s="130"/>
    </row>
    <row r="494" spans="1:8" ht="15.75" customHeight="1">
      <c r="A494" s="129"/>
      <c r="C494" s="130"/>
      <c r="D494" s="176"/>
      <c r="F494" s="176"/>
      <c r="G494" s="182"/>
      <c r="H494" s="130"/>
    </row>
    <row r="495" spans="1:8" ht="15.75" customHeight="1">
      <c r="A495" s="129"/>
      <c r="C495" s="130"/>
      <c r="D495" s="176"/>
      <c r="F495" s="176"/>
      <c r="G495" s="182"/>
      <c r="H495" s="130"/>
    </row>
    <row r="496" spans="1:8" ht="15.75" customHeight="1">
      <c r="A496" s="129"/>
      <c r="C496" s="130"/>
      <c r="D496" s="176"/>
      <c r="F496" s="176"/>
      <c r="G496" s="182"/>
      <c r="H496" s="130"/>
    </row>
    <row r="497" spans="1:8" ht="15.75" customHeight="1">
      <c r="A497" s="129"/>
      <c r="C497" s="130"/>
      <c r="D497" s="176"/>
      <c r="F497" s="176"/>
      <c r="G497" s="182"/>
      <c r="H497" s="130"/>
    </row>
    <row r="498" spans="1:8" ht="15.75" customHeight="1">
      <c r="A498" s="129"/>
      <c r="C498" s="130"/>
      <c r="D498" s="176"/>
      <c r="F498" s="176"/>
      <c r="G498" s="182"/>
      <c r="H498" s="130"/>
    </row>
    <row r="499" spans="1:8" ht="15.75" customHeight="1">
      <c r="A499" s="129"/>
      <c r="C499" s="130"/>
      <c r="D499" s="176"/>
      <c r="F499" s="176"/>
      <c r="G499" s="182"/>
      <c r="H499" s="130"/>
    </row>
    <row r="500" spans="1:8" ht="15.75" customHeight="1">
      <c r="A500" s="129"/>
      <c r="C500" s="130"/>
      <c r="D500" s="176"/>
      <c r="F500" s="176"/>
      <c r="G500" s="182"/>
      <c r="H500" s="130"/>
    </row>
    <row r="501" spans="1:8" ht="15.75" customHeight="1">
      <c r="A501" s="129"/>
      <c r="C501" s="130"/>
      <c r="D501" s="176"/>
      <c r="F501" s="176"/>
      <c r="G501" s="182"/>
      <c r="H501" s="130"/>
    </row>
    <row r="502" spans="1:8" ht="15.75" customHeight="1">
      <c r="A502" s="129"/>
      <c r="C502" s="130"/>
      <c r="D502" s="176"/>
      <c r="F502" s="176"/>
      <c r="G502" s="182"/>
      <c r="H502" s="130"/>
    </row>
    <row r="503" spans="1:8" ht="15.75" customHeight="1">
      <c r="A503" s="129"/>
      <c r="C503" s="130"/>
      <c r="D503" s="176"/>
      <c r="F503" s="176"/>
      <c r="G503" s="182"/>
      <c r="H503" s="130"/>
    </row>
    <row r="504" spans="1:8" ht="15.75" customHeight="1">
      <c r="A504" s="129"/>
      <c r="C504" s="130"/>
      <c r="D504" s="176"/>
      <c r="F504" s="176"/>
      <c r="G504" s="182"/>
      <c r="H504" s="130"/>
    </row>
    <row r="505" spans="1:8" ht="15.75" customHeight="1">
      <c r="A505" s="129"/>
      <c r="C505" s="130"/>
      <c r="D505" s="176"/>
      <c r="F505" s="176"/>
      <c r="G505" s="182"/>
      <c r="H505" s="130"/>
    </row>
    <row r="506" spans="1:8" ht="15.75" customHeight="1">
      <c r="A506" s="129"/>
      <c r="C506" s="130"/>
      <c r="D506" s="176"/>
      <c r="F506" s="176"/>
      <c r="G506" s="182"/>
      <c r="H506" s="130"/>
    </row>
    <row r="507" spans="1:8" ht="15.75" customHeight="1">
      <c r="A507" s="129"/>
      <c r="C507" s="130"/>
      <c r="D507" s="176"/>
      <c r="F507" s="176"/>
      <c r="G507" s="182"/>
      <c r="H507" s="130"/>
    </row>
    <row r="508" spans="1:8" ht="15.75" customHeight="1">
      <c r="A508" s="129"/>
      <c r="C508" s="130"/>
      <c r="D508" s="176"/>
      <c r="F508" s="176"/>
      <c r="G508" s="182"/>
      <c r="H508" s="130"/>
    </row>
    <row r="509" spans="1:8" ht="15.75" customHeight="1">
      <c r="A509" s="129"/>
      <c r="C509" s="130"/>
      <c r="D509" s="176"/>
      <c r="F509" s="176"/>
      <c r="G509" s="182"/>
      <c r="H509" s="130"/>
    </row>
    <row r="510" spans="1:8" ht="15.75" customHeight="1">
      <c r="A510" s="129"/>
      <c r="C510" s="130"/>
      <c r="D510" s="176"/>
      <c r="F510" s="176"/>
      <c r="G510" s="182"/>
      <c r="H510" s="130"/>
    </row>
    <row r="511" spans="1:8" ht="15.75" customHeight="1">
      <c r="A511" s="129"/>
      <c r="C511" s="130"/>
      <c r="D511" s="176"/>
      <c r="F511" s="176"/>
      <c r="G511" s="182"/>
      <c r="H511" s="130"/>
    </row>
    <row r="512" spans="1:8" ht="15.75" customHeight="1">
      <c r="A512" s="129"/>
      <c r="C512" s="130"/>
      <c r="D512" s="176"/>
      <c r="F512" s="176"/>
      <c r="G512" s="182"/>
      <c r="H512" s="130"/>
    </row>
    <row r="513" spans="1:8" ht="15.75" customHeight="1">
      <c r="A513" s="129"/>
      <c r="C513" s="130"/>
      <c r="D513" s="176"/>
      <c r="F513" s="176"/>
      <c r="G513" s="182"/>
      <c r="H513" s="130"/>
    </row>
    <row r="514" spans="1:8" ht="15.75" customHeight="1">
      <c r="A514" s="129"/>
      <c r="C514" s="130"/>
      <c r="D514" s="176"/>
      <c r="F514" s="176"/>
      <c r="G514" s="182"/>
      <c r="H514" s="130"/>
    </row>
    <row r="515" spans="1:8" ht="15.75" customHeight="1">
      <c r="A515" s="129"/>
      <c r="C515" s="130"/>
      <c r="D515" s="176"/>
      <c r="F515" s="176"/>
      <c r="G515" s="182"/>
      <c r="H515" s="130"/>
    </row>
    <row r="516" spans="1:8" ht="15.75" customHeight="1">
      <c r="A516" s="129"/>
      <c r="C516" s="130"/>
      <c r="D516" s="176"/>
      <c r="F516" s="176"/>
      <c r="G516" s="182"/>
      <c r="H516" s="130"/>
    </row>
    <row r="517" spans="1:8" ht="15.75" customHeight="1">
      <c r="A517" s="129"/>
      <c r="C517" s="130"/>
      <c r="D517" s="176"/>
      <c r="F517" s="176"/>
      <c r="G517" s="182"/>
      <c r="H517" s="130"/>
    </row>
    <row r="518" spans="1:8" ht="15.75" customHeight="1">
      <c r="A518" s="129"/>
      <c r="C518" s="130"/>
      <c r="D518" s="176"/>
      <c r="F518" s="176"/>
      <c r="G518" s="182"/>
      <c r="H518" s="130"/>
    </row>
    <row r="519" spans="1:8" ht="15.75" customHeight="1">
      <c r="A519" s="129"/>
      <c r="C519" s="130"/>
      <c r="D519" s="176"/>
      <c r="F519" s="176"/>
      <c r="G519" s="182"/>
      <c r="H519" s="130"/>
    </row>
    <row r="520" spans="1:8" ht="15.75" customHeight="1">
      <c r="A520" s="129"/>
      <c r="C520" s="130"/>
      <c r="D520" s="176"/>
      <c r="F520" s="176"/>
      <c r="G520" s="182"/>
      <c r="H520" s="130"/>
    </row>
    <row r="521" spans="1:8" ht="15.75" customHeight="1">
      <c r="A521" s="129"/>
      <c r="C521" s="130"/>
      <c r="D521" s="176"/>
      <c r="F521" s="176"/>
      <c r="G521" s="182"/>
      <c r="H521" s="130"/>
    </row>
    <row r="522" spans="1:8" ht="15.75" customHeight="1">
      <c r="A522" s="129"/>
      <c r="C522" s="130"/>
      <c r="D522" s="176"/>
      <c r="F522" s="176"/>
      <c r="G522" s="182"/>
      <c r="H522" s="130"/>
    </row>
    <row r="523" spans="1:8" ht="15.75" customHeight="1">
      <c r="A523" s="129"/>
      <c r="C523" s="130"/>
      <c r="D523" s="176"/>
      <c r="F523" s="176"/>
      <c r="G523" s="182"/>
      <c r="H523" s="130"/>
    </row>
    <row r="524" spans="1:8" ht="15.75" customHeight="1">
      <c r="A524" s="129"/>
      <c r="C524" s="130"/>
      <c r="D524" s="176"/>
      <c r="F524" s="176"/>
      <c r="G524" s="182"/>
      <c r="H524" s="130"/>
    </row>
    <row r="525" spans="1:8" ht="15.75" customHeight="1">
      <c r="A525" s="129"/>
      <c r="C525" s="130"/>
      <c r="D525" s="176"/>
      <c r="F525" s="176"/>
      <c r="G525" s="182"/>
      <c r="H525" s="130"/>
    </row>
    <row r="526" spans="1:8" ht="15.75" customHeight="1">
      <c r="A526" s="129"/>
      <c r="C526" s="130"/>
      <c r="D526" s="176"/>
      <c r="F526" s="176"/>
      <c r="G526" s="182"/>
      <c r="H526" s="130"/>
    </row>
    <row r="527" spans="1:8" ht="15.75" customHeight="1">
      <c r="A527" s="129"/>
      <c r="C527" s="130"/>
      <c r="D527" s="176"/>
      <c r="F527" s="176"/>
      <c r="G527" s="182"/>
      <c r="H527" s="130"/>
    </row>
    <row r="528" spans="1:8" ht="15.75" customHeight="1">
      <c r="A528" s="129"/>
      <c r="C528" s="130"/>
      <c r="D528" s="176"/>
      <c r="F528" s="176"/>
      <c r="G528" s="182"/>
      <c r="H528" s="130"/>
    </row>
    <row r="529" spans="1:8" ht="15.75" customHeight="1">
      <c r="A529" s="129"/>
      <c r="C529" s="130"/>
      <c r="D529" s="176"/>
      <c r="F529" s="176"/>
      <c r="G529" s="182"/>
      <c r="H529" s="130"/>
    </row>
    <row r="530" spans="1:8" ht="15.75" customHeight="1">
      <c r="A530" s="129"/>
      <c r="C530" s="130"/>
      <c r="D530" s="176"/>
      <c r="F530" s="176"/>
      <c r="G530" s="182"/>
      <c r="H530" s="130"/>
    </row>
    <row r="531" spans="1:8" ht="15.75" customHeight="1">
      <c r="A531" s="129"/>
      <c r="C531" s="130"/>
      <c r="D531" s="176"/>
      <c r="F531" s="176"/>
      <c r="G531" s="182"/>
      <c r="H531" s="130"/>
    </row>
    <row r="532" spans="1:8" ht="15.75" customHeight="1">
      <c r="A532" s="129"/>
      <c r="C532" s="130"/>
      <c r="D532" s="176"/>
      <c r="F532" s="176"/>
      <c r="G532" s="182"/>
      <c r="H532" s="130"/>
    </row>
    <row r="533" spans="1:8" ht="15.75" customHeight="1">
      <c r="A533" s="129"/>
      <c r="C533" s="130"/>
      <c r="D533" s="176"/>
      <c r="F533" s="176"/>
      <c r="G533" s="182"/>
      <c r="H533" s="130"/>
    </row>
    <row r="534" spans="1:8" ht="15.75" customHeight="1">
      <c r="A534" s="129"/>
      <c r="C534" s="130"/>
      <c r="D534" s="176"/>
      <c r="F534" s="176"/>
      <c r="G534" s="182"/>
      <c r="H534" s="130"/>
    </row>
    <row r="535" spans="1:8" ht="15.75" customHeight="1">
      <c r="A535" s="129"/>
      <c r="C535" s="130"/>
      <c r="D535" s="176"/>
      <c r="F535" s="176"/>
      <c r="G535" s="182"/>
      <c r="H535" s="130"/>
    </row>
    <row r="536" spans="1:8" ht="15.75" customHeight="1">
      <c r="A536" s="129"/>
      <c r="C536" s="130"/>
      <c r="D536" s="176"/>
      <c r="F536" s="176"/>
      <c r="G536" s="182"/>
      <c r="H536" s="130"/>
    </row>
    <row r="537" spans="1:8" ht="15.75" customHeight="1">
      <c r="A537" s="129"/>
      <c r="C537" s="130"/>
      <c r="D537" s="176"/>
      <c r="F537" s="176"/>
      <c r="G537" s="182"/>
      <c r="H537" s="130"/>
    </row>
    <row r="538" spans="1:8" ht="15.75" customHeight="1">
      <c r="A538" s="129"/>
      <c r="C538" s="130"/>
      <c r="D538" s="176"/>
      <c r="F538" s="176"/>
      <c r="G538" s="182"/>
      <c r="H538" s="130"/>
    </row>
    <row r="539" spans="1:8" ht="15.75" customHeight="1">
      <c r="A539" s="129"/>
      <c r="C539" s="130"/>
      <c r="D539" s="176"/>
      <c r="F539" s="176"/>
      <c r="G539" s="182"/>
      <c r="H539" s="130"/>
    </row>
    <row r="540" spans="1:8" ht="15.75" customHeight="1">
      <c r="A540" s="129"/>
      <c r="C540" s="130"/>
      <c r="D540" s="176"/>
      <c r="F540" s="176"/>
      <c r="G540" s="182"/>
      <c r="H540" s="130"/>
    </row>
    <row r="541" spans="1:8" ht="15.75" customHeight="1">
      <c r="A541" s="129"/>
      <c r="C541" s="130"/>
      <c r="D541" s="176"/>
      <c r="F541" s="176"/>
      <c r="G541" s="182"/>
      <c r="H541" s="130"/>
    </row>
    <row r="542" spans="1:8" ht="15.75" customHeight="1">
      <c r="A542" s="129"/>
      <c r="C542" s="130"/>
      <c r="D542" s="176"/>
      <c r="F542" s="176"/>
      <c r="G542" s="182"/>
      <c r="H542" s="130"/>
    </row>
    <row r="543" spans="1:8" ht="15.75" customHeight="1">
      <c r="A543" s="129"/>
      <c r="C543" s="130"/>
      <c r="D543" s="176"/>
      <c r="F543" s="176"/>
      <c r="G543" s="182"/>
      <c r="H543" s="130"/>
    </row>
    <row r="544" spans="1:8" ht="15.75" customHeight="1">
      <c r="A544" s="129"/>
      <c r="C544" s="130"/>
      <c r="D544" s="176"/>
      <c r="F544" s="176"/>
      <c r="G544" s="182"/>
      <c r="H544" s="130"/>
    </row>
    <row r="545" spans="1:8" ht="15.75" customHeight="1">
      <c r="A545" s="129"/>
      <c r="C545" s="130"/>
      <c r="D545" s="176"/>
      <c r="F545" s="176"/>
      <c r="G545" s="182"/>
      <c r="H545" s="130"/>
    </row>
    <row r="546" spans="1:8" ht="15.75" customHeight="1">
      <c r="A546" s="129"/>
      <c r="C546" s="130"/>
      <c r="D546" s="176"/>
      <c r="F546" s="176"/>
      <c r="G546" s="182"/>
      <c r="H546" s="130"/>
    </row>
    <row r="547" spans="1:8" ht="15.75" customHeight="1">
      <c r="A547" s="129"/>
      <c r="C547" s="130"/>
      <c r="D547" s="176"/>
      <c r="F547" s="176"/>
      <c r="G547" s="182"/>
      <c r="H547" s="130"/>
    </row>
    <row r="548" spans="1:8" ht="15.75" customHeight="1">
      <c r="A548" s="129"/>
      <c r="C548" s="130"/>
      <c r="D548" s="176"/>
      <c r="F548" s="176"/>
      <c r="G548" s="182"/>
      <c r="H548" s="130"/>
    </row>
    <row r="549" spans="1:8" ht="15.75" customHeight="1">
      <c r="A549" s="129"/>
      <c r="C549" s="130"/>
      <c r="D549" s="176"/>
      <c r="F549" s="176"/>
      <c r="G549" s="182"/>
      <c r="H549" s="130"/>
    </row>
    <row r="550" spans="1:8" ht="15.75" customHeight="1">
      <c r="A550" s="129"/>
      <c r="C550" s="130"/>
      <c r="D550" s="176"/>
      <c r="F550" s="176"/>
      <c r="G550" s="182"/>
      <c r="H550" s="130"/>
    </row>
    <row r="551" spans="1:8" ht="15.75" customHeight="1">
      <c r="A551" s="129"/>
      <c r="C551" s="130"/>
      <c r="D551" s="176"/>
      <c r="F551" s="176"/>
      <c r="G551" s="182"/>
      <c r="H551" s="130"/>
    </row>
    <row r="552" spans="1:8" ht="15.75" customHeight="1">
      <c r="A552" s="129"/>
      <c r="C552" s="130"/>
      <c r="D552" s="176"/>
      <c r="F552" s="176"/>
      <c r="G552" s="182"/>
      <c r="H552" s="130"/>
    </row>
    <row r="553" spans="1:8" ht="15.75" customHeight="1">
      <c r="A553" s="129"/>
      <c r="C553" s="130"/>
      <c r="D553" s="176"/>
      <c r="F553" s="176"/>
      <c r="G553" s="182"/>
      <c r="H553" s="130"/>
    </row>
    <row r="554" spans="1:8" ht="15.75" customHeight="1">
      <c r="A554" s="129"/>
      <c r="C554" s="130"/>
      <c r="D554" s="176"/>
      <c r="F554" s="176"/>
      <c r="G554" s="182"/>
      <c r="H554" s="130"/>
    </row>
    <row r="555" spans="1:8" ht="15.75" customHeight="1">
      <c r="A555" s="129"/>
      <c r="C555" s="130"/>
      <c r="D555" s="176"/>
      <c r="F555" s="176"/>
      <c r="G555" s="182"/>
      <c r="H555" s="130"/>
    </row>
    <row r="556" spans="1:8" ht="15.75" customHeight="1">
      <c r="A556" s="129"/>
      <c r="C556" s="130"/>
      <c r="D556" s="176"/>
      <c r="F556" s="176"/>
      <c r="G556" s="182"/>
      <c r="H556" s="130"/>
    </row>
    <row r="557" spans="1:8" ht="15.75" customHeight="1">
      <c r="A557" s="129"/>
      <c r="C557" s="130"/>
      <c r="D557" s="176"/>
      <c r="F557" s="176"/>
      <c r="G557" s="182"/>
      <c r="H557" s="130"/>
    </row>
    <row r="558" spans="1:8" ht="15.75" customHeight="1">
      <c r="A558" s="129"/>
      <c r="C558" s="130"/>
      <c r="D558" s="176"/>
      <c r="F558" s="176"/>
      <c r="G558" s="182"/>
      <c r="H558" s="130"/>
    </row>
    <row r="559" spans="1:8" ht="15.75" customHeight="1">
      <c r="A559" s="129"/>
      <c r="C559" s="130"/>
      <c r="D559" s="176"/>
      <c r="F559" s="176"/>
      <c r="G559" s="182"/>
      <c r="H559" s="130"/>
    </row>
    <row r="560" spans="1:8" ht="15.75" customHeight="1">
      <c r="A560" s="129"/>
      <c r="C560" s="130"/>
      <c r="D560" s="176"/>
      <c r="F560" s="176"/>
      <c r="G560" s="182"/>
      <c r="H560" s="130"/>
    </row>
    <row r="561" spans="1:8" ht="15.75" customHeight="1">
      <c r="A561" s="129"/>
      <c r="C561" s="130"/>
      <c r="D561" s="176"/>
      <c r="F561" s="176"/>
      <c r="G561" s="182"/>
      <c r="H561" s="130"/>
    </row>
    <row r="562" spans="1:8" ht="15.75" customHeight="1">
      <c r="A562" s="129"/>
      <c r="C562" s="130"/>
      <c r="D562" s="176"/>
      <c r="F562" s="176"/>
      <c r="G562" s="182"/>
      <c r="H562" s="130"/>
    </row>
    <row r="563" spans="1:8" ht="15.75" customHeight="1">
      <c r="A563" s="129"/>
      <c r="C563" s="130"/>
      <c r="D563" s="176"/>
      <c r="F563" s="176"/>
      <c r="G563" s="182"/>
      <c r="H563" s="130"/>
    </row>
    <row r="564" spans="1:8" ht="15.75" customHeight="1">
      <c r="A564" s="129"/>
      <c r="C564" s="130"/>
      <c r="D564" s="176"/>
      <c r="F564" s="176"/>
      <c r="G564" s="182"/>
      <c r="H564" s="130"/>
    </row>
    <row r="565" spans="1:8" ht="15.75" customHeight="1">
      <c r="A565" s="129"/>
      <c r="C565" s="130"/>
      <c r="D565" s="176"/>
      <c r="F565" s="176"/>
      <c r="G565" s="182"/>
      <c r="H565" s="130"/>
    </row>
    <row r="566" spans="1:8" ht="15.75" customHeight="1">
      <c r="A566" s="129"/>
      <c r="C566" s="130"/>
      <c r="D566" s="176"/>
      <c r="F566" s="176"/>
      <c r="G566" s="182"/>
      <c r="H566" s="130"/>
    </row>
    <row r="567" spans="1:8" ht="15.75" customHeight="1">
      <c r="A567" s="129"/>
      <c r="C567" s="130"/>
      <c r="D567" s="176"/>
      <c r="F567" s="176"/>
      <c r="G567" s="182"/>
      <c r="H567" s="130"/>
    </row>
    <row r="568" spans="1:8" ht="15.75" customHeight="1">
      <c r="A568" s="129"/>
      <c r="C568" s="130"/>
      <c r="D568" s="176"/>
      <c r="F568" s="176"/>
      <c r="G568" s="182"/>
      <c r="H568" s="130"/>
    </row>
    <row r="569" spans="1:8" ht="15.75" customHeight="1">
      <c r="A569" s="129"/>
      <c r="C569" s="130"/>
      <c r="D569" s="176"/>
      <c r="F569" s="176"/>
      <c r="G569" s="182"/>
      <c r="H569" s="130"/>
    </row>
    <row r="570" spans="1:8" ht="15.75" customHeight="1">
      <c r="A570" s="129"/>
      <c r="C570" s="130"/>
      <c r="D570" s="176"/>
      <c r="F570" s="176"/>
      <c r="G570" s="182"/>
      <c r="H570" s="130"/>
    </row>
    <row r="571" spans="1:8" ht="15.75" customHeight="1">
      <c r="A571" s="129"/>
      <c r="C571" s="130"/>
      <c r="D571" s="176"/>
      <c r="F571" s="176"/>
      <c r="G571" s="182"/>
      <c r="H571" s="130"/>
    </row>
    <row r="572" spans="1:8" ht="15.75" customHeight="1">
      <c r="A572" s="129"/>
      <c r="C572" s="130"/>
      <c r="D572" s="176"/>
      <c r="F572" s="176"/>
      <c r="G572" s="182"/>
      <c r="H572" s="130"/>
    </row>
    <row r="573" spans="1:8" ht="15.75" customHeight="1">
      <c r="A573" s="129"/>
      <c r="C573" s="130"/>
      <c r="D573" s="176"/>
      <c r="F573" s="176"/>
      <c r="G573" s="182"/>
      <c r="H573" s="130"/>
    </row>
    <row r="574" spans="1:8" ht="15.75" customHeight="1">
      <c r="A574" s="129"/>
      <c r="C574" s="130"/>
      <c r="D574" s="176"/>
      <c r="F574" s="176"/>
      <c r="G574" s="182"/>
      <c r="H574" s="130"/>
    </row>
    <row r="575" spans="1:8" ht="15.75" customHeight="1">
      <c r="A575" s="129"/>
      <c r="C575" s="130"/>
      <c r="D575" s="176"/>
      <c r="F575" s="176"/>
      <c r="G575" s="182"/>
      <c r="H575" s="130"/>
    </row>
    <row r="576" spans="1:8" ht="15.75" customHeight="1">
      <c r="A576" s="129"/>
      <c r="C576" s="130"/>
      <c r="D576" s="176"/>
      <c r="F576" s="176"/>
      <c r="G576" s="182"/>
      <c r="H576" s="130"/>
    </row>
    <row r="577" spans="1:8" ht="15.75" customHeight="1">
      <c r="A577" s="129"/>
      <c r="C577" s="130"/>
      <c r="D577" s="176"/>
      <c r="F577" s="176"/>
      <c r="G577" s="182"/>
      <c r="H577" s="130"/>
    </row>
    <row r="578" spans="1:8" ht="15.75" customHeight="1">
      <c r="A578" s="129"/>
      <c r="C578" s="130"/>
      <c r="D578" s="176"/>
      <c r="F578" s="176"/>
      <c r="G578" s="182"/>
      <c r="H578" s="130"/>
    </row>
    <row r="579" spans="1:8" ht="15.75" customHeight="1">
      <c r="A579" s="129"/>
      <c r="C579" s="130"/>
      <c r="D579" s="176"/>
      <c r="F579" s="176"/>
      <c r="G579" s="182"/>
      <c r="H579" s="130"/>
    </row>
    <row r="580" spans="1:8" ht="15.75" customHeight="1">
      <c r="A580" s="129"/>
      <c r="C580" s="130"/>
      <c r="D580" s="176"/>
      <c r="F580" s="176"/>
      <c r="G580" s="182"/>
      <c r="H580" s="130"/>
    </row>
    <row r="581" spans="1:8" ht="15.75" customHeight="1">
      <c r="A581" s="129"/>
      <c r="C581" s="130"/>
      <c r="D581" s="176"/>
      <c r="F581" s="176"/>
      <c r="G581" s="182"/>
      <c r="H581" s="130"/>
    </row>
    <row r="582" spans="1:8" ht="15.75" customHeight="1">
      <c r="A582" s="129"/>
      <c r="C582" s="130"/>
      <c r="D582" s="176"/>
      <c r="F582" s="176"/>
      <c r="G582" s="182"/>
      <c r="H582" s="130"/>
    </row>
    <row r="583" spans="1:8" ht="15.75" customHeight="1">
      <c r="A583" s="129"/>
      <c r="C583" s="130"/>
      <c r="D583" s="176"/>
      <c r="F583" s="176"/>
      <c r="G583" s="182"/>
      <c r="H583" s="130"/>
    </row>
    <row r="584" spans="1:8" ht="15.75" customHeight="1">
      <c r="A584" s="129"/>
      <c r="C584" s="130"/>
      <c r="D584" s="176"/>
      <c r="F584" s="176"/>
      <c r="G584" s="182"/>
      <c r="H584" s="130"/>
    </row>
    <row r="585" spans="1:8" ht="15.75" customHeight="1">
      <c r="A585" s="129"/>
      <c r="C585" s="130"/>
      <c r="D585" s="176"/>
      <c r="F585" s="176"/>
      <c r="G585" s="182"/>
      <c r="H585" s="130"/>
    </row>
    <row r="586" spans="1:8" ht="15.75" customHeight="1">
      <c r="A586" s="129"/>
      <c r="C586" s="130"/>
      <c r="D586" s="176"/>
      <c r="F586" s="176"/>
      <c r="G586" s="182"/>
      <c r="H586" s="130"/>
    </row>
    <row r="587" spans="1:8" ht="15.75" customHeight="1">
      <c r="A587" s="129"/>
      <c r="C587" s="130"/>
      <c r="D587" s="176"/>
      <c r="F587" s="176"/>
      <c r="G587" s="182"/>
      <c r="H587" s="130"/>
    </row>
    <row r="588" spans="1:8" ht="15.75" customHeight="1">
      <c r="A588" s="129"/>
      <c r="C588" s="130"/>
      <c r="D588" s="176"/>
      <c r="F588" s="176"/>
      <c r="G588" s="182"/>
      <c r="H588" s="130"/>
    </row>
    <row r="589" spans="1:8" ht="15.75" customHeight="1">
      <c r="A589" s="129"/>
      <c r="C589" s="130"/>
      <c r="D589" s="176"/>
      <c r="F589" s="176"/>
      <c r="G589" s="182"/>
      <c r="H589" s="130"/>
    </row>
    <row r="590" spans="1:8" ht="15.75" customHeight="1">
      <c r="A590" s="129"/>
      <c r="C590" s="130"/>
      <c r="D590" s="176"/>
      <c r="F590" s="176"/>
      <c r="G590" s="182"/>
      <c r="H590" s="130"/>
    </row>
    <row r="591" spans="1:8" ht="15.75" customHeight="1">
      <c r="A591" s="129"/>
      <c r="C591" s="130"/>
      <c r="D591" s="176"/>
      <c r="F591" s="176"/>
      <c r="G591" s="182"/>
      <c r="H591" s="130"/>
    </row>
    <row r="592" spans="1:8" ht="15.75" customHeight="1">
      <c r="A592" s="129"/>
      <c r="C592" s="130"/>
      <c r="D592" s="176"/>
      <c r="F592" s="176"/>
      <c r="G592" s="182"/>
      <c r="H592" s="130"/>
    </row>
    <row r="593" spans="1:8" ht="15.75" customHeight="1">
      <c r="A593" s="129"/>
      <c r="C593" s="130"/>
      <c r="D593" s="176"/>
      <c r="F593" s="176"/>
      <c r="G593" s="182"/>
      <c r="H593" s="130"/>
    </row>
    <row r="594" spans="1:8" ht="15.75" customHeight="1">
      <c r="A594" s="129"/>
      <c r="C594" s="130"/>
      <c r="D594" s="176"/>
      <c r="F594" s="176"/>
      <c r="G594" s="182"/>
      <c r="H594" s="130"/>
    </row>
    <row r="595" spans="1:8" ht="15.75" customHeight="1">
      <c r="A595" s="129"/>
      <c r="C595" s="130"/>
      <c r="D595" s="176"/>
      <c r="F595" s="176"/>
      <c r="G595" s="182"/>
      <c r="H595" s="130"/>
    </row>
    <row r="596" spans="1:8" ht="15.75" customHeight="1">
      <c r="A596" s="129"/>
      <c r="C596" s="130"/>
      <c r="D596" s="176"/>
      <c r="F596" s="176"/>
      <c r="G596" s="182"/>
      <c r="H596" s="130"/>
    </row>
    <row r="597" spans="1:8" ht="15.75" customHeight="1">
      <c r="A597" s="129"/>
      <c r="C597" s="130"/>
      <c r="D597" s="176"/>
      <c r="F597" s="176"/>
      <c r="G597" s="182"/>
      <c r="H597" s="130"/>
    </row>
    <row r="598" spans="1:8" ht="15.75" customHeight="1">
      <c r="A598" s="129"/>
      <c r="C598" s="130"/>
      <c r="D598" s="176"/>
      <c r="F598" s="176"/>
      <c r="G598" s="182"/>
      <c r="H598" s="130"/>
    </row>
    <row r="599" spans="1:8" ht="15.75" customHeight="1">
      <c r="A599" s="129"/>
      <c r="C599" s="130"/>
      <c r="D599" s="176"/>
      <c r="F599" s="176"/>
      <c r="G599" s="182"/>
      <c r="H599" s="130"/>
    </row>
    <row r="600" spans="1:8" ht="15.75" customHeight="1">
      <c r="A600" s="129"/>
      <c r="C600" s="130"/>
      <c r="D600" s="176"/>
      <c r="F600" s="176"/>
      <c r="G600" s="182"/>
      <c r="H600" s="130"/>
    </row>
    <row r="601" spans="1:8" ht="15.75" customHeight="1">
      <c r="A601" s="129"/>
      <c r="C601" s="130"/>
      <c r="D601" s="176"/>
      <c r="F601" s="176"/>
      <c r="G601" s="182"/>
      <c r="H601" s="130"/>
    </row>
    <row r="602" spans="1:8" ht="15.75" customHeight="1">
      <c r="A602" s="129"/>
      <c r="C602" s="130"/>
      <c r="D602" s="176"/>
      <c r="F602" s="176"/>
      <c r="G602" s="182"/>
      <c r="H602" s="130"/>
    </row>
    <row r="603" spans="1:8" ht="15.75" customHeight="1">
      <c r="A603" s="129"/>
      <c r="C603" s="130"/>
      <c r="D603" s="176"/>
      <c r="F603" s="176"/>
      <c r="G603" s="182"/>
      <c r="H603" s="130"/>
    </row>
    <row r="604" spans="1:8" ht="15.75" customHeight="1">
      <c r="A604" s="129"/>
      <c r="C604" s="130"/>
      <c r="D604" s="176"/>
      <c r="F604" s="176"/>
      <c r="G604" s="182"/>
      <c r="H604" s="130"/>
    </row>
    <row r="605" spans="1:8" ht="15.75" customHeight="1">
      <c r="A605" s="129"/>
      <c r="C605" s="130"/>
      <c r="D605" s="176"/>
      <c r="F605" s="176"/>
      <c r="G605" s="182"/>
      <c r="H605" s="130"/>
    </row>
    <row r="606" spans="1:8" ht="15.75" customHeight="1">
      <c r="A606" s="129"/>
      <c r="C606" s="130"/>
      <c r="D606" s="176"/>
      <c r="F606" s="176"/>
      <c r="G606" s="182"/>
      <c r="H606" s="130"/>
    </row>
    <row r="607" spans="1:8" ht="15.75" customHeight="1">
      <c r="A607" s="129"/>
      <c r="C607" s="130"/>
      <c r="D607" s="176"/>
      <c r="F607" s="176"/>
      <c r="G607" s="182"/>
      <c r="H607" s="130"/>
    </row>
    <row r="608" spans="1:8" ht="15.75" customHeight="1">
      <c r="A608" s="129"/>
      <c r="C608" s="130"/>
      <c r="D608" s="176"/>
      <c r="F608" s="176"/>
      <c r="G608" s="182"/>
      <c r="H608" s="130"/>
    </row>
    <row r="609" spans="1:8" ht="15.75" customHeight="1">
      <c r="A609" s="129"/>
      <c r="C609" s="130"/>
      <c r="D609" s="176"/>
      <c r="F609" s="176"/>
      <c r="G609" s="182"/>
      <c r="H609" s="130"/>
    </row>
    <row r="610" spans="1:8" ht="15.75" customHeight="1">
      <c r="A610" s="129"/>
      <c r="C610" s="130"/>
      <c r="D610" s="176"/>
      <c r="F610" s="176"/>
      <c r="G610" s="182"/>
      <c r="H610" s="130"/>
    </row>
    <row r="611" spans="1:8" ht="15.75" customHeight="1">
      <c r="A611" s="129"/>
      <c r="C611" s="130"/>
      <c r="D611" s="176"/>
      <c r="F611" s="176"/>
      <c r="G611" s="182"/>
      <c r="H611" s="130"/>
    </row>
    <row r="612" spans="1:8" ht="15.75" customHeight="1">
      <c r="A612" s="129"/>
      <c r="C612" s="130"/>
      <c r="D612" s="176"/>
      <c r="F612" s="176"/>
      <c r="G612" s="182"/>
      <c r="H612" s="130"/>
    </row>
    <row r="613" spans="1:8" ht="15.75" customHeight="1">
      <c r="A613" s="129"/>
      <c r="C613" s="130"/>
      <c r="D613" s="176"/>
      <c r="F613" s="176"/>
      <c r="G613" s="182"/>
      <c r="H613" s="130"/>
    </row>
    <row r="614" spans="1:8" ht="15.75" customHeight="1">
      <c r="A614" s="129"/>
      <c r="C614" s="130"/>
      <c r="D614" s="176"/>
      <c r="F614" s="176"/>
      <c r="G614" s="182"/>
      <c r="H614" s="130"/>
    </row>
    <row r="615" spans="1:8" ht="15.75" customHeight="1">
      <c r="A615" s="129"/>
      <c r="C615" s="130"/>
      <c r="D615" s="176"/>
      <c r="F615" s="176"/>
      <c r="G615" s="182"/>
      <c r="H615" s="130"/>
    </row>
    <row r="616" spans="1:8" ht="15.75" customHeight="1">
      <c r="A616" s="129"/>
      <c r="C616" s="130"/>
      <c r="D616" s="176"/>
      <c r="F616" s="176"/>
      <c r="G616" s="182"/>
      <c r="H616" s="130"/>
    </row>
    <row r="617" spans="1:8" ht="15.75" customHeight="1">
      <c r="A617" s="129"/>
      <c r="C617" s="130"/>
      <c r="D617" s="176"/>
      <c r="F617" s="176"/>
      <c r="G617" s="182"/>
      <c r="H617" s="130"/>
    </row>
    <row r="618" spans="1:8" ht="15.75" customHeight="1">
      <c r="A618" s="129"/>
      <c r="C618" s="130"/>
      <c r="D618" s="176"/>
      <c r="F618" s="176"/>
      <c r="G618" s="182"/>
      <c r="H618" s="130"/>
    </row>
    <row r="619" spans="1:8" ht="15.75" customHeight="1">
      <c r="A619" s="129"/>
      <c r="C619" s="130"/>
      <c r="D619" s="176"/>
      <c r="F619" s="176"/>
      <c r="G619" s="182"/>
      <c r="H619" s="130"/>
    </row>
    <row r="620" spans="1:8" ht="15.75" customHeight="1">
      <c r="A620" s="129"/>
      <c r="C620" s="130"/>
      <c r="D620" s="176"/>
      <c r="F620" s="176"/>
      <c r="G620" s="182"/>
      <c r="H620" s="130"/>
    </row>
    <row r="621" spans="1:8" ht="15.75" customHeight="1">
      <c r="A621" s="129"/>
      <c r="C621" s="130"/>
      <c r="D621" s="176"/>
      <c r="F621" s="176"/>
      <c r="G621" s="182"/>
      <c r="H621" s="130"/>
    </row>
    <row r="622" spans="1:8" ht="15.75" customHeight="1">
      <c r="A622" s="129"/>
      <c r="C622" s="130"/>
      <c r="D622" s="176"/>
      <c r="F622" s="176"/>
      <c r="G622" s="182"/>
      <c r="H622" s="130"/>
    </row>
    <row r="623" spans="1:8" ht="15.75" customHeight="1">
      <c r="A623" s="129"/>
      <c r="C623" s="130"/>
      <c r="D623" s="176"/>
      <c r="F623" s="176"/>
      <c r="G623" s="182"/>
      <c r="H623" s="130"/>
    </row>
    <row r="624" spans="1:8" ht="15.75" customHeight="1">
      <c r="A624" s="129"/>
      <c r="C624" s="130"/>
      <c r="D624" s="176"/>
      <c r="F624" s="176"/>
      <c r="G624" s="182"/>
      <c r="H624" s="130"/>
    </row>
    <row r="625" spans="1:8" ht="15.75" customHeight="1">
      <c r="A625" s="129"/>
      <c r="C625" s="130"/>
      <c r="D625" s="176"/>
      <c r="F625" s="176"/>
      <c r="G625" s="182"/>
      <c r="H625" s="130"/>
    </row>
    <row r="626" spans="1:8" ht="15.75" customHeight="1">
      <c r="A626" s="129"/>
      <c r="C626" s="130"/>
      <c r="D626" s="176"/>
      <c r="F626" s="176"/>
      <c r="G626" s="182"/>
      <c r="H626" s="130"/>
    </row>
    <row r="627" spans="1:8" ht="15.75" customHeight="1">
      <c r="A627" s="129"/>
      <c r="C627" s="130"/>
      <c r="D627" s="176"/>
      <c r="F627" s="176"/>
      <c r="G627" s="182"/>
      <c r="H627" s="130"/>
    </row>
    <row r="628" spans="1:8" ht="15.75" customHeight="1">
      <c r="A628" s="129"/>
      <c r="C628" s="130"/>
      <c r="D628" s="176"/>
      <c r="F628" s="176"/>
      <c r="G628" s="182"/>
      <c r="H628" s="130"/>
    </row>
    <row r="629" spans="1:8" ht="15.75" customHeight="1">
      <c r="A629" s="129"/>
      <c r="C629" s="130"/>
      <c r="D629" s="176"/>
      <c r="F629" s="176"/>
      <c r="G629" s="182"/>
      <c r="H629" s="130"/>
    </row>
    <row r="630" spans="1:8" ht="15.75" customHeight="1">
      <c r="A630" s="129"/>
      <c r="C630" s="130"/>
      <c r="D630" s="176"/>
      <c r="F630" s="176"/>
      <c r="G630" s="182"/>
      <c r="H630" s="130"/>
    </row>
    <row r="631" spans="1:8" ht="15.75" customHeight="1">
      <c r="A631" s="129"/>
      <c r="C631" s="130"/>
      <c r="D631" s="176"/>
      <c r="F631" s="176"/>
      <c r="G631" s="182"/>
      <c r="H631" s="130"/>
    </row>
    <row r="632" spans="1:8" ht="15.75" customHeight="1">
      <c r="A632" s="129"/>
      <c r="C632" s="130"/>
      <c r="D632" s="176"/>
      <c r="F632" s="176"/>
      <c r="G632" s="182"/>
      <c r="H632" s="130"/>
    </row>
    <row r="633" spans="1:8" ht="15.75" customHeight="1">
      <c r="A633" s="129"/>
      <c r="C633" s="130"/>
      <c r="D633" s="176"/>
      <c r="F633" s="176"/>
      <c r="G633" s="182"/>
      <c r="H633" s="130"/>
    </row>
    <row r="634" spans="1:8" ht="15.75" customHeight="1">
      <c r="A634" s="129"/>
      <c r="C634" s="130"/>
      <c r="D634" s="176"/>
      <c r="F634" s="176"/>
      <c r="G634" s="182"/>
      <c r="H634" s="130"/>
    </row>
    <row r="635" spans="1:8" ht="15.75" customHeight="1">
      <c r="A635" s="129"/>
      <c r="C635" s="130"/>
      <c r="D635" s="176"/>
      <c r="F635" s="176"/>
      <c r="G635" s="182"/>
      <c r="H635" s="130"/>
    </row>
    <row r="636" spans="1:8" ht="15.75" customHeight="1">
      <c r="A636" s="129"/>
      <c r="C636" s="130"/>
      <c r="D636" s="176"/>
      <c r="F636" s="176"/>
      <c r="G636" s="182"/>
      <c r="H636" s="130"/>
    </row>
    <row r="637" spans="1:8" ht="15.75" customHeight="1">
      <c r="A637" s="129"/>
      <c r="C637" s="130"/>
      <c r="D637" s="176"/>
      <c r="F637" s="176"/>
      <c r="G637" s="182"/>
      <c r="H637" s="130"/>
    </row>
    <row r="638" spans="1:8" ht="15.75" customHeight="1">
      <c r="A638" s="129"/>
      <c r="C638" s="130"/>
      <c r="D638" s="176"/>
      <c r="F638" s="176"/>
      <c r="G638" s="182"/>
      <c r="H638" s="130"/>
    </row>
    <row r="639" spans="1:8" ht="15.75" customHeight="1">
      <c r="A639" s="129"/>
      <c r="C639" s="130"/>
      <c r="D639" s="176"/>
      <c r="F639" s="176"/>
      <c r="G639" s="182"/>
      <c r="H639" s="130"/>
    </row>
    <row r="640" spans="1:8" ht="15.75" customHeight="1">
      <c r="A640" s="129"/>
      <c r="C640" s="130"/>
      <c r="D640" s="176"/>
      <c r="F640" s="176"/>
      <c r="G640" s="182"/>
      <c r="H640" s="130"/>
    </row>
    <row r="641" spans="1:8" ht="15.75" customHeight="1">
      <c r="A641" s="129"/>
      <c r="C641" s="130"/>
      <c r="D641" s="176"/>
      <c r="F641" s="176"/>
      <c r="G641" s="182"/>
      <c r="H641" s="130"/>
    </row>
    <row r="642" spans="1:8" ht="15.75" customHeight="1">
      <c r="A642" s="129"/>
      <c r="C642" s="130"/>
      <c r="D642" s="176"/>
      <c r="F642" s="176"/>
      <c r="G642" s="182"/>
      <c r="H642" s="130"/>
    </row>
    <row r="643" spans="1:8" ht="15.75" customHeight="1">
      <c r="A643" s="129"/>
      <c r="C643" s="130"/>
      <c r="D643" s="176"/>
      <c r="F643" s="176"/>
      <c r="G643" s="182"/>
      <c r="H643" s="130"/>
    </row>
    <row r="644" spans="1:8" ht="15.75" customHeight="1">
      <c r="A644" s="129"/>
      <c r="C644" s="130"/>
      <c r="D644" s="176"/>
      <c r="F644" s="176"/>
      <c r="G644" s="182"/>
      <c r="H644" s="130"/>
    </row>
    <row r="645" spans="1:8" ht="15.75" customHeight="1">
      <c r="A645" s="129"/>
      <c r="C645" s="130"/>
      <c r="D645" s="176"/>
      <c r="F645" s="176"/>
      <c r="G645" s="182"/>
      <c r="H645" s="130"/>
    </row>
    <row r="646" spans="1:8" ht="15.75" customHeight="1">
      <c r="A646" s="129"/>
      <c r="C646" s="130"/>
      <c r="D646" s="176"/>
      <c r="F646" s="176"/>
      <c r="G646" s="182"/>
      <c r="H646" s="130"/>
    </row>
    <row r="647" spans="1:8" ht="15.75" customHeight="1">
      <c r="A647" s="129"/>
      <c r="C647" s="130"/>
      <c r="D647" s="176"/>
      <c r="F647" s="176"/>
      <c r="G647" s="182"/>
      <c r="H647" s="130"/>
    </row>
    <row r="648" spans="1:8" ht="15.75" customHeight="1">
      <c r="A648" s="129"/>
      <c r="C648" s="130"/>
      <c r="D648" s="176"/>
      <c r="F648" s="176"/>
      <c r="G648" s="182"/>
      <c r="H648" s="130"/>
    </row>
    <row r="649" spans="1:8" ht="15.75" customHeight="1">
      <c r="A649" s="129"/>
      <c r="C649" s="130"/>
      <c r="D649" s="176"/>
      <c r="F649" s="176"/>
      <c r="G649" s="182"/>
      <c r="H649" s="130"/>
    </row>
    <row r="650" spans="1:8" ht="15.75" customHeight="1">
      <c r="A650" s="129"/>
      <c r="C650" s="130"/>
      <c r="D650" s="176"/>
      <c r="F650" s="176"/>
      <c r="G650" s="182"/>
      <c r="H650" s="130"/>
    </row>
    <row r="651" spans="1:8" ht="15.75" customHeight="1">
      <c r="A651" s="129"/>
      <c r="C651" s="130"/>
      <c r="D651" s="176"/>
      <c r="F651" s="176"/>
      <c r="G651" s="182"/>
      <c r="H651" s="130"/>
    </row>
    <row r="652" spans="1:8" ht="15.75" customHeight="1">
      <c r="A652" s="129"/>
      <c r="C652" s="130"/>
      <c r="D652" s="176"/>
      <c r="F652" s="176"/>
      <c r="G652" s="182"/>
      <c r="H652" s="130"/>
    </row>
    <row r="653" spans="1:8" ht="15.75" customHeight="1">
      <c r="A653" s="129"/>
      <c r="C653" s="130"/>
      <c r="D653" s="176"/>
      <c r="F653" s="176"/>
      <c r="G653" s="182"/>
      <c r="H653" s="130"/>
    </row>
    <row r="654" spans="1:8" ht="15.75" customHeight="1">
      <c r="A654" s="129"/>
      <c r="C654" s="130"/>
      <c r="D654" s="176"/>
      <c r="F654" s="176"/>
      <c r="G654" s="182"/>
      <c r="H654" s="130"/>
    </row>
    <row r="655" spans="1:8" ht="15.75" customHeight="1">
      <c r="A655" s="129"/>
      <c r="C655" s="130"/>
      <c r="D655" s="176"/>
      <c r="F655" s="176"/>
      <c r="G655" s="182"/>
      <c r="H655" s="130"/>
    </row>
    <row r="656" spans="1:8" ht="15.75" customHeight="1">
      <c r="A656" s="129"/>
      <c r="C656" s="130"/>
      <c r="D656" s="176"/>
      <c r="F656" s="176"/>
      <c r="G656" s="182"/>
      <c r="H656" s="130"/>
    </row>
    <row r="657" spans="1:8" ht="15.75" customHeight="1">
      <c r="A657" s="129"/>
      <c r="C657" s="130"/>
      <c r="D657" s="176"/>
      <c r="F657" s="176"/>
      <c r="G657" s="182"/>
      <c r="H657" s="130"/>
    </row>
    <row r="658" spans="1:8" ht="15.75" customHeight="1">
      <c r="A658" s="129"/>
      <c r="C658" s="130"/>
      <c r="D658" s="176"/>
      <c r="F658" s="176"/>
      <c r="G658" s="182"/>
      <c r="H658" s="130"/>
    </row>
    <row r="659" spans="1:8" ht="15.75" customHeight="1">
      <c r="A659" s="129"/>
      <c r="C659" s="130"/>
      <c r="D659" s="176"/>
      <c r="F659" s="176"/>
      <c r="G659" s="182"/>
      <c r="H659" s="130"/>
    </row>
    <row r="660" spans="1:8" ht="15.75" customHeight="1">
      <c r="A660" s="129"/>
      <c r="C660" s="130"/>
      <c r="D660" s="176"/>
      <c r="F660" s="176"/>
      <c r="G660" s="182"/>
      <c r="H660" s="130"/>
    </row>
    <row r="661" spans="1:8" ht="15.75" customHeight="1">
      <c r="A661" s="129"/>
      <c r="C661" s="130"/>
      <c r="D661" s="176"/>
      <c r="F661" s="176"/>
      <c r="G661" s="182"/>
      <c r="H661" s="130"/>
    </row>
    <row r="662" spans="1:8" ht="15.75" customHeight="1">
      <c r="A662" s="129"/>
      <c r="C662" s="130"/>
      <c r="D662" s="176"/>
      <c r="F662" s="176"/>
      <c r="G662" s="182"/>
      <c r="H662" s="130"/>
    </row>
    <row r="663" spans="1:8" ht="15.75" customHeight="1">
      <c r="A663" s="129"/>
      <c r="C663" s="130"/>
      <c r="D663" s="176"/>
      <c r="F663" s="176"/>
      <c r="G663" s="182"/>
      <c r="H663" s="130"/>
    </row>
    <row r="664" spans="1:8" ht="15.75" customHeight="1">
      <c r="A664" s="129"/>
      <c r="C664" s="130"/>
      <c r="D664" s="176"/>
      <c r="F664" s="176"/>
      <c r="G664" s="182"/>
      <c r="H664" s="130"/>
    </row>
    <row r="665" spans="1:8" ht="15.75" customHeight="1">
      <c r="A665" s="129"/>
      <c r="C665" s="130"/>
      <c r="D665" s="176"/>
      <c r="F665" s="176"/>
      <c r="G665" s="182"/>
      <c r="H665" s="130"/>
    </row>
    <row r="666" spans="1:8" ht="15.75" customHeight="1">
      <c r="A666" s="129"/>
      <c r="C666" s="130"/>
      <c r="D666" s="176"/>
      <c r="F666" s="176"/>
      <c r="G666" s="182"/>
      <c r="H666" s="130"/>
    </row>
    <row r="667" spans="1:8" ht="15.75" customHeight="1">
      <c r="A667" s="129"/>
      <c r="C667" s="130"/>
      <c r="D667" s="176"/>
      <c r="F667" s="176"/>
      <c r="G667" s="182"/>
      <c r="H667" s="130"/>
    </row>
    <row r="668" spans="1:8" ht="15.75" customHeight="1">
      <c r="A668" s="129"/>
      <c r="C668" s="130"/>
      <c r="D668" s="176"/>
      <c r="F668" s="176"/>
      <c r="G668" s="182"/>
      <c r="H668" s="130"/>
    </row>
    <row r="669" spans="1:8" ht="15.75" customHeight="1">
      <c r="A669" s="129"/>
      <c r="C669" s="130"/>
      <c r="D669" s="176"/>
      <c r="F669" s="176"/>
      <c r="G669" s="182"/>
      <c r="H669" s="130"/>
    </row>
    <row r="670" spans="1:8" ht="15.75" customHeight="1">
      <c r="A670" s="129"/>
      <c r="C670" s="130"/>
      <c r="D670" s="176"/>
      <c r="F670" s="176"/>
      <c r="G670" s="182"/>
      <c r="H670" s="130"/>
    </row>
    <row r="671" spans="1:8" ht="15.75" customHeight="1">
      <c r="A671" s="129"/>
      <c r="C671" s="130"/>
      <c r="D671" s="176"/>
      <c r="F671" s="176"/>
      <c r="G671" s="182"/>
      <c r="H671" s="130"/>
    </row>
    <row r="672" spans="1:8" ht="15.75" customHeight="1">
      <c r="A672" s="129"/>
      <c r="C672" s="130"/>
      <c r="D672" s="176"/>
      <c r="F672" s="176"/>
      <c r="G672" s="182"/>
      <c r="H672" s="130"/>
    </row>
    <row r="673" spans="1:8" ht="15.75" customHeight="1">
      <c r="A673" s="129"/>
      <c r="C673" s="130"/>
      <c r="D673" s="176"/>
      <c r="F673" s="176"/>
      <c r="G673" s="182"/>
      <c r="H673" s="130"/>
    </row>
    <row r="674" spans="1:8" ht="15.75" customHeight="1">
      <c r="A674" s="129"/>
      <c r="C674" s="130"/>
      <c r="D674" s="176"/>
      <c r="F674" s="176"/>
      <c r="G674" s="182"/>
      <c r="H674" s="130"/>
    </row>
    <row r="675" spans="1:8" ht="15.75" customHeight="1">
      <c r="A675" s="129"/>
      <c r="C675" s="130"/>
      <c r="D675" s="176"/>
      <c r="F675" s="176"/>
      <c r="G675" s="182"/>
      <c r="H675" s="130"/>
    </row>
    <row r="676" spans="1:8" ht="15.75" customHeight="1">
      <c r="A676" s="129"/>
      <c r="C676" s="130"/>
      <c r="D676" s="176"/>
      <c r="F676" s="176"/>
      <c r="G676" s="182"/>
      <c r="H676" s="130"/>
    </row>
    <row r="677" spans="1:8" ht="15.75" customHeight="1">
      <c r="A677" s="129"/>
      <c r="C677" s="130"/>
      <c r="D677" s="176"/>
      <c r="F677" s="176"/>
      <c r="G677" s="182"/>
      <c r="H677" s="130"/>
    </row>
    <row r="678" spans="1:8" ht="15.75" customHeight="1">
      <c r="A678" s="129"/>
      <c r="C678" s="130"/>
      <c r="D678" s="176"/>
      <c r="F678" s="176"/>
      <c r="G678" s="182"/>
      <c r="H678" s="130"/>
    </row>
    <row r="679" spans="1:8" ht="15.75" customHeight="1">
      <c r="A679" s="129"/>
      <c r="C679" s="130"/>
      <c r="D679" s="176"/>
      <c r="F679" s="176"/>
      <c r="G679" s="182"/>
      <c r="H679" s="130"/>
    </row>
    <row r="680" spans="1:8" ht="15.75" customHeight="1">
      <c r="A680" s="129"/>
      <c r="C680" s="130"/>
      <c r="D680" s="176"/>
      <c r="F680" s="176"/>
      <c r="G680" s="182"/>
      <c r="H680" s="130"/>
    </row>
    <row r="681" spans="1:8" ht="15.75" customHeight="1">
      <c r="A681" s="129"/>
      <c r="C681" s="130"/>
      <c r="D681" s="176"/>
      <c r="F681" s="176"/>
      <c r="G681" s="182"/>
      <c r="H681" s="130"/>
    </row>
    <row r="682" spans="1:8" ht="15.75" customHeight="1">
      <c r="A682" s="129"/>
      <c r="C682" s="130"/>
      <c r="D682" s="176"/>
      <c r="F682" s="176"/>
      <c r="G682" s="182"/>
      <c r="H682" s="130"/>
    </row>
    <row r="683" spans="1:8" ht="15.75" customHeight="1">
      <c r="A683" s="129"/>
      <c r="C683" s="130"/>
      <c r="D683" s="176"/>
      <c r="F683" s="176"/>
      <c r="G683" s="182"/>
      <c r="H683" s="130"/>
    </row>
    <row r="684" spans="1:8" ht="15.75" customHeight="1">
      <c r="A684" s="129"/>
      <c r="C684" s="130"/>
      <c r="D684" s="176"/>
      <c r="F684" s="176"/>
      <c r="G684" s="182"/>
      <c r="H684" s="130"/>
    </row>
    <row r="685" spans="1:8" ht="15.75" customHeight="1">
      <c r="A685" s="129"/>
      <c r="C685" s="130"/>
      <c r="D685" s="176"/>
      <c r="F685" s="176"/>
      <c r="G685" s="182"/>
      <c r="H685" s="130"/>
    </row>
    <row r="686" spans="1:8" ht="15.75" customHeight="1">
      <c r="A686" s="129"/>
      <c r="C686" s="130"/>
      <c r="D686" s="176"/>
      <c r="F686" s="176"/>
      <c r="G686" s="182"/>
      <c r="H686" s="130"/>
    </row>
    <row r="687" spans="1:8" ht="15.75" customHeight="1">
      <c r="A687" s="129"/>
      <c r="C687" s="130"/>
      <c r="D687" s="176"/>
      <c r="F687" s="176"/>
      <c r="G687" s="182"/>
      <c r="H687" s="130"/>
    </row>
    <row r="688" spans="1:8" ht="15.75" customHeight="1">
      <c r="A688" s="129"/>
      <c r="C688" s="130"/>
      <c r="D688" s="176"/>
      <c r="F688" s="176"/>
      <c r="G688" s="182"/>
      <c r="H688" s="130"/>
    </row>
    <row r="689" spans="1:8" ht="15.75" customHeight="1">
      <c r="A689" s="129"/>
      <c r="C689" s="130"/>
      <c r="D689" s="176"/>
      <c r="F689" s="176"/>
      <c r="G689" s="182"/>
      <c r="H689" s="130"/>
    </row>
    <row r="690" spans="1:8" ht="15.75" customHeight="1">
      <c r="A690" s="129"/>
      <c r="C690" s="130"/>
      <c r="D690" s="176"/>
      <c r="F690" s="176"/>
      <c r="G690" s="182"/>
      <c r="H690" s="130"/>
    </row>
    <row r="691" spans="1:8" ht="15.75" customHeight="1">
      <c r="A691" s="129"/>
      <c r="C691" s="130"/>
      <c r="D691" s="176"/>
      <c r="F691" s="176"/>
      <c r="G691" s="182"/>
      <c r="H691" s="130"/>
    </row>
    <row r="692" spans="1:8" ht="15.75" customHeight="1">
      <c r="A692" s="129"/>
      <c r="C692" s="130"/>
      <c r="D692" s="176"/>
      <c r="F692" s="176"/>
      <c r="G692" s="182"/>
      <c r="H692" s="130"/>
    </row>
    <row r="693" spans="1:8" ht="15.75" customHeight="1">
      <c r="A693" s="129"/>
      <c r="C693" s="130"/>
      <c r="D693" s="176"/>
      <c r="F693" s="176"/>
      <c r="G693" s="182"/>
      <c r="H693" s="130"/>
    </row>
    <row r="694" spans="1:8" ht="15.75" customHeight="1">
      <c r="A694" s="129"/>
      <c r="C694" s="130"/>
      <c r="D694" s="176"/>
      <c r="F694" s="176"/>
      <c r="G694" s="182"/>
      <c r="H694" s="130"/>
    </row>
    <row r="695" spans="1:8" ht="15.75" customHeight="1">
      <c r="A695" s="129"/>
      <c r="C695" s="130"/>
      <c r="D695" s="176"/>
      <c r="F695" s="176"/>
      <c r="G695" s="182"/>
      <c r="H695" s="130"/>
    </row>
    <row r="696" spans="1:8" ht="15.75" customHeight="1">
      <c r="A696" s="129"/>
      <c r="C696" s="130"/>
      <c r="D696" s="176"/>
      <c r="F696" s="176"/>
      <c r="G696" s="182"/>
      <c r="H696" s="130"/>
    </row>
    <row r="697" spans="1:8" ht="15.75" customHeight="1">
      <c r="A697" s="129"/>
      <c r="C697" s="130"/>
      <c r="D697" s="176"/>
      <c r="F697" s="176"/>
      <c r="G697" s="182"/>
      <c r="H697" s="130"/>
    </row>
    <row r="698" spans="1:8" ht="15.75" customHeight="1">
      <c r="A698" s="129"/>
      <c r="C698" s="130"/>
      <c r="D698" s="176"/>
      <c r="F698" s="176"/>
      <c r="G698" s="182"/>
      <c r="H698" s="130"/>
    </row>
    <row r="699" spans="1:8" ht="15.75" customHeight="1">
      <c r="A699" s="129"/>
      <c r="C699" s="130"/>
      <c r="D699" s="176"/>
      <c r="F699" s="176"/>
      <c r="G699" s="182"/>
      <c r="H699" s="130"/>
    </row>
    <row r="700" spans="1:8" ht="15.75" customHeight="1">
      <c r="A700" s="129"/>
      <c r="C700" s="130"/>
      <c r="D700" s="176"/>
      <c r="F700" s="176"/>
      <c r="G700" s="182"/>
      <c r="H700" s="130"/>
    </row>
    <row r="701" spans="1:8" ht="15.75" customHeight="1">
      <c r="A701" s="129"/>
      <c r="C701" s="130"/>
      <c r="D701" s="176"/>
      <c r="F701" s="176"/>
      <c r="G701" s="182"/>
      <c r="H701" s="130"/>
    </row>
    <row r="702" spans="1:8" ht="15.75" customHeight="1">
      <c r="A702" s="129"/>
      <c r="C702" s="130"/>
      <c r="D702" s="176"/>
      <c r="F702" s="176"/>
      <c r="G702" s="182"/>
      <c r="H702" s="130"/>
    </row>
    <row r="703" spans="1:8" ht="15.75" customHeight="1">
      <c r="A703" s="129"/>
      <c r="C703" s="130"/>
      <c r="D703" s="176"/>
      <c r="F703" s="176"/>
      <c r="G703" s="182"/>
      <c r="H703" s="130"/>
    </row>
    <row r="704" spans="1:8" ht="15.75" customHeight="1">
      <c r="A704" s="129"/>
      <c r="C704" s="130"/>
      <c r="D704" s="176"/>
      <c r="F704" s="176"/>
      <c r="G704" s="182"/>
      <c r="H704" s="130"/>
    </row>
    <row r="705" spans="1:8" ht="15.75" customHeight="1">
      <c r="A705" s="129"/>
      <c r="C705" s="130"/>
      <c r="D705" s="176"/>
      <c r="F705" s="176"/>
      <c r="G705" s="182"/>
      <c r="H705" s="130"/>
    </row>
    <row r="706" spans="1:8" ht="15.75" customHeight="1">
      <c r="A706" s="129"/>
      <c r="C706" s="130"/>
      <c r="D706" s="176"/>
      <c r="F706" s="176"/>
      <c r="G706" s="182"/>
      <c r="H706" s="130"/>
    </row>
    <row r="707" spans="1:8" ht="15.75" customHeight="1">
      <c r="A707" s="129"/>
      <c r="C707" s="130"/>
      <c r="D707" s="176"/>
      <c r="F707" s="176"/>
      <c r="G707" s="182"/>
      <c r="H707" s="130"/>
    </row>
    <row r="708" spans="1:8" ht="15.75" customHeight="1">
      <c r="A708" s="129"/>
      <c r="C708" s="130"/>
      <c r="D708" s="176"/>
      <c r="F708" s="176"/>
      <c r="G708" s="182"/>
      <c r="H708" s="130"/>
    </row>
    <row r="709" spans="1:8" ht="15.75" customHeight="1">
      <c r="A709" s="129"/>
      <c r="C709" s="130"/>
      <c r="D709" s="176"/>
      <c r="F709" s="176"/>
      <c r="G709" s="182"/>
      <c r="H709" s="130"/>
    </row>
    <row r="710" spans="1:8" ht="15.75" customHeight="1">
      <c r="A710" s="129"/>
      <c r="C710" s="130"/>
      <c r="D710" s="176"/>
      <c r="F710" s="176"/>
      <c r="G710" s="182"/>
      <c r="H710" s="130"/>
    </row>
    <row r="711" spans="1:8" ht="15.75" customHeight="1">
      <c r="A711" s="129"/>
      <c r="C711" s="130"/>
      <c r="D711" s="176"/>
      <c r="F711" s="176"/>
      <c r="G711" s="182"/>
      <c r="H711" s="130"/>
    </row>
    <row r="712" spans="1:8" ht="15.75" customHeight="1">
      <c r="A712" s="129"/>
      <c r="C712" s="130"/>
      <c r="D712" s="176"/>
      <c r="F712" s="176"/>
      <c r="G712" s="182"/>
      <c r="H712" s="130"/>
    </row>
    <row r="713" spans="1:8" ht="15.75" customHeight="1">
      <c r="A713" s="129"/>
      <c r="C713" s="130"/>
      <c r="D713" s="176"/>
      <c r="F713" s="176"/>
      <c r="G713" s="182"/>
      <c r="H713" s="130"/>
    </row>
    <row r="714" spans="1:8" ht="15.75" customHeight="1">
      <c r="A714" s="129"/>
      <c r="C714" s="130"/>
      <c r="D714" s="176"/>
      <c r="F714" s="176"/>
      <c r="G714" s="182"/>
      <c r="H714" s="130"/>
    </row>
    <row r="715" spans="1:8" ht="15.75" customHeight="1">
      <c r="A715" s="129"/>
      <c r="C715" s="130"/>
      <c r="D715" s="176"/>
      <c r="F715" s="176"/>
      <c r="G715" s="182"/>
      <c r="H715" s="130"/>
    </row>
    <row r="716" spans="1:8" ht="15.75" customHeight="1">
      <c r="A716" s="129"/>
      <c r="C716" s="130"/>
      <c r="D716" s="176"/>
      <c r="F716" s="176"/>
      <c r="G716" s="182"/>
      <c r="H716" s="130"/>
    </row>
    <row r="717" spans="1:8" ht="15.75" customHeight="1">
      <c r="A717" s="129"/>
      <c r="C717" s="130"/>
      <c r="D717" s="176"/>
      <c r="F717" s="176"/>
      <c r="G717" s="182"/>
      <c r="H717" s="130"/>
    </row>
    <row r="718" spans="1:8" ht="15.75" customHeight="1">
      <c r="A718" s="129"/>
      <c r="C718" s="130"/>
      <c r="D718" s="176"/>
      <c r="F718" s="176"/>
      <c r="G718" s="182"/>
      <c r="H718" s="130"/>
    </row>
    <row r="719" spans="1:8" ht="15.75" customHeight="1">
      <c r="A719" s="129"/>
      <c r="C719" s="130"/>
      <c r="D719" s="176"/>
      <c r="F719" s="176"/>
      <c r="G719" s="182"/>
      <c r="H719" s="130"/>
    </row>
    <row r="720" spans="1:8" ht="15.75" customHeight="1">
      <c r="A720" s="129"/>
      <c r="C720" s="130"/>
      <c r="D720" s="176"/>
      <c r="F720" s="176"/>
      <c r="G720" s="182"/>
      <c r="H720" s="130"/>
    </row>
    <row r="721" spans="1:8" ht="15.75" customHeight="1">
      <c r="A721" s="129"/>
      <c r="C721" s="130"/>
      <c r="D721" s="176"/>
      <c r="F721" s="176"/>
      <c r="G721" s="182"/>
      <c r="H721" s="130"/>
    </row>
    <row r="722" spans="1:8" ht="15.75" customHeight="1">
      <c r="A722" s="129"/>
      <c r="C722" s="130"/>
      <c r="D722" s="176"/>
      <c r="F722" s="176"/>
      <c r="G722" s="182"/>
      <c r="H722" s="130"/>
    </row>
    <row r="723" spans="1:8" ht="15.75" customHeight="1">
      <c r="A723" s="129"/>
      <c r="C723" s="130"/>
      <c r="D723" s="176"/>
      <c r="F723" s="176"/>
      <c r="G723" s="182"/>
      <c r="H723" s="130"/>
    </row>
    <row r="724" spans="1:8" ht="15.75" customHeight="1">
      <c r="A724" s="129"/>
      <c r="C724" s="130"/>
      <c r="D724" s="176"/>
      <c r="F724" s="176"/>
      <c r="G724" s="182"/>
      <c r="H724" s="130"/>
    </row>
    <row r="725" spans="1:8" ht="15.75" customHeight="1">
      <c r="A725" s="129"/>
      <c r="C725" s="130"/>
      <c r="D725" s="176"/>
      <c r="F725" s="176"/>
      <c r="G725" s="182"/>
      <c r="H725" s="130"/>
    </row>
    <row r="726" spans="1:8" ht="15.75" customHeight="1">
      <c r="A726" s="129"/>
      <c r="C726" s="130"/>
      <c r="D726" s="176"/>
      <c r="F726" s="176"/>
      <c r="G726" s="182"/>
      <c r="H726" s="130"/>
    </row>
    <row r="727" spans="1:8" ht="15.75" customHeight="1">
      <c r="A727" s="129"/>
      <c r="C727" s="130"/>
      <c r="D727" s="176"/>
      <c r="F727" s="176"/>
      <c r="G727" s="182"/>
      <c r="H727" s="130"/>
    </row>
    <row r="728" spans="1:8" ht="15.75" customHeight="1">
      <c r="A728" s="129"/>
      <c r="C728" s="130"/>
      <c r="D728" s="176"/>
      <c r="F728" s="176"/>
      <c r="G728" s="182"/>
      <c r="H728" s="130"/>
    </row>
    <row r="729" spans="1:8" ht="15.75" customHeight="1">
      <c r="A729" s="129"/>
      <c r="C729" s="130"/>
      <c r="D729" s="176"/>
      <c r="F729" s="176"/>
      <c r="G729" s="182"/>
      <c r="H729" s="130"/>
    </row>
    <row r="730" spans="1:8" ht="15.75" customHeight="1">
      <c r="A730" s="129"/>
      <c r="C730" s="130"/>
      <c r="D730" s="176"/>
      <c r="F730" s="176"/>
      <c r="G730" s="182"/>
      <c r="H730" s="130"/>
    </row>
    <row r="731" spans="1:8" ht="15.75" customHeight="1">
      <c r="A731" s="129"/>
      <c r="C731" s="130"/>
      <c r="D731" s="176"/>
      <c r="F731" s="176"/>
      <c r="G731" s="182"/>
      <c r="H731" s="130"/>
    </row>
    <row r="732" spans="1:8" ht="15.75" customHeight="1">
      <c r="A732" s="129"/>
      <c r="C732" s="130"/>
      <c r="D732" s="176"/>
      <c r="F732" s="176"/>
      <c r="G732" s="182"/>
      <c r="H732" s="130"/>
    </row>
    <row r="733" spans="1:8" ht="15.75" customHeight="1">
      <c r="A733" s="129"/>
      <c r="C733" s="130"/>
      <c r="D733" s="176"/>
      <c r="F733" s="176"/>
      <c r="G733" s="182"/>
      <c r="H733" s="130"/>
    </row>
    <row r="734" spans="1:8" ht="15.75" customHeight="1">
      <c r="A734" s="129"/>
      <c r="C734" s="130"/>
      <c r="D734" s="176"/>
      <c r="F734" s="176"/>
      <c r="G734" s="182"/>
      <c r="H734" s="130"/>
    </row>
    <row r="735" spans="1:8" ht="15.75" customHeight="1">
      <c r="A735" s="129"/>
      <c r="C735" s="130"/>
      <c r="D735" s="176"/>
      <c r="F735" s="176"/>
      <c r="G735" s="182"/>
      <c r="H735" s="130"/>
    </row>
    <row r="736" spans="1:8" ht="15.75" customHeight="1">
      <c r="A736" s="129"/>
      <c r="C736" s="130"/>
      <c r="D736" s="176"/>
      <c r="F736" s="176"/>
      <c r="G736" s="182"/>
      <c r="H736" s="130"/>
    </row>
    <row r="737" spans="1:8" ht="15.75" customHeight="1">
      <c r="A737" s="129"/>
      <c r="C737" s="130"/>
      <c r="D737" s="176"/>
      <c r="F737" s="176"/>
      <c r="G737" s="182"/>
      <c r="H737" s="130"/>
    </row>
    <row r="738" spans="1:8" ht="15.75" customHeight="1">
      <c r="A738" s="129"/>
      <c r="C738" s="130"/>
      <c r="D738" s="176"/>
      <c r="F738" s="176"/>
      <c r="G738" s="182"/>
      <c r="H738" s="130"/>
    </row>
    <row r="739" spans="1:8" ht="15.75" customHeight="1">
      <c r="A739" s="129"/>
      <c r="C739" s="130"/>
      <c r="D739" s="176"/>
      <c r="F739" s="176"/>
      <c r="G739" s="182"/>
      <c r="H739" s="130"/>
    </row>
    <row r="740" spans="1:8" ht="15.75" customHeight="1">
      <c r="A740" s="129"/>
      <c r="C740" s="130"/>
      <c r="D740" s="176"/>
      <c r="F740" s="176"/>
      <c r="G740" s="182"/>
      <c r="H740" s="130"/>
    </row>
    <row r="741" spans="1:8" ht="15.75" customHeight="1">
      <c r="A741" s="129"/>
      <c r="C741" s="130"/>
      <c r="D741" s="176"/>
      <c r="F741" s="176"/>
      <c r="G741" s="182"/>
      <c r="H741" s="130"/>
    </row>
    <row r="742" spans="1:8" ht="15.75" customHeight="1">
      <c r="A742" s="129"/>
      <c r="C742" s="130"/>
      <c r="D742" s="176"/>
      <c r="F742" s="176"/>
      <c r="G742" s="182"/>
      <c r="H742" s="130"/>
    </row>
    <row r="743" spans="1:8" ht="15.75" customHeight="1">
      <c r="A743" s="129"/>
      <c r="C743" s="130"/>
      <c r="D743" s="176"/>
      <c r="F743" s="176"/>
      <c r="G743" s="182"/>
      <c r="H743" s="130"/>
    </row>
    <row r="744" spans="1:8" ht="15.75" customHeight="1">
      <c r="A744" s="129"/>
      <c r="C744" s="130"/>
      <c r="D744" s="176"/>
      <c r="F744" s="176"/>
      <c r="G744" s="182"/>
      <c r="H744" s="130"/>
    </row>
    <row r="745" spans="1:8" ht="15.75" customHeight="1">
      <c r="A745" s="129"/>
      <c r="C745" s="130"/>
      <c r="D745" s="176"/>
      <c r="F745" s="176"/>
      <c r="G745" s="182"/>
      <c r="H745" s="130"/>
    </row>
    <row r="746" spans="1:8" ht="15.75" customHeight="1">
      <c r="A746" s="129"/>
      <c r="C746" s="130"/>
      <c r="D746" s="176"/>
      <c r="F746" s="176"/>
      <c r="G746" s="182"/>
      <c r="H746" s="130"/>
    </row>
    <row r="747" spans="1:8" ht="15.75" customHeight="1">
      <c r="A747" s="129"/>
      <c r="C747" s="130"/>
      <c r="D747" s="176"/>
      <c r="F747" s="176"/>
      <c r="G747" s="182"/>
      <c r="H747" s="130"/>
    </row>
    <row r="748" spans="1:8" ht="15.75" customHeight="1">
      <c r="A748" s="129"/>
      <c r="C748" s="130"/>
      <c r="D748" s="176"/>
      <c r="F748" s="176"/>
      <c r="G748" s="182"/>
      <c r="H748" s="130"/>
    </row>
    <row r="749" spans="1:8" ht="15.75" customHeight="1">
      <c r="A749" s="129"/>
      <c r="C749" s="130"/>
      <c r="D749" s="176"/>
      <c r="F749" s="176"/>
      <c r="G749" s="182"/>
      <c r="H749" s="130"/>
    </row>
    <row r="750" spans="1:8" ht="15.75" customHeight="1">
      <c r="A750" s="129"/>
      <c r="C750" s="130"/>
      <c r="D750" s="176"/>
      <c r="F750" s="176"/>
      <c r="G750" s="182"/>
      <c r="H750" s="130"/>
    </row>
    <row r="751" spans="1:8" ht="15.75" customHeight="1">
      <c r="A751" s="129"/>
      <c r="C751" s="130"/>
      <c r="D751" s="176"/>
      <c r="F751" s="176"/>
      <c r="G751" s="182"/>
      <c r="H751" s="130"/>
    </row>
    <row r="752" spans="1:8" ht="15.75" customHeight="1">
      <c r="A752" s="129"/>
      <c r="C752" s="130"/>
      <c r="D752" s="176"/>
      <c r="F752" s="176"/>
      <c r="G752" s="182"/>
      <c r="H752" s="130"/>
    </row>
    <row r="753" spans="1:8" ht="15.75" customHeight="1">
      <c r="A753" s="129"/>
      <c r="C753" s="130"/>
      <c r="D753" s="176"/>
      <c r="F753" s="176"/>
      <c r="G753" s="182"/>
      <c r="H753" s="130"/>
    </row>
    <row r="754" spans="1:8" ht="15.75" customHeight="1">
      <c r="A754" s="129"/>
      <c r="C754" s="130"/>
      <c r="D754" s="176"/>
      <c r="F754" s="176"/>
      <c r="G754" s="182"/>
      <c r="H754" s="130"/>
    </row>
    <row r="755" spans="1:8" ht="15.75" customHeight="1">
      <c r="A755" s="129"/>
      <c r="C755" s="130"/>
      <c r="D755" s="176"/>
      <c r="F755" s="176"/>
      <c r="G755" s="182"/>
      <c r="H755" s="130"/>
    </row>
    <row r="756" spans="1:8" ht="15.75" customHeight="1">
      <c r="A756" s="129"/>
      <c r="C756" s="130"/>
      <c r="D756" s="176"/>
      <c r="F756" s="176"/>
      <c r="G756" s="182"/>
      <c r="H756" s="130"/>
    </row>
    <row r="757" spans="1:8" ht="15.75" customHeight="1">
      <c r="A757" s="129"/>
      <c r="C757" s="130"/>
      <c r="D757" s="176"/>
      <c r="F757" s="176"/>
      <c r="G757" s="182"/>
      <c r="H757" s="130"/>
    </row>
    <row r="758" spans="1:8" ht="15.75" customHeight="1">
      <c r="A758" s="129"/>
      <c r="C758" s="130"/>
      <c r="D758" s="176"/>
      <c r="F758" s="176"/>
      <c r="G758" s="182"/>
      <c r="H758" s="130"/>
    </row>
    <row r="759" spans="1:8" ht="15.75" customHeight="1">
      <c r="A759" s="129"/>
      <c r="C759" s="130"/>
      <c r="D759" s="176"/>
      <c r="F759" s="176"/>
      <c r="G759" s="182"/>
      <c r="H759" s="130"/>
    </row>
    <row r="760" spans="1:8" ht="15.75" customHeight="1">
      <c r="A760" s="129"/>
      <c r="C760" s="130"/>
      <c r="D760" s="176"/>
      <c r="F760" s="176"/>
      <c r="G760" s="182"/>
      <c r="H760" s="130"/>
    </row>
    <row r="761" spans="1:8" ht="15.75" customHeight="1">
      <c r="A761" s="129"/>
      <c r="C761" s="130"/>
      <c r="D761" s="176"/>
      <c r="F761" s="176"/>
      <c r="G761" s="182"/>
      <c r="H761" s="130"/>
    </row>
    <row r="762" spans="1:8" ht="15.75" customHeight="1">
      <c r="A762" s="129"/>
      <c r="C762" s="130"/>
      <c r="D762" s="176"/>
      <c r="F762" s="176"/>
      <c r="G762" s="182"/>
      <c r="H762" s="130"/>
    </row>
    <row r="763" spans="1:8" ht="15.75" customHeight="1">
      <c r="A763" s="129"/>
      <c r="C763" s="130"/>
      <c r="D763" s="176"/>
      <c r="F763" s="176"/>
      <c r="G763" s="182"/>
      <c r="H763" s="130"/>
    </row>
    <row r="764" spans="1:8" ht="15.75" customHeight="1">
      <c r="A764" s="129"/>
      <c r="C764" s="130"/>
      <c r="D764" s="176"/>
      <c r="F764" s="176"/>
      <c r="G764" s="182"/>
      <c r="H764" s="130"/>
    </row>
    <row r="765" spans="1:8" ht="15.75" customHeight="1">
      <c r="A765" s="129"/>
      <c r="C765" s="130"/>
      <c r="D765" s="176"/>
      <c r="F765" s="176"/>
      <c r="G765" s="182"/>
      <c r="H765" s="130"/>
    </row>
    <row r="766" spans="1:8" ht="15.75" customHeight="1">
      <c r="A766" s="129"/>
      <c r="C766" s="130"/>
      <c r="D766" s="176"/>
      <c r="F766" s="176"/>
      <c r="G766" s="182"/>
      <c r="H766" s="130"/>
    </row>
    <row r="767" spans="1:8" ht="15.75" customHeight="1">
      <c r="A767" s="129"/>
      <c r="C767" s="130"/>
      <c r="D767" s="176"/>
      <c r="F767" s="176"/>
      <c r="G767" s="182"/>
      <c r="H767" s="130"/>
    </row>
    <row r="768" spans="1:8" ht="15.75" customHeight="1">
      <c r="A768" s="129"/>
      <c r="C768" s="130"/>
      <c r="D768" s="176"/>
      <c r="F768" s="176"/>
      <c r="G768" s="182"/>
      <c r="H768" s="130"/>
    </row>
    <row r="769" spans="1:8" ht="15.75" customHeight="1">
      <c r="A769" s="129"/>
      <c r="C769" s="130"/>
      <c r="D769" s="176"/>
      <c r="F769" s="176"/>
      <c r="G769" s="182"/>
      <c r="H769" s="130"/>
    </row>
    <row r="770" spans="1:8" ht="15.75" customHeight="1">
      <c r="A770" s="129"/>
      <c r="C770" s="130"/>
      <c r="D770" s="176"/>
      <c r="F770" s="176"/>
      <c r="G770" s="182"/>
      <c r="H770" s="130"/>
    </row>
    <row r="771" spans="1:8" ht="15.75" customHeight="1">
      <c r="A771" s="129"/>
      <c r="C771" s="130"/>
      <c r="D771" s="176"/>
      <c r="F771" s="176"/>
      <c r="G771" s="182"/>
      <c r="H771" s="130"/>
    </row>
    <row r="772" spans="1:8" ht="15.75" customHeight="1">
      <c r="A772" s="129"/>
      <c r="C772" s="130"/>
      <c r="D772" s="176"/>
      <c r="F772" s="176"/>
      <c r="G772" s="182"/>
      <c r="H772" s="130"/>
    </row>
    <row r="773" spans="1:8" ht="15.75" customHeight="1">
      <c r="A773" s="129"/>
      <c r="C773" s="130"/>
      <c r="D773" s="176"/>
      <c r="F773" s="176"/>
      <c r="G773" s="182"/>
      <c r="H773" s="130"/>
    </row>
    <row r="774" spans="1:8" ht="15.75" customHeight="1">
      <c r="A774" s="129"/>
      <c r="C774" s="130"/>
      <c r="D774" s="176"/>
      <c r="F774" s="176"/>
      <c r="G774" s="182"/>
      <c r="H774" s="130"/>
    </row>
    <row r="775" spans="1:8" ht="15.75" customHeight="1">
      <c r="A775" s="129"/>
      <c r="C775" s="130"/>
      <c r="D775" s="176"/>
      <c r="F775" s="176"/>
      <c r="G775" s="182"/>
      <c r="H775" s="130"/>
    </row>
    <row r="776" spans="1:8" ht="15.75" customHeight="1">
      <c r="A776" s="129"/>
      <c r="C776" s="130"/>
      <c r="D776" s="176"/>
      <c r="F776" s="176"/>
      <c r="G776" s="182"/>
      <c r="H776" s="130"/>
    </row>
    <row r="777" spans="1:8" ht="15.75" customHeight="1">
      <c r="A777" s="129"/>
      <c r="C777" s="130"/>
      <c r="D777" s="176"/>
      <c r="F777" s="176"/>
      <c r="G777" s="182"/>
      <c r="H777" s="130"/>
    </row>
    <row r="778" spans="1:8" ht="15.75" customHeight="1">
      <c r="A778" s="129"/>
      <c r="C778" s="130"/>
      <c r="D778" s="176"/>
      <c r="F778" s="176"/>
      <c r="G778" s="182"/>
      <c r="H778" s="130"/>
    </row>
    <row r="779" spans="1:8" ht="15.75" customHeight="1">
      <c r="A779" s="129"/>
      <c r="C779" s="130"/>
      <c r="D779" s="176"/>
      <c r="F779" s="176"/>
      <c r="G779" s="182"/>
      <c r="H779" s="130"/>
    </row>
    <row r="780" spans="1:8" ht="15.75" customHeight="1">
      <c r="A780" s="129"/>
      <c r="C780" s="130"/>
      <c r="D780" s="176"/>
      <c r="F780" s="176"/>
      <c r="G780" s="182"/>
      <c r="H780" s="130"/>
    </row>
    <row r="781" spans="1:8" ht="15.75" customHeight="1">
      <c r="A781" s="129"/>
      <c r="C781" s="130"/>
      <c r="D781" s="176"/>
      <c r="F781" s="176"/>
      <c r="G781" s="182"/>
      <c r="H781" s="130"/>
    </row>
    <row r="782" spans="1:8" ht="15.75" customHeight="1">
      <c r="A782" s="129"/>
      <c r="C782" s="130"/>
      <c r="D782" s="176"/>
      <c r="F782" s="176"/>
      <c r="G782" s="182"/>
      <c r="H782" s="130"/>
    </row>
    <row r="783" spans="1:8" ht="15.75" customHeight="1">
      <c r="A783" s="129"/>
      <c r="C783" s="130"/>
      <c r="D783" s="176"/>
      <c r="F783" s="176"/>
      <c r="G783" s="182"/>
      <c r="H783" s="130"/>
    </row>
    <row r="784" spans="1:8" ht="15.75" customHeight="1">
      <c r="A784" s="129"/>
      <c r="C784" s="130"/>
      <c r="D784" s="176"/>
      <c r="F784" s="176"/>
      <c r="G784" s="182"/>
      <c r="H784" s="130"/>
    </row>
    <row r="785" spans="1:8" ht="15.75" customHeight="1">
      <c r="A785" s="129"/>
      <c r="C785" s="130"/>
      <c r="D785" s="176"/>
      <c r="F785" s="176"/>
      <c r="G785" s="182"/>
      <c r="H785" s="130"/>
    </row>
    <row r="786" spans="1:8" ht="15.75" customHeight="1">
      <c r="A786" s="129"/>
      <c r="C786" s="130"/>
      <c r="D786" s="176"/>
      <c r="F786" s="176"/>
      <c r="G786" s="182"/>
      <c r="H786" s="130"/>
    </row>
    <row r="787" spans="1:8" ht="15.75" customHeight="1">
      <c r="A787" s="129"/>
      <c r="C787" s="130"/>
      <c r="D787" s="176"/>
      <c r="F787" s="176"/>
      <c r="G787" s="182"/>
      <c r="H787" s="130"/>
    </row>
    <row r="788" spans="1:8" ht="15.75" customHeight="1">
      <c r="A788" s="129"/>
      <c r="C788" s="130"/>
      <c r="D788" s="176"/>
      <c r="F788" s="176"/>
      <c r="G788" s="182"/>
      <c r="H788" s="130"/>
    </row>
    <row r="789" spans="1:8" ht="15.75" customHeight="1">
      <c r="A789" s="129"/>
      <c r="C789" s="130"/>
      <c r="D789" s="176"/>
      <c r="F789" s="176"/>
      <c r="G789" s="182"/>
      <c r="H789" s="130"/>
    </row>
    <row r="790" spans="1:8" ht="15.75" customHeight="1">
      <c r="A790" s="129"/>
      <c r="C790" s="130"/>
      <c r="D790" s="176"/>
      <c r="F790" s="176"/>
      <c r="G790" s="182"/>
      <c r="H790" s="130"/>
    </row>
    <row r="791" spans="1:8" ht="15.75" customHeight="1">
      <c r="A791" s="129"/>
      <c r="C791" s="130"/>
      <c r="D791" s="176"/>
      <c r="F791" s="176"/>
      <c r="G791" s="182"/>
      <c r="H791" s="130"/>
    </row>
    <row r="792" spans="1:8" ht="15.75" customHeight="1">
      <c r="A792" s="129"/>
      <c r="C792" s="130"/>
      <c r="D792" s="176"/>
      <c r="F792" s="176"/>
      <c r="G792" s="182"/>
      <c r="H792" s="130"/>
    </row>
    <row r="793" spans="1:8" ht="15.75" customHeight="1">
      <c r="A793" s="129"/>
      <c r="C793" s="130"/>
      <c r="D793" s="176"/>
      <c r="F793" s="176"/>
      <c r="G793" s="182"/>
      <c r="H793" s="130"/>
    </row>
    <row r="794" spans="1:8" ht="15.75" customHeight="1">
      <c r="A794" s="129"/>
      <c r="C794" s="130"/>
      <c r="D794" s="176"/>
      <c r="F794" s="176"/>
      <c r="G794" s="182"/>
      <c r="H794" s="130"/>
    </row>
    <row r="795" spans="1:8" ht="15.75" customHeight="1">
      <c r="A795" s="129"/>
      <c r="C795" s="130"/>
      <c r="D795" s="176"/>
      <c r="F795" s="176"/>
      <c r="G795" s="182"/>
      <c r="H795" s="130"/>
    </row>
    <row r="796" spans="1:8" ht="15.75" customHeight="1">
      <c r="A796" s="129"/>
      <c r="C796" s="130"/>
      <c r="D796" s="176"/>
      <c r="F796" s="176"/>
      <c r="G796" s="182"/>
      <c r="H796" s="130"/>
    </row>
    <row r="797" spans="1:8" ht="15.75" customHeight="1">
      <c r="A797" s="129"/>
      <c r="C797" s="130"/>
      <c r="D797" s="176"/>
      <c r="F797" s="176"/>
      <c r="G797" s="182"/>
      <c r="H797" s="130"/>
    </row>
    <row r="798" spans="1:8" ht="15.75" customHeight="1">
      <c r="A798" s="129"/>
      <c r="C798" s="130"/>
      <c r="D798" s="176"/>
      <c r="F798" s="176"/>
      <c r="G798" s="182"/>
      <c r="H798" s="130"/>
    </row>
    <row r="799" spans="1:8" ht="15.75" customHeight="1">
      <c r="A799" s="129"/>
      <c r="C799" s="130"/>
      <c r="D799" s="176"/>
      <c r="F799" s="176"/>
      <c r="G799" s="182"/>
      <c r="H799" s="130"/>
    </row>
    <row r="800" spans="1:8" ht="15.75" customHeight="1">
      <c r="A800" s="129"/>
      <c r="C800" s="130"/>
      <c r="D800" s="176"/>
      <c r="F800" s="176"/>
      <c r="G800" s="182"/>
      <c r="H800" s="130"/>
    </row>
    <row r="801" spans="1:8" ht="15.75" customHeight="1">
      <c r="A801" s="129"/>
      <c r="C801" s="130"/>
      <c r="D801" s="176"/>
      <c r="F801" s="176"/>
      <c r="G801" s="182"/>
      <c r="H801" s="130"/>
    </row>
    <row r="802" spans="1:8" ht="15.75" customHeight="1">
      <c r="A802" s="129"/>
      <c r="C802" s="130"/>
      <c r="D802" s="176"/>
      <c r="F802" s="176"/>
      <c r="G802" s="182"/>
      <c r="H802" s="130"/>
    </row>
    <row r="803" spans="1:8" ht="15.75" customHeight="1">
      <c r="A803" s="129"/>
      <c r="C803" s="130"/>
      <c r="D803" s="176"/>
      <c r="F803" s="176"/>
      <c r="G803" s="182"/>
      <c r="H803" s="130"/>
    </row>
    <row r="804" spans="1:8" ht="15.75" customHeight="1">
      <c r="A804" s="129"/>
      <c r="C804" s="130"/>
      <c r="D804" s="176"/>
      <c r="F804" s="176"/>
      <c r="G804" s="182"/>
      <c r="H804" s="130"/>
    </row>
    <row r="805" spans="1:8" ht="15.75" customHeight="1">
      <c r="A805" s="129"/>
      <c r="C805" s="130"/>
      <c r="D805" s="176"/>
      <c r="F805" s="176"/>
      <c r="G805" s="182"/>
      <c r="H805" s="130"/>
    </row>
    <row r="806" spans="1:8" ht="15.75" customHeight="1">
      <c r="A806" s="129"/>
      <c r="C806" s="130"/>
      <c r="D806" s="176"/>
      <c r="F806" s="176"/>
      <c r="G806" s="182"/>
      <c r="H806" s="130"/>
    </row>
    <row r="807" spans="1:8" ht="15.75" customHeight="1">
      <c r="A807" s="129"/>
      <c r="C807" s="130"/>
      <c r="D807" s="176"/>
      <c r="F807" s="176"/>
      <c r="G807" s="182"/>
      <c r="H807" s="130"/>
    </row>
    <row r="808" spans="1:8" ht="15.75" customHeight="1">
      <c r="A808" s="129"/>
      <c r="C808" s="130"/>
      <c r="D808" s="176"/>
      <c r="F808" s="176"/>
      <c r="G808" s="182"/>
      <c r="H808" s="130"/>
    </row>
    <row r="809" spans="1:8" ht="15.75" customHeight="1">
      <c r="A809" s="129"/>
      <c r="C809" s="130"/>
      <c r="D809" s="176"/>
      <c r="F809" s="176"/>
      <c r="G809" s="182"/>
      <c r="H809" s="130"/>
    </row>
    <row r="810" spans="1:8" ht="15.75" customHeight="1">
      <c r="A810" s="129"/>
      <c r="C810" s="130"/>
      <c r="D810" s="176"/>
      <c r="F810" s="176"/>
      <c r="G810" s="182"/>
      <c r="H810" s="130"/>
    </row>
    <row r="811" spans="1:8" ht="15.75" customHeight="1">
      <c r="A811" s="129"/>
      <c r="C811" s="130"/>
      <c r="D811" s="176"/>
      <c r="F811" s="176"/>
      <c r="G811" s="182"/>
      <c r="H811" s="130"/>
    </row>
    <row r="812" spans="1:8" ht="15.75" customHeight="1">
      <c r="A812" s="129"/>
      <c r="C812" s="130"/>
      <c r="D812" s="176"/>
      <c r="F812" s="176"/>
      <c r="G812" s="182"/>
      <c r="H812" s="130"/>
    </row>
    <row r="813" spans="1:8" ht="15.75" customHeight="1">
      <c r="A813" s="129"/>
      <c r="C813" s="130"/>
      <c r="D813" s="176"/>
      <c r="F813" s="176"/>
      <c r="G813" s="182"/>
      <c r="H813" s="130"/>
    </row>
    <row r="814" spans="1:8" ht="15.75" customHeight="1">
      <c r="A814" s="129"/>
      <c r="C814" s="130"/>
      <c r="D814" s="176"/>
      <c r="F814" s="176"/>
      <c r="G814" s="182"/>
      <c r="H814" s="130"/>
    </row>
    <row r="815" spans="1:8" ht="15.75" customHeight="1">
      <c r="A815" s="129"/>
      <c r="C815" s="130"/>
      <c r="D815" s="176"/>
      <c r="F815" s="176"/>
      <c r="G815" s="182"/>
      <c r="H815" s="130"/>
    </row>
    <row r="816" spans="1:8" ht="15.75" customHeight="1">
      <c r="A816" s="129"/>
      <c r="C816" s="130"/>
      <c r="D816" s="176"/>
      <c r="F816" s="176"/>
      <c r="G816" s="182"/>
      <c r="H816" s="130"/>
    </row>
    <row r="817" spans="1:8" ht="15.75" customHeight="1">
      <c r="A817" s="129"/>
      <c r="C817" s="130"/>
      <c r="D817" s="176"/>
      <c r="F817" s="176"/>
      <c r="G817" s="182"/>
      <c r="H817" s="130"/>
    </row>
    <row r="818" spans="1:8" ht="15.75" customHeight="1">
      <c r="A818" s="129"/>
      <c r="C818" s="130"/>
      <c r="D818" s="176"/>
      <c r="F818" s="176"/>
      <c r="G818" s="182"/>
      <c r="H818" s="130"/>
    </row>
    <row r="819" spans="1:8" ht="15.75" customHeight="1">
      <c r="A819" s="129"/>
      <c r="C819" s="130"/>
      <c r="D819" s="176"/>
      <c r="F819" s="176"/>
      <c r="G819" s="182"/>
      <c r="H819" s="130"/>
    </row>
    <row r="820" spans="1:8" ht="15.75" customHeight="1">
      <c r="A820" s="129"/>
      <c r="C820" s="130"/>
      <c r="D820" s="176"/>
      <c r="F820" s="176"/>
      <c r="G820" s="182"/>
      <c r="H820" s="130"/>
    </row>
    <row r="821" spans="1:8" ht="15.75" customHeight="1">
      <c r="A821" s="129"/>
      <c r="C821" s="130"/>
      <c r="D821" s="176"/>
      <c r="F821" s="176"/>
      <c r="G821" s="182"/>
      <c r="H821" s="130"/>
    </row>
    <row r="822" spans="1:8" ht="15.75" customHeight="1">
      <c r="A822" s="129"/>
      <c r="C822" s="130"/>
      <c r="D822" s="176"/>
      <c r="F822" s="176"/>
      <c r="G822" s="182"/>
      <c r="H822" s="130"/>
    </row>
    <row r="823" spans="1:8" ht="15.75" customHeight="1">
      <c r="A823" s="129"/>
      <c r="C823" s="130"/>
      <c r="D823" s="176"/>
      <c r="F823" s="176"/>
      <c r="G823" s="182"/>
      <c r="H823" s="130"/>
    </row>
    <row r="824" spans="1:8" ht="15.75" customHeight="1">
      <c r="A824" s="129"/>
      <c r="C824" s="130"/>
      <c r="D824" s="176"/>
      <c r="F824" s="176"/>
      <c r="G824" s="182"/>
      <c r="H824" s="130"/>
    </row>
    <row r="825" spans="1:8" ht="15.75" customHeight="1">
      <c r="A825" s="129"/>
      <c r="C825" s="130"/>
      <c r="D825" s="176"/>
      <c r="F825" s="176"/>
      <c r="G825" s="182"/>
      <c r="H825" s="130"/>
    </row>
    <row r="826" spans="1:8" ht="15.75" customHeight="1">
      <c r="A826" s="129"/>
      <c r="C826" s="130"/>
      <c r="D826" s="176"/>
      <c r="F826" s="176"/>
      <c r="G826" s="182"/>
      <c r="H826" s="130"/>
    </row>
    <row r="827" spans="1:8" ht="15.75" customHeight="1">
      <c r="A827" s="129"/>
      <c r="C827" s="130"/>
      <c r="D827" s="176"/>
      <c r="F827" s="176"/>
      <c r="G827" s="182"/>
      <c r="H827" s="130"/>
    </row>
    <row r="828" spans="1:8" ht="15.75" customHeight="1">
      <c r="A828" s="129"/>
      <c r="C828" s="130"/>
      <c r="D828" s="176"/>
      <c r="F828" s="176"/>
      <c r="G828" s="182"/>
      <c r="H828" s="130"/>
    </row>
    <row r="829" spans="1:8" ht="15.75" customHeight="1">
      <c r="A829" s="129"/>
      <c r="C829" s="130"/>
      <c r="D829" s="176"/>
      <c r="F829" s="176"/>
      <c r="G829" s="182"/>
      <c r="H829" s="130"/>
    </row>
    <row r="830" spans="1:8" ht="15.75" customHeight="1">
      <c r="A830" s="129"/>
      <c r="C830" s="130"/>
      <c r="D830" s="176"/>
      <c r="F830" s="176"/>
      <c r="G830" s="182"/>
      <c r="H830" s="130"/>
    </row>
    <row r="831" spans="1:8" ht="15.75" customHeight="1">
      <c r="A831" s="129"/>
      <c r="C831" s="130"/>
      <c r="D831" s="176"/>
      <c r="F831" s="176"/>
      <c r="G831" s="182"/>
      <c r="H831" s="130"/>
    </row>
    <row r="832" spans="1:8" ht="15.75" customHeight="1">
      <c r="A832" s="129"/>
      <c r="C832" s="130"/>
      <c r="D832" s="176"/>
      <c r="F832" s="176"/>
      <c r="G832" s="182"/>
      <c r="H832" s="130"/>
    </row>
    <row r="833" spans="1:8" ht="15.75" customHeight="1">
      <c r="A833" s="129"/>
      <c r="C833" s="130"/>
      <c r="D833" s="176"/>
      <c r="F833" s="176"/>
      <c r="G833" s="182"/>
      <c r="H833" s="130"/>
    </row>
    <row r="834" spans="1:8" ht="15.75" customHeight="1">
      <c r="A834" s="129"/>
      <c r="C834" s="130"/>
      <c r="D834" s="176"/>
      <c r="F834" s="176"/>
      <c r="G834" s="182"/>
      <c r="H834" s="130"/>
    </row>
    <row r="835" spans="1:8" ht="15.75" customHeight="1">
      <c r="A835" s="129"/>
      <c r="C835" s="130"/>
      <c r="D835" s="176"/>
      <c r="F835" s="176"/>
      <c r="G835" s="182"/>
      <c r="H835" s="130"/>
    </row>
    <row r="836" spans="1:8" ht="15.75" customHeight="1">
      <c r="A836" s="129"/>
      <c r="C836" s="130"/>
      <c r="D836" s="176"/>
      <c r="F836" s="176"/>
      <c r="G836" s="182"/>
      <c r="H836" s="130"/>
    </row>
    <row r="837" spans="1:8" ht="15.75" customHeight="1">
      <c r="A837" s="129"/>
      <c r="C837" s="130"/>
      <c r="D837" s="176"/>
      <c r="F837" s="176"/>
      <c r="G837" s="182"/>
      <c r="H837" s="130"/>
    </row>
    <row r="838" spans="1:8" ht="15.75" customHeight="1">
      <c r="A838" s="129"/>
      <c r="C838" s="130"/>
      <c r="D838" s="176"/>
      <c r="F838" s="176"/>
      <c r="G838" s="182"/>
      <c r="H838" s="130"/>
    </row>
    <row r="839" spans="1:8" ht="15.75" customHeight="1">
      <c r="A839" s="129"/>
      <c r="C839" s="130"/>
      <c r="D839" s="176"/>
      <c r="F839" s="176"/>
      <c r="G839" s="182"/>
      <c r="H839" s="130"/>
    </row>
    <row r="840" spans="1:8" ht="15.75" customHeight="1">
      <c r="A840" s="129"/>
      <c r="C840" s="130"/>
      <c r="D840" s="176"/>
      <c r="F840" s="176"/>
      <c r="G840" s="182"/>
      <c r="H840" s="130"/>
    </row>
    <row r="841" spans="1:8" ht="15.75" customHeight="1">
      <c r="A841" s="129"/>
      <c r="C841" s="130"/>
      <c r="D841" s="176"/>
      <c r="F841" s="176"/>
      <c r="G841" s="182"/>
      <c r="H841" s="130"/>
    </row>
    <row r="842" spans="1:8" ht="15.75" customHeight="1">
      <c r="A842" s="129"/>
      <c r="C842" s="130"/>
      <c r="D842" s="176"/>
      <c r="F842" s="176"/>
      <c r="G842" s="182"/>
      <c r="H842" s="130"/>
    </row>
    <row r="843" spans="1:8" ht="15.75" customHeight="1">
      <c r="A843" s="129"/>
      <c r="C843" s="130"/>
      <c r="D843" s="176"/>
      <c r="F843" s="176"/>
      <c r="G843" s="182"/>
      <c r="H843" s="130"/>
    </row>
    <row r="844" spans="1:8" ht="15.75" customHeight="1">
      <c r="A844" s="129"/>
      <c r="C844" s="130"/>
      <c r="D844" s="176"/>
      <c r="F844" s="176"/>
      <c r="G844" s="182"/>
      <c r="H844" s="130"/>
    </row>
    <row r="845" spans="1:8" ht="15.75" customHeight="1">
      <c r="A845" s="129"/>
      <c r="C845" s="130"/>
      <c r="D845" s="176"/>
      <c r="F845" s="176"/>
      <c r="G845" s="182"/>
      <c r="H845" s="130"/>
    </row>
    <row r="846" spans="1:8" ht="15.75" customHeight="1">
      <c r="A846" s="129"/>
      <c r="C846" s="130"/>
      <c r="D846" s="176"/>
      <c r="F846" s="176"/>
      <c r="G846" s="182"/>
      <c r="H846" s="130"/>
    </row>
    <row r="847" spans="1:8" ht="15.75" customHeight="1">
      <c r="A847" s="129"/>
      <c r="C847" s="130"/>
      <c r="D847" s="176"/>
      <c r="F847" s="176"/>
      <c r="G847" s="182"/>
      <c r="H847" s="130"/>
    </row>
    <row r="848" spans="1:8" ht="15.75" customHeight="1">
      <c r="A848" s="129"/>
      <c r="C848" s="130"/>
      <c r="D848" s="176"/>
      <c r="F848" s="176"/>
      <c r="G848" s="182"/>
      <c r="H848" s="130"/>
    </row>
    <row r="849" spans="1:8" ht="15.75" customHeight="1">
      <c r="A849" s="129"/>
      <c r="C849" s="130"/>
      <c r="D849" s="176"/>
      <c r="F849" s="176"/>
      <c r="G849" s="182"/>
      <c r="H849" s="130"/>
    </row>
    <row r="850" spans="1:8" ht="15.75" customHeight="1">
      <c r="A850" s="129"/>
      <c r="C850" s="130"/>
      <c r="D850" s="176"/>
      <c r="F850" s="176"/>
      <c r="G850" s="182"/>
      <c r="H850" s="130"/>
    </row>
    <row r="851" spans="1:8" ht="15.75" customHeight="1">
      <c r="A851" s="129"/>
      <c r="C851" s="130"/>
      <c r="D851" s="176"/>
      <c r="F851" s="176"/>
      <c r="G851" s="182"/>
      <c r="H851" s="130"/>
    </row>
    <row r="852" spans="1:8" ht="15.75" customHeight="1">
      <c r="A852" s="129"/>
      <c r="C852" s="130"/>
      <c r="D852" s="176"/>
      <c r="F852" s="176"/>
      <c r="G852" s="182"/>
      <c r="H852" s="130"/>
    </row>
    <row r="853" spans="1:8" ht="15.75" customHeight="1">
      <c r="A853" s="129"/>
      <c r="C853" s="130"/>
      <c r="D853" s="176"/>
      <c r="F853" s="176"/>
      <c r="G853" s="182"/>
      <c r="H853" s="130"/>
    </row>
    <row r="854" spans="1:8" ht="15.75" customHeight="1">
      <c r="A854" s="129"/>
      <c r="C854" s="130"/>
      <c r="D854" s="176"/>
      <c r="F854" s="176"/>
      <c r="G854" s="182"/>
      <c r="H854" s="130"/>
    </row>
    <row r="855" spans="1:8" ht="15.75" customHeight="1">
      <c r="A855" s="129"/>
      <c r="C855" s="130"/>
      <c r="D855" s="176"/>
      <c r="F855" s="176"/>
      <c r="G855" s="182"/>
      <c r="H855" s="130"/>
    </row>
    <row r="856" spans="1:8" ht="15.75" customHeight="1">
      <c r="A856" s="129"/>
      <c r="C856" s="130"/>
      <c r="D856" s="176"/>
      <c r="F856" s="176"/>
      <c r="G856" s="182"/>
      <c r="H856" s="130"/>
    </row>
    <row r="857" spans="1:8" ht="15.75" customHeight="1">
      <c r="A857" s="129"/>
      <c r="C857" s="130"/>
      <c r="D857" s="176"/>
      <c r="F857" s="176"/>
      <c r="G857" s="182"/>
      <c r="H857" s="130"/>
    </row>
    <row r="858" spans="1:8" ht="15.75" customHeight="1">
      <c r="A858" s="129"/>
      <c r="C858" s="130"/>
      <c r="D858" s="176"/>
      <c r="F858" s="176"/>
      <c r="G858" s="182"/>
      <c r="H858" s="130"/>
    </row>
    <row r="859" spans="1:8" ht="15.75" customHeight="1">
      <c r="A859" s="129"/>
      <c r="C859" s="130"/>
      <c r="D859" s="176"/>
      <c r="F859" s="176"/>
      <c r="G859" s="182"/>
      <c r="H859" s="130"/>
    </row>
    <row r="860" spans="1:8" ht="15.75" customHeight="1">
      <c r="A860" s="129"/>
      <c r="C860" s="130"/>
      <c r="D860" s="176"/>
      <c r="F860" s="176"/>
      <c r="G860" s="182"/>
      <c r="H860" s="130"/>
    </row>
    <row r="861" spans="1:8" ht="15.75" customHeight="1">
      <c r="A861" s="129"/>
      <c r="C861" s="130"/>
      <c r="D861" s="176"/>
      <c r="F861" s="176"/>
      <c r="G861" s="182"/>
      <c r="H861" s="130"/>
    </row>
    <row r="862" spans="1:8" ht="15.75" customHeight="1">
      <c r="A862" s="129"/>
      <c r="C862" s="130"/>
      <c r="D862" s="176"/>
      <c r="F862" s="176"/>
      <c r="G862" s="182"/>
      <c r="H862" s="130"/>
    </row>
    <row r="863" spans="1:8" ht="15.75" customHeight="1">
      <c r="A863" s="129"/>
      <c r="C863" s="130"/>
      <c r="D863" s="176"/>
      <c r="F863" s="176"/>
      <c r="G863" s="182"/>
      <c r="H863" s="130"/>
    </row>
    <row r="864" spans="1:8" ht="15.75" customHeight="1">
      <c r="A864" s="129"/>
      <c r="C864" s="130"/>
      <c r="D864" s="176"/>
      <c r="F864" s="176"/>
      <c r="G864" s="182"/>
      <c r="H864" s="130"/>
    </row>
    <row r="865" spans="1:8" ht="15.75" customHeight="1">
      <c r="A865" s="129"/>
      <c r="C865" s="130"/>
      <c r="D865" s="176"/>
      <c r="F865" s="176"/>
      <c r="G865" s="182"/>
      <c r="H865" s="130"/>
    </row>
    <row r="866" spans="1:8" ht="15.75" customHeight="1">
      <c r="A866" s="129"/>
      <c r="C866" s="130"/>
      <c r="D866" s="176"/>
      <c r="F866" s="176"/>
      <c r="G866" s="182"/>
      <c r="H866" s="130"/>
    </row>
    <row r="867" spans="1:8" ht="15.75" customHeight="1">
      <c r="A867" s="129"/>
      <c r="C867" s="130"/>
      <c r="D867" s="176"/>
      <c r="F867" s="176"/>
      <c r="G867" s="182"/>
      <c r="H867" s="130"/>
    </row>
    <row r="868" spans="1:8" ht="15.75" customHeight="1">
      <c r="A868" s="129"/>
      <c r="C868" s="130"/>
      <c r="D868" s="176"/>
      <c r="F868" s="176"/>
      <c r="G868" s="182"/>
      <c r="H868" s="130"/>
    </row>
    <row r="869" spans="1:8" ht="15.75" customHeight="1">
      <c r="A869" s="129"/>
      <c r="C869" s="130"/>
      <c r="D869" s="176"/>
      <c r="F869" s="176"/>
      <c r="G869" s="182"/>
      <c r="H869" s="130"/>
    </row>
    <row r="870" spans="1:8" ht="15.75" customHeight="1">
      <c r="A870" s="129"/>
      <c r="C870" s="130"/>
      <c r="D870" s="176"/>
      <c r="F870" s="176"/>
      <c r="G870" s="182"/>
      <c r="H870" s="130"/>
    </row>
    <row r="871" spans="1:8" ht="15.75" customHeight="1">
      <c r="A871" s="129"/>
      <c r="C871" s="130"/>
      <c r="D871" s="176"/>
      <c r="F871" s="176"/>
      <c r="G871" s="182"/>
      <c r="H871" s="130"/>
    </row>
    <row r="872" spans="1:8" ht="15.75" customHeight="1">
      <c r="A872" s="129"/>
      <c r="C872" s="130"/>
      <c r="D872" s="176"/>
      <c r="F872" s="176"/>
      <c r="G872" s="182"/>
      <c r="H872" s="130"/>
    </row>
    <row r="873" spans="1:8" ht="15.75" customHeight="1">
      <c r="A873" s="129"/>
      <c r="C873" s="130"/>
      <c r="D873" s="176"/>
      <c r="F873" s="176"/>
      <c r="G873" s="182"/>
      <c r="H873" s="130"/>
    </row>
    <row r="874" spans="1:8" ht="15.75" customHeight="1">
      <c r="A874" s="129"/>
      <c r="C874" s="130"/>
      <c r="D874" s="176"/>
      <c r="F874" s="176"/>
      <c r="G874" s="182"/>
      <c r="H874" s="130"/>
    </row>
    <row r="875" spans="1:8" ht="15.75" customHeight="1">
      <c r="A875" s="129"/>
      <c r="C875" s="130"/>
      <c r="D875" s="176"/>
      <c r="F875" s="176"/>
      <c r="G875" s="182"/>
      <c r="H875" s="130"/>
    </row>
    <row r="876" spans="1:8" ht="15.75" customHeight="1">
      <c r="A876" s="129"/>
      <c r="C876" s="130"/>
      <c r="D876" s="176"/>
      <c r="F876" s="176"/>
      <c r="G876" s="182"/>
      <c r="H876" s="130"/>
    </row>
    <row r="877" spans="1:8" ht="15.75" customHeight="1">
      <c r="A877" s="129"/>
      <c r="C877" s="130"/>
      <c r="D877" s="176"/>
      <c r="F877" s="176"/>
      <c r="G877" s="182"/>
      <c r="H877" s="130"/>
    </row>
    <row r="878" spans="1:8" ht="15.75" customHeight="1">
      <c r="A878" s="129"/>
      <c r="C878" s="130"/>
      <c r="D878" s="176"/>
      <c r="F878" s="176"/>
      <c r="G878" s="182"/>
      <c r="H878" s="130"/>
    </row>
    <row r="879" spans="1:8" ht="15.75" customHeight="1">
      <c r="A879" s="129"/>
      <c r="C879" s="130"/>
      <c r="D879" s="176"/>
      <c r="F879" s="176"/>
      <c r="G879" s="182"/>
      <c r="H879" s="130"/>
    </row>
    <row r="880" spans="1:8" ht="15.75" customHeight="1">
      <c r="A880" s="129"/>
      <c r="C880" s="130"/>
      <c r="D880" s="176"/>
      <c r="F880" s="176"/>
      <c r="G880" s="182"/>
      <c r="H880" s="130"/>
    </row>
    <row r="881" spans="1:8" ht="15.75" customHeight="1">
      <c r="A881" s="129"/>
      <c r="C881" s="130"/>
      <c r="D881" s="176"/>
      <c r="F881" s="176"/>
      <c r="G881" s="182"/>
      <c r="H881" s="130"/>
    </row>
    <row r="882" spans="1:8" ht="15.75" customHeight="1">
      <c r="A882" s="129"/>
      <c r="C882" s="130"/>
      <c r="D882" s="176"/>
      <c r="F882" s="176"/>
      <c r="G882" s="182"/>
      <c r="H882" s="130"/>
    </row>
    <row r="883" spans="1:8" ht="15.75" customHeight="1">
      <c r="A883" s="129"/>
      <c r="C883" s="130"/>
      <c r="D883" s="176"/>
      <c r="F883" s="176"/>
      <c r="G883" s="182"/>
      <c r="H883" s="130"/>
    </row>
    <row r="884" spans="1:8" ht="15.75" customHeight="1">
      <c r="A884" s="129"/>
      <c r="C884" s="130"/>
      <c r="D884" s="176"/>
      <c r="F884" s="176"/>
      <c r="G884" s="182"/>
      <c r="H884" s="130"/>
    </row>
    <row r="885" spans="1:8" ht="15.75" customHeight="1">
      <c r="A885" s="129"/>
      <c r="C885" s="130"/>
      <c r="D885" s="176"/>
      <c r="F885" s="176"/>
      <c r="G885" s="182"/>
      <c r="H885" s="130"/>
    </row>
    <row r="886" spans="1:8" ht="15.75" customHeight="1">
      <c r="A886" s="129"/>
      <c r="C886" s="130"/>
      <c r="D886" s="176"/>
      <c r="F886" s="176"/>
      <c r="G886" s="182"/>
      <c r="H886" s="130"/>
    </row>
    <row r="887" spans="1:8" ht="15.75" customHeight="1">
      <c r="A887" s="129"/>
      <c r="C887" s="130"/>
      <c r="D887" s="176"/>
      <c r="F887" s="176"/>
      <c r="G887" s="182"/>
      <c r="H887" s="130"/>
    </row>
    <row r="888" spans="1:8" ht="15.75" customHeight="1">
      <c r="A888" s="129"/>
      <c r="C888" s="130"/>
      <c r="D888" s="176"/>
      <c r="F888" s="176"/>
      <c r="G888" s="182"/>
      <c r="H888" s="130"/>
    </row>
    <row r="889" spans="1:8" ht="15.75" customHeight="1">
      <c r="A889" s="129"/>
      <c r="C889" s="130"/>
      <c r="D889" s="176"/>
      <c r="F889" s="176"/>
      <c r="G889" s="182"/>
      <c r="H889" s="130"/>
    </row>
    <row r="890" spans="1:8" ht="15.75" customHeight="1">
      <c r="A890" s="129"/>
      <c r="C890" s="130"/>
      <c r="D890" s="176"/>
      <c r="F890" s="176"/>
      <c r="G890" s="182"/>
      <c r="H890" s="130"/>
    </row>
    <row r="891" spans="1:8" ht="15.75" customHeight="1">
      <c r="A891" s="129"/>
      <c r="C891" s="130"/>
      <c r="D891" s="176"/>
      <c r="F891" s="176"/>
      <c r="G891" s="182"/>
      <c r="H891" s="130"/>
    </row>
    <row r="892" spans="1:8" ht="15.75" customHeight="1">
      <c r="A892" s="129"/>
      <c r="C892" s="130"/>
      <c r="D892" s="176"/>
      <c r="F892" s="176"/>
      <c r="G892" s="182"/>
      <c r="H892" s="130"/>
    </row>
    <row r="893" spans="1:8" ht="15.75" customHeight="1">
      <c r="A893" s="129"/>
      <c r="C893" s="130"/>
      <c r="D893" s="176"/>
      <c r="F893" s="176"/>
      <c r="G893" s="182"/>
      <c r="H893" s="130"/>
    </row>
    <row r="894" spans="1:8" ht="15.75" customHeight="1">
      <c r="A894" s="129"/>
      <c r="C894" s="130"/>
      <c r="D894" s="176"/>
      <c r="F894" s="176"/>
      <c r="G894" s="182"/>
      <c r="H894" s="130"/>
    </row>
    <row r="895" spans="1:8" ht="15.75" customHeight="1">
      <c r="A895" s="129"/>
      <c r="C895" s="130"/>
      <c r="D895" s="176"/>
      <c r="F895" s="176"/>
      <c r="G895" s="182"/>
      <c r="H895" s="130"/>
    </row>
    <row r="896" spans="1:8" ht="15.75" customHeight="1">
      <c r="A896" s="129"/>
      <c r="C896" s="130"/>
      <c r="D896" s="176"/>
      <c r="F896" s="176"/>
      <c r="G896" s="182"/>
      <c r="H896" s="130"/>
    </row>
    <row r="897" spans="1:8" ht="15.75" customHeight="1">
      <c r="A897" s="129"/>
      <c r="C897" s="130"/>
      <c r="D897" s="176"/>
      <c r="F897" s="176"/>
      <c r="G897" s="182"/>
      <c r="H897" s="130"/>
    </row>
    <row r="898" spans="1:8" ht="15.75" customHeight="1">
      <c r="A898" s="129"/>
      <c r="C898" s="130"/>
      <c r="D898" s="176"/>
      <c r="F898" s="176"/>
      <c r="G898" s="182"/>
      <c r="H898" s="130"/>
    </row>
    <row r="899" spans="1:8" ht="15.75" customHeight="1">
      <c r="A899" s="129"/>
      <c r="C899" s="130"/>
      <c r="D899" s="176"/>
      <c r="F899" s="176"/>
      <c r="G899" s="182"/>
      <c r="H899" s="130"/>
    </row>
    <row r="900" spans="1:8" ht="15.75" customHeight="1">
      <c r="A900" s="129"/>
      <c r="C900" s="130"/>
      <c r="D900" s="176"/>
      <c r="F900" s="176"/>
      <c r="G900" s="182"/>
      <c r="H900" s="130"/>
    </row>
    <row r="901" spans="1:8" ht="15.75" customHeight="1">
      <c r="A901" s="129"/>
      <c r="C901" s="130"/>
      <c r="D901" s="176"/>
      <c r="F901" s="176"/>
      <c r="G901" s="182"/>
      <c r="H901" s="130"/>
    </row>
    <row r="902" spans="1:8" ht="15.75" customHeight="1">
      <c r="A902" s="129"/>
      <c r="C902" s="130"/>
      <c r="D902" s="176"/>
      <c r="F902" s="176"/>
      <c r="G902" s="182"/>
      <c r="H902" s="130"/>
    </row>
    <row r="903" spans="1:8" ht="15.75" customHeight="1">
      <c r="A903" s="129"/>
      <c r="C903" s="130"/>
      <c r="D903" s="176"/>
      <c r="F903" s="176"/>
      <c r="G903" s="182"/>
      <c r="H903" s="130"/>
    </row>
    <row r="904" spans="1:8" ht="15.75" customHeight="1">
      <c r="A904" s="129"/>
      <c r="C904" s="130"/>
      <c r="D904" s="176"/>
      <c r="F904" s="176"/>
      <c r="G904" s="182"/>
      <c r="H904" s="130"/>
    </row>
    <row r="905" spans="1:8" ht="15.75" customHeight="1">
      <c r="A905" s="129"/>
      <c r="C905" s="130"/>
      <c r="D905" s="176"/>
      <c r="F905" s="176"/>
      <c r="G905" s="182"/>
      <c r="H905" s="130"/>
    </row>
    <row r="906" spans="1:8" ht="15.75" customHeight="1">
      <c r="A906" s="129"/>
      <c r="C906" s="130"/>
      <c r="D906" s="176"/>
      <c r="F906" s="176"/>
      <c r="G906" s="182"/>
      <c r="H906" s="130"/>
    </row>
    <row r="907" spans="1:8" ht="15.75" customHeight="1">
      <c r="A907" s="129"/>
      <c r="C907" s="130"/>
      <c r="D907" s="176"/>
      <c r="F907" s="176"/>
      <c r="G907" s="182"/>
      <c r="H907" s="130"/>
    </row>
    <row r="908" spans="1:8" ht="15.75" customHeight="1">
      <c r="A908" s="129"/>
      <c r="C908" s="130"/>
      <c r="D908" s="176"/>
      <c r="F908" s="176"/>
      <c r="G908" s="182"/>
      <c r="H908" s="130"/>
    </row>
    <row r="909" spans="1:8" ht="15.75" customHeight="1">
      <c r="A909" s="129"/>
      <c r="C909" s="130"/>
      <c r="D909" s="176"/>
      <c r="F909" s="176"/>
      <c r="G909" s="182"/>
      <c r="H909" s="130"/>
    </row>
    <row r="910" spans="1:8" ht="15.75" customHeight="1">
      <c r="A910" s="129"/>
      <c r="C910" s="130"/>
      <c r="D910" s="176"/>
      <c r="F910" s="176"/>
      <c r="G910" s="182"/>
      <c r="H910" s="130"/>
    </row>
    <row r="911" spans="1:8" ht="15.75" customHeight="1">
      <c r="A911" s="129"/>
      <c r="C911" s="130"/>
      <c r="D911" s="176"/>
      <c r="F911" s="176"/>
      <c r="G911" s="182"/>
      <c r="H911" s="130"/>
    </row>
    <row r="912" spans="1:8" ht="15.75" customHeight="1">
      <c r="A912" s="129"/>
      <c r="C912" s="130"/>
      <c r="D912" s="176"/>
      <c r="F912" s="176"/>
      <c r="G912" s="182"/>
      <c r="H912" s="130"/>
    </row>
    <row r="913" spans="1:8" ht="15.75" customHeight="1">
      <c r="A913" s="129"/>
      <c r="C913" s="130"/>
      <c r="D913" s="176"/>
      <c r="F913" s="176"/>
      <c r="G913" s="182"/>
      <c r="H913" s="130"/>
    </row>
    <row r="914" spans="1:8" ht="15.75" customHeight="1">
      <c r="A914" s="129"/>
      <c r="C914" s="130"/>
      <c r="D914" s="176"/>
      <c r="F914" s="176"/>
      <c r="G914" s="182"/>
      <c r="H914" s="130"/>
    </row>
    <row r="915" spans="1:8" ht="15.75" customHeight="1">
      <c r="A915" s="129"/>
      <c r="C915" s="130"/>
      <c r="D915" s="176"/>
      <c r="F915" s="176"/>
      <c r="G915" s="182"/>
      <c r="H915" s="130"/>
    </row>
    <row r="916" spans="1:8" ht="15.75" customHeight="1">
      <c r="A916" s="129"/>
      <c r="C916" s="130"/>
      <c r="D916" s="176"/>
      <c r="F916" s="176"/>
      <c r="G916" s="182"/>
      <c r="H916" s="130"/>
    </row>
    <row r="917" spans="1:8" ht="15.75" customHeight="1">
      <c r="A917" s="129"/>
      <c r="C917" s="130"/>
      <c r="D917" s="176"/>
      <c r="F917" s="176"/>
      <c r="G917" s="182"/>
      <c r="H917" s="130"/>
    </row>
    <row r="918" spans="1:8" ht="15.75" customHeight="1">
      <c r="A918" s="129"/>
      <c r="C918" s="130"/>
      <c r="D918" s="176"/>
      <c r="F918" s="176"/>
      <c r="G918" s="182"/>
      <c r="H918" s="130"/>
    </row>
    <row r="919" spans="1:8" ht="15.75" customHeight="1">
      <c r="A919" s="129"/>
      <c r="C919" s="130"/>
      <c r="D919" s="176"/>
      <c r="F919" s="176"/>
      <c r="G919" s="182"/>
      <c r="H919" s="130"/>
    </row>
    <row r="920" spans="1:8" ht="15.75" customHeight="1">
      <c r="A920" s="129"/>
      <c r="C920" s="130"/>
      <c r="D920" s="176"/>
      <c r="F920" s="176"/>
      <c r="G920" s="182"/>
      <c r="H920" s="130"/>
    </row>
    <row r="921" spans="1:8" ht="15.75" customHeight="1">
      <c r="A921" s="129"/>
      <c r="C921" s="130"/>
      <c r="D921" s="176"/>
      <c r="F921" s="176"/>
      <c r="G921" s="182"/>
      <c r="H921" s="130"/>
    </row>
    <row r="922" spans="1:8" ht="15.75" customHeight="1">
      <c r="A922" s="129"/>
      <c r="C922" s="130"/>
      <c r="D922" s="176"/>
      <c r="F922" s="176"/>
      <c r="G922" s="182"/>
      <c r="H922" s="130"/>
    </row>
    <row r="923" spans="1:8" ht="15.75" customHeight="1">
      <c r="A923" s="129"/>
      <c r="C923" s="130"/>
      <c r="D923" s="176"/>
      <c r="F923" s="176"/>
      <c r="G923" s="182"/>
      <c r="H923" s="130"/>
    </row>
    <row r="924" spans="1:8" ht="15.75" customHeight="1">
      <c r="A924" s="129"/>
      <c r="C924" s="130"/>
      <c r="D924" s="176"/>
      <c r="F924" s="176"/>
      <c r="G924" s="182"/>
      <c r="H924" s="130"/>
    </row>
    <row r="925" spans="1:8" ht="15.75" customHeight="1">
      <c r="A925" s="129"/>
      <c r="C925" s="130"/>
      <c r="D925" s="176"/>
      <c r="F925" s="176"/>
      <c r="G925" s="182"/>
      <c r="H925" s="130"/>
    </row>
    <row r="926" spans="1:8" ht="15.75" customHeight="1">
      <c r="A926" s="129"/>
      <c r="C926" s="130"/>
      <c r="D926" s="176"/>
      <c r="F926" s="176"/>
      <c r="G926" s="182"/>
      <c r="H926" s="130"/>
    </row>
    <row r="927" spans="1:8" ht="15.75" customHeight="1">
      <c r="A927" s="129"/>
      <c r="C927" s="130"/>
      <c r="D927" s="176"/>
      <c r="F927" s="176"/>
      <c r="G927" s="182"/>
      <c r="H927" s="130"/>
    </row>
    <row r="928" spans="1:8" ht="15.75" customHeight="1">
      <c r="A928" s="129"/>
      <c r="C928" s="130"/>
      <c r="D928" s="176"/>
      <c r="F928" s="176"/>
      <c r="G928" s="182"/>
      <c r="H928" s="130"/>
    </row>
    <row r="929" spans="1:8" ht="15.75" customHeight="1">
      <c r="A929" s="129"/>
      <c r="C929" s="130"/>
      <c r="D929" s="176"/>
      <c r="F929" s="176"/>
      <c r="G929" s="182"/>
      <c r="H929" s="130"/>
    </row>
    <row r="930" spans="1:8" ht="15.75" customHeight="1">
      <c r="A930" s="129"/>
      <c r="C930" s="130"/>
      <c r="D930" s="176"/>
      <c r="F930" s="176"/>
      <c r="G930" s="182"/>
      <c r="H930" s="130"/>
    </row>
    <row r="931" spans="1:8" ht="15.75" customHeight="1">
      <c r="A931" s="129"/>
      <c r="C931" s="130"/>
      <c r="D931" s="176"/>
      <c r="F931" s="176"/>
      <c r="G931" s="182"/>
      <c r="H931" s="130"/>
    </row>
    <row r="932" spans="1:8" ht="15.75" customHeight="1">
      <c r="A932" s="129"/>
      <c r="C932" s="130"/>
      <c r="D932" s="176"/>
      <c r="F932" s="176"/>
      <c r="G932" s="182"/>
      <c r="H932" s="130"/>
    </row>
    <row r="933" spans="1:8" ht="15.75" customHeight="1">
      <c r="A933" s="129"/>
      <c r="C933" s="130"/>
      <c r="D933" s="176"/>
      <c r="F933" s="176"/>
      <c r="G933" s="182"/>
      <c r="H933" s="130"/>
    </row>
    <row r="934" spans="1:8" ht="15.75" customHeight="1">
      <c r="A934" s="129"/>
      <c r="C934" s="130"/>
      <c r="D934" s="176"/>
      <c r="F934" s="176"/>
      <c r="G934" s="182"/>
      <c r="H934" s="130"/>
    </row>
    <row r="935" spans="1:8" ht="15.75" customHeight="1">
      <c r="A935" s="129"/>
      <c r="C935" s="130"/>
      <c r="D935" s="176"/>
      <c r="F935" s="176"/>
      <c r="G935" s="182"/>
      <c r="H935" s="130"/>
    </row>
    <row r="936" spans="1:8" ht="15.75" customHeight="1">
      <c r="A936" s="129"/>
      <c r="C936" s="130"/>
      <c r="D936" s="176"/>
      <c r="F936" s="176"/>
      <c r="G936" s="182"/>
      <c r="H936" s="130"/>
    </row>
    <row r="937" spans="1:8" ht="15.75" customHeight="1">
      <c r="A937" s="129"/>
      <c r="C937" s="130"/>
      <c r="D937" s="176"/>
      <c r="F937" s="176"/>
      <c r="G937" s="182"/>
      <c r="H937" s="130"/>
    </row>
    <row r="938" spans="1:8" ht="15.75" customHeight="1">
      <c r="A938" s="129"/>
      <c r="C938" s="130"/>
      <c r="D938" s="176"/>
      <c r="F938" s="176"/>
      <c r="G938" s="182"/>
      <c r="H938" s="130"/>
    </row>
    <row r="939" spans="1:8" ht="15.75" customHeight="1">
      <c r="A939" s="129"/>
      <c r="C939" s="130"/>
      <c r="D939" s="176"/>
      <c r="F939" s="176"/>
      <c r="G939" s="182"/>
      <c r="H939" s="130"/>
    </row>
    <row r="940" spans="1:8" ht="15.75" customHeight="1">
      <c r="A940" s="129"/>
      <c r="C940" s="130"/>
      <c r="D940" s="176"/>
      <c r="F940" s="176"/>
      <c r="G940" s="182"/>
      <c r="H940" s="130"/>
    </row>
    <row r="941" spans="1:8" ht="15.75" customHeight="1">
      <c r="A941" s="129"/>
      <c r="C941" s="130"/>
      <c r="D941" s="176"/>
      <c r="F941" s="176"/>
      <c r="G941" s="182"/>
      <c r="H941" s="130"/>
    </row>
    <row r="942" spans="1:8" ht="15.75" customHeight="1">
      <c r="A942" s="129"/>
      <c r="C942" s="130"/>
      <c r="D942" s="176"/>
      <c r="F942" s="176"/>
      <c r="G942" s="182"/>
      <c r="H942" s="130"/>
    </row>
    <row r="943" spans="1:8" ht="15.75" customHeight="1">
      <c r="A943" s="129"/>
      <c r="C943" s="130"/>
      <c r="D943" s="176"/>
      <c r="F943" s="176"/>
      <c r="G943" s="182"/>
      <c r="H943" s="130"/>
    </row>
    <row r="944" spans="1:8" ht="15.75" customHeight="1">
      <c r="A944" s="129"/>
      <c r="C944" s="130"/>
      <c r="D944" s="176"/>
      <c r="F944" s="176"/>
      <c r="G944" s="182"/>
      <c r="H944" s="130"/>
    </row>
    <row r="945" spans="1:8" ht="15.75" customHeight="1">
      <c r="A945" s="129"/>
      <c r="C945" s="130"/>
      <c r="D945" s="176"/>
      <c r="F945" s="176"/>
      <c r="G945" s="182"/>
      <c r="H945" s="130"/>
    </row>
    <row r="946" spans="1:8" ht="15.75" customHeight="1">
      <c r="A946" s="129"/>
      <c r="C946" s="130"/>
      <c r="D946" s="176"/>
      <c r="F946" s="176"/>
      <c r="G946" s="182"/>
      <c r="H946" s="130"/>
    </row>
    <row r="947" spans="1:8" ht="15.75" customHeight="1">
      <c r="A947" s="129"/>
      <c r="C947" s="130"/>
      <c r="D947" s="176"/>
      <c r="F947" s="176"/>
      <c r="G947" s="182"/>
      <c r="H947" s="130"/>
    </row>
    <row r="948" spans="1:8" ht="15.75" customHeight="1">
      <c r="A948" s="129"/>
      <c r="C948" s="130"/>
      <c r="D948" s="176"/>
      <c r="F948" s="176"/>
      <c r="G948" s="182"/>
      <c r="H948" s="130"/>
    </row>
    <row r="949" spans="1:8" ht="15.75" customHeight="1">
      <c r="A949" s="129"/>
      <c r="C949" s="130"/>
      <c r="D949" s="176"/>
      <c r="F949" s="176"/>
      <c r="G949" s="182"/>
      <c r="H949" s="130"/>
    </row>
    <row r="950" spans="1:8" ht="15.75" customHeight="1">
      <c r="A950" s="129"/>
      <c r="C950" s="130"/>
      <c r="D950" s="176"/>
      <c r="F950" s="176"/>
      <c r="G950" s="182"/>
      <c r="H950" s="130"/>
    </row>
    <row r="951" spans="1:8" ht="15.75" customHeight="1">
      <c r="A951" s="129"/>
      <c r="C951" s="130"/>
      <c r="D951" s="176"/>
      <c r="F951" s="176"/>
      <c r="G951" s="182"/>
      <c r="H951" s="130"/>
    </row>
    <row r="952" spans="1:8" ht="15.75" customHeight="1">
      <c r="A952" s="129"/>
      <c r="C952" s="130"/>
      <c r="D952" s="176"/>
      <c r="F952" s="176"/>
      <c r="G952" s="182"/>
      <c r="H952" s="130"/>
    </row>
    <row r="953" spans="1:8" ht="15.75" customHeight="1">
      <c r="A953" s="129"/>
      <c r="C953" s="130"/>
      <c r="D953" s="176"/>
      <c r="F953" s="176"/>
      <c r="G953" s="182"/>
      <c r="H953" s="130"/>
    </row>
    <row r="954" spans="1:8">
      <c r="C954" s="82"/>
      <c r="D954" s="145"/>
      <c r="F954" s="145"/>
      <c r="G954" s="188"/>
      <c r="H954" s="82"/>
    </row>
    <row r="955" spans="1:8">
      <c r="C955" s="82"/>
      <c r="D955" s="145"/>
      <c r="F955" s="145"/>
      <c r="G955" s="188"/>
      <c r="H955" s="82"/>
    </row>
    <row r="956" spans="1:8">
      <c r="C956" s="82"/>
      <c r="D956" s="145"/>
      <c r="F956" s="145"/>
      <c r="G956" s="188"/>
      <c r="H956" s="82"/>
    </row>
    <row r="957" spans="1:8">
      <c r="C957" s="82"/>
      <c r="D957" s="145"/>
      <c r="F957" s="145"/>
      <c r="G957" s="188"/>
      <c r="H957" s="82"/>
    </row>
    <row r="958" spans="1:8">
      <c r="C958" s="82"/>
      <c r="D958" s="145"/>
      <c r="F958" s="145"/>
      <c r="G958" s="188"/>
      <c r="H958" s="82"/>
    </row>
    <row r="959" spans="1:8">
      <c r="C959" s="82"/>
      <c r="D959" s="145"/>
      <c r="F959" s="145"/>
      <c r="G959" s="188"/>
      <c r="H959" s="82"/>
    </row>
    <row r="960" spans="1:8">
      <c r="C960" s="82"/>
      <c r="D960" s="145"/>
      <c r="F960" s="145"/>
      <c r="G960" s="188"/>
      <c r="H960" s="82"/>
    </row>
    <row r="961" spans="3:8">
      <c r="C961" s="82"/>
      <c r="D961" s="145"/>
      <c r="F961" s="145"/>
      <c r="G961" s="188"/>
      <c r="H961" s="82"/>
    </row>
    <row r="962" spans="3:8">
      <c r="C962" s="82"/>
      <c r="D962" s="145"/>
      <c r="F962" s="145"/>
      <c r="G962" s="188"/>
      <c r="H962" s="82"/>
    </row>
    <row r="963" spans="3:8">
      <c r="C963" s="82"/>
      <c r="D963" s="145"/>
      <c r="F963" s="145"/>
      <c r="G963" s="188"/>
      <c r="H963" s="82"/>
    </row>
    <row r="964" spans="3:8">
      <c r="C964" s="82"/>
      <c r="D964" s="145"/>
      <c r="F964" s="145"/>
      <c r="G964" s="188"/>
      <c r="H964" s="82"/>
    </row>
    <row r="965" spans="3:8">
      <c r="C965" s="82"/>
      <c r="D965" s="145"/>
      <c r="F965" s="145"/>
      <c r="G965" s="188"/>
      <c r="H965" s="82"/>
    </row>
    <row r="966" spans="3:8">
      <c r="C966" s="82"/>
      <c r="D966" s="145"/>
      <c r="F966" s="145"/>
      <c r="G966" s="188"/>
      <c r="H966" s="82"/>
    </row>
    <row r="967" spans="3:8">
      <c r="C967" s="82"/>
      <c r="D967" s="145"/>
      <c r="F967" s="145"/>
      <c r="G967" s="188"/>
      <c r="H967" s="82"/>
    </row>
    <row r="968" spans="3:8">
      <c r="C968" s="82"/>
      <c r="D968" s="145"/>
      <c r="F968" s="145"/>
      <c r="G968" s="188"/>
      <c r="H968" s="82"/>
    </row>
    <row r="969" spans="3:8">
      <c r="C969" s="82"/>
      <c r="D969" s="145"/>
      <c r="F969" s="145"/>
      <c r="G969" s="188"/>
      <c r="H969" s="82"/>
    </row>
    <row r="970" spans="3:8">
      <c r="C970" s="82"/>
      <c r="D970" s="145"/>
      <c r="F970" s="145"/>
      <c r="G970" s="188"/>
      <c r="H970" s="82"/>
    </row>
    <row r="971" spans="3:8">
      <c r="C971" s="82"/>
      <c r="D971" s="145"/>
      <c r="F971" s="145"/>
      <c r="G971" s="188"/>
      <c r="H971" s="82"/>
    </row>
    <row r="972" spans="3:8">
      <c r="C972" s="82"/>
      <c r="D972" s="145"/>
      <c r="F972" s="145"/>
      <c r="G972" s="188"/>
      <c r="H972" s="82"/>
    </row>
    <row r="973" spans="3:8">
      <c r="C973" s="82"/>
      <c r="D973" s="145"/>
      <c r="F973" s="145"/>
      <c r="G973" s="188"/>
      <c r="H973" s="82"/>
    </row>
    <row r="974" spans="3:8">
      <c r="C974" s="82"/>
      <c r="D974" s="145"/>
      <c r="F974" s="145"/>
      <c r="G974" s="188"/>
      <c r="H974" s="82"/>
    </row>
    <row r="975" spans="3:8">
      <c r="C975" s="82"/>
      <c r="D975" s="145"/>
      <c r="F975" s="145"/>
      <c r="G975" s="188"/>
      <c r="H975" s="82"/>
    </row>
    <row r="976" spans="3:8">
      <c r="C976" s="82"/>
      <c r="D976" s="145"/>
      <c r="F976" s="145"/>
      <c r="G976" s="188"/>
      <c r="H976" s="82"/>
    </row>
    <row r="977" spans="3:8">
      <c r="C977" s="82"/>
      <c r="D977" s="145"/>
      <c r="F977" s="145"/>
      <c r="G977" s="188"/>
      <c r="H977" s="82"/>
    </row>
    <row r="978" spans="3:8">
      <c r="C978" s="82"/>
      <c r="D978" s="145"/>
      <c r="F978" s="145"/>
      <c r="G978" s="188"/>
      <c r="H978" s="82"/>
    </row>
    <row r="979" spans="3:8">
      <c r="C979" s="82"/>
      <c r="D979" s="145"/>
      <c r="F979" s="145"/>
      <c r="G979" s="188"/>
      <c r="H979" s="82"/>
    </row>
    <row r="980" spans="3:8">
      <c r="C980" s="82"/>
      <c r="D980" s="145"/>
      <c r="F980" s="145"/>
      <c r="G980" s="188"/>
      <c r="H980" s="82"/>
    </row>
    <row r="981" spans="3:8">
      <c r="C981" s="82"/>
      <c r="D981" s="145"/>
      <c r="F981" s="145"/>
      <c r="G981" s="188"/>
      <c r="H981" s="82"/>
    </row>
    <row r="982" spans="3:8">
      <c r="C982" s="82"/>
      <c r="D982" s="145"/>
      <c r="F982" s="145"/>
      <c r="G982" s="188"/>
      <c r="H982" s="82"/>
    </row>
    <row r="983" spans="3:8">
      <c r="C983" s="82"/>
      <c r="D983" s="145"/>
      <c r="F983" s="145"/>
      <c r="G983" s="188"/>
      <c r="H983" s="82"/>
    </row>
    <row r="984" spans="3:8">
      <c r="C984" s="82"/>
      <c r="D984" s="145"/>
      <c r="F984" s="145"/>
      <c r="G984" s="188"/>
      <c r="H984" s="82"/>
    </row>
    <row r="985" spans="3:8">
      <c r="C985" s="82"/>
      <c r="D985" s="145"/>
      <c r="F985" s="145"/>
      <c r="G985" s="188"/>
      <c r="H985" s="82"/>
    </row>
    <row r="986" spans="3:8">
      <c r="C986" s="82"/>
      <c r="D986" s="145"/>
      <c r="F986" s="145"/>
      <c r="G986" s="188"/>
      <c r="H986" s="82"/>
    </row>
    <row r="987" spans="3:8">
      <c r="C987" s="82"/>
      <c r="D987" s="145"/>
      <c r="F987" s="145"/>
      <c r="G987" s="188"/>
      <c r="H987" s="82"/>
    </row>
    <row r="988" spans="3:8">
      <c r="C988" s="82"/>
      <c r="D988" s="145"/>
      <c r="F988" s="145"/>
      <c r="G988" s="188"/>
      <c r="H988" s="82"/>
    </row>
    <row r="989" spans="3:8">
      <c r="C989" s="82"/>
      <c r="D989" s="145"/>
      <c r="F989" s="145"/>
      <c r="G989" s="188"/>
      <c r="H989" s="82"/>
    </row>
    <row r="990" spans="3:8">
      <c r="C990" s="82"/>
      <c r="D990" s="145"/>
      <c r="F990" s="145"/>
      <c r="G990" s="188"/>
      <c r="H990" s="82"/>
    </row>
    <row r="991" spans="3:8">
      <c r="C991" s="82"/>
      <c r="D991" s="145"/>
      <c r="F991" s="145"/>
      <c r="G991" s="188"/>
      <c r="H991" s="82"/>
    </row>
    <row r="992" spans="3:8">
      <c r="C992" s="82"/>
      <c r="D992" s="145"/>
      <c r="F992" s="145"/>
      <c r="G992" s="188"/>
      <c r="H992" s="82"/>
    </row>
    <row r="993" spans="3:8">
      <c r="C993" s="82"/>
      <c r="D993" s="145"/>
      <c r="F993" s="145"/>
      <c r="G993" s="188"/>
      <c r="H993" s="82"/>
    </row>
    <row r="994" spans="3:8">
      <c r="C994" s="82"/>
      <c r="D994" s="145"/>
      <c r="F994" s="145"/>
      <c r="G994" s="188"/>
      <c r="H994" s="82"/>
    </row>
    <row r="995" spans="3:8">
      <c r="C995" s="82"/>
      <c r="D995" s="145"/>
      <c r="F995" s="145"/>
      <c r="G995" s="188"/>
      <c r="H995" s="82"/>
    </row>
    <row r="996" spans="3:8">
      <c r="C996" s="82"/>
      <c r="D996" s="145"/>
      <c r="F996" s="145"/>
      <c r="G996" s="188"/>
      <c r="H996" s="82"/>
    </row>
    <row r="997" spans="3:8">
      <c r="C997" s="82"/>
      <c r="D997" s="145"/>
      <c r="F997" s="145"/>
      <c r="G997" s="188"/>
      <c r="H997" s="82"/>
    </row>
    <row r="998" spans="3:8">
      <c r="C998" s="82"/>
      <c r="D998" s="145"/>
      <c r="F998" s="145"/>
      <c r="G998" s="188"/>
      <c r="H998" s="82"/>
    </row>
    <row r="999" spans="3:8">
      <c r="C999" s="82"/>
      <c r="D999" s="145"/>
      <c r="F999" s="145"/>
      <c r="G999" s="188"/>
      <c r="H999" s="82"/>
    </row>
    <row r="1000" spans="3:8">
      <c r="C1000" s="82"/>
      <c r="D1000" s="145"/>
      <c r="F1000" s="145"/>
      <c r="G1000" s="188"/>
      <c r="H1000" s="82"/>
    </row>
    <row r="1001" spans="3:8">
      <c r="C1001" s="82"/>
      <c r="D1001" s="145"/>
      <c r="F1001" s="145"/>
      <c r="G1001" s="188"/>
      <c r="H1001" s="82"/>
    </row>
    <row r="1002" spans="3:8">
      <c r="C1002" s="82"/>
      <c r="D1002" s="145"/>
      <c r="F1002" s="145"/>
      <c r="G1002" s="188"/>
      <c r="H1002" s="82"/>
    </row>
    <row r="1003" spans="3:8">
      <c r="C1003" s="82"/>
      <c r="D1003" s="145"/>
      <c r="F1003" s="145"/>
      <c r="G1003" s="188"/>
      <c r="H1003" s="82"/>
    </row>
    <row r="1004" spans="3:8">
      <c r="C1004" s="82"/>
      <c r="D1004" s="145"/>
      <c r="F1004" s="145"/>
      <c r="G1004" s="188"/>
      <c r="H1004" s="82"/>
    </row>
    <row r="1005" spans="3:8">
      <c r="C1005" s="82"/>
      <c r="D1005" s="145"/>
      <c r="F1005" s="145"/>
      <c r="G1005" s="188"/>
      <c r="H1005" s="82"/>
    </row>
    <row r="1006" spans="3:8">
      <c r="C1006" s="82"/>
      <c r="D1006" s="145"/>
      <c r="F1006" s="145"/>
      <c r="G1006" s="188"/>
      <c r="H1006" s="82"/>
    </row>
    <row r="1007" spans="3:8">
      <c r="C1007" s="82"/>
      <c r="D1007" s="145"/>
      <c r="F1007" s="145"/>
      <c r="G1007" s="188"/>
      <c r="H1007" s="82"/>
    </row>
    <row r="1008" spans="3:8">
      <c r="C1008" s="82"/>
      <c r="D1008" s="145"/>
      <c r="F1008" s="145"/>
      <c r="G1008" s="188"/>
      <c r="H1008" s="82"/>
    </row>
    <row r="1009" spans="3:8">
      <c r="C1009" s="82"/>
      <c r="D1009" s="145"/>
      <c r="F1009" s="145"/>
      <c r="G1009" s="188"/>
      <c r="H1009" s="82"/>
    </row>
    <row r="1010" spans="3:8">
      <c r="C1010" s="82"/>
      <c r="D1010" s="145"/>
      <c r="F1010" s="145"/>
      <c r="G1010" s="188"/>
      <c r="H1010" s="82"/>
    </row>
    <row r="1011" spans="3:8">
      <c r="C1011" s="82"/>
      <c r="D1011" s="145"/>
      <c r="F1011" s="145"/>
      <c r="G1011" s="188"/>
      <c r="H1011" s="82"/>
    </row>
    <row r="1012" spans="3:8">
      <c r="C1012" s="82"/>
      <c r="D1012" s="145"/>
      <c r="F1012" s="145"/>
      <c r="G1012" s="188"/>
      <c r="H1012" s="82"/>
    </row>
    <row r="1013" spans="3:8">
      <c r="C1013" s="82"/>
      <c r="D1013" s="145"/>
      <c r="F1013" s="145"/>
      <c r="G1013" s="188"/>
      <c r="H1013" s="82"/>
    </row>
    <row r="1014" spans="3:8">
      <c r="C1014" s="82"/>
      <c r="D1014" s="145"/>
      <c r="F1014" s="145"/>
      <c r="G1014" s="188"/>
      <c r="H1014" s="82"/>
    </row>
    <row r="1015" spans="3:8">
      <c r="C1015" s="82"/>
      <c r="D1015" s="145"/>
      <c r="F1015" s="145"/>
      <c r="G1015" s="188"/>
      <c r="H1015" s="82"/>
    </row>
    <row r="1016" spans="3:8">
      <c r="C1016" s="82"/>
      <c r="D1016" s="145"/>
      <c r="F1016" s="145"/>
      <c r="G1016" s="188"/>
      <c r="H1016" s="82"/>
    </row>
    <row r="1017" spans="3:8">
      <c r="C1017" s="82"/>
      <c r="D1017" s="145"/>
      <c r="F1017" s="145"/>
      <c r="G1017" s="188"/>
      <c r="H1017" s="82"/>
    </row>
    <row r="1018" spans="3:8">
      <c r="C1018" s="82"/>
      <c r="D1018" s="145"/>
      <c r="F1018" s="145"/>
      <c r="G1018" s="188"/>
      <c r="H1018" s="82"/>
    </row>
    <row r="1019" spans="3:8">
      <c r="C1019" s="82"/>
      <c r="D1019" s="145"/>
      <c r="F1019" s="145"/>
      <c r="G1019" s="188"/>
      <c r="H1019" s="82"/>
    </row>
    <row r="1020" spans="3:8">
      <c r="C1020" s="82"/>
      <c r="D1020" s="145"/>
      <c r="F1020" s="145"/>
      <c r="G1020" s="188"/>
      <c r="H1020" s="82"/>
    </row>
    <row r="1021" spans="3:8">
      <c r="C1021" s="82"/>
      <c r="D1021" s="145"/>
      <c r="F1021" s="145"/>
      <c r="G1021" s="188"/>
      <c r="H1021" s="82"/>
    </row>
    <row r="1022" spans="3:8">
      <c r="C1022" s="82"/>
      <c r="D1022" s="145"/>
      <c r="F1022" s="145"/>
      <c r="G1022" s="188"/>
      <c r="H1022" s="82"/>
    </row>
    <row r="1023" spans="3:8">
      <c r="C1023" s="82"/>
      <c r="D1023" s="145"/>
      <c r="F1023" s="145"/>
      <c r="G1023" s="188"/>
      <c r="H1023" s="82"/>
    </row>
    <row r="1024" spans="3:8">
      <c r="C1024" s="82"/>
      <c r="D1024" s="145"/>
      <c r="F1024" s="145"/>
      <c r="G1024" s="188"/>
      <c r="H1024" s="82"/>
    </row>
    <row r="1025" spans="3:8">
      <c r="C1025" s="82"/>
      <c r="D1025" s="145"/>
      <c r="F1025" s="145"/>
      <c r="G1025" s="188"/>
      <c r="H1025" s="82"/>
    </row>
    <row r="1026" spans="3:8">
      <c r="C1026" s="82"/>
      <c r="D1026" s="145"/>
      <c r="F1026" s="145"/>
      <c r="G1026" s="188"/>
      <c r="H1026" s="82"/>
    </row>
    <row r="1027" spans="3:8">
      <c r="C1027" s="82"/>
      <c r="D1027" s="145"/>
      <c r="F1027" s="145"/>
      <c r="G1027" s="188"/>
      <c r="H1027" s="82"/>
    </row>
  </sheetData>
  <mergeCells count="16">
    <mergeCell ref="A1:B4"/>
    <mergeCell ref="F1:I1"/>
    <mergeCell ref="F2:I2"/>
    <mergeCell ref="F3:I3"/>
    <mergeCell ref="F4:I4"/>
    <mergeCell ref="D38:E39"/>
    <mergeCell ref="F38:H39"/>
    <mergeCell ref="C7:C8"/>
    <mergeCell ref="C9:C13"/>
    <mergeCell ref="A38:C38"/>
    <mergeCell ref="A39:C39"/>
    <mergeCell ref="C14:C16"/>
    <mergeCell ref="C17:C21"/>
    <mergeCell ref="C22:C26"/>
    <mergeCell ref="C27:C33"/>
    <mergeCell ref="C34:C3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FF00"/>
    <outlinePr summaryBelow="0" summaryRight="0"/>
  </sheetPr>
  <dimension ref="A1:V40"/>
  <sheetViews>
    <sheetView workbookViewId="0">
      <selection activeCell="S4" sqref="S4"/>
    </sheetView>
  </sheetViews>
  <sheetFormatPr defaultColWidth="14.42578125" defaultRowHeight="15" customHeight="1"/>
  <sheetData>
    <row r="1" spans="1:22">
      <c r="A1" s="851"/>
      <c r="B1" s="852"/>
      <c r="C1" s="865" t="s">
        <v>0</v>
      </c>
      <c r="D1" s="852"/>
      <c r="E1" s="852"/>
      <c r="F1" s="852"/>
      <c r="G1" s="852"/>
      <c r="H1" s="852"/>
      <c r="I1" s="852"/>
      <c r="J1" s="866"/>
      <c r="K1" s="6" t="s">
        <v>44</v>
      </c>
      <c r="S1" s="7"/>
      <c r="T1" s="7"/>
      <c r="U1" s="7"/>
      <c r="V1" s="7"/>
    </row>
    <row r="2" spans="1:22" ht="15.75">
      <c r="A2" s="853"/>
      <c r="B2" s="854"/>
      <c r="C2" s="867"/>
      <c r="D2" s="854"/>
      <c r="E2" s="854"/>
      <c r="F2" s="854"/>
      <c r="G2" s="854"/>
      <c r="H2" s="854"/>
      <c r="I2" s="854"/>
      <c r="J2" s="868"/>
      <c r="K2" s="856" t="s">
        <v>45</v>
      </c>
      <c r="L2" s="857"/>
      <c r="M2" s="8"/>
      <c r="N2" s="858" t="s">
        <v>46</v>
      </c>
      <c r="O2" s="857"/>
      <c r="P2" s="859"/>
      <c r="Q2" s="858" t="s">
        <v>47</v>
      </c>
      <c r="R2" s="859"/>
      <c r="S2" s="7"/>
      <c r="T2" s="7"/>
      <c r="U2" s="7"/>
      <c r="V2" s="7"/>
    </row>
    <row r="3" spans="1:22" ht="15.75">
      <c r="A3" s="853"/>
      <c r="B3" s="854"/>
      <c r="C3" s="867"/>
      <c r="D3" s="854"/>
      <c r="E3" s="854"/>
      <c r="F3" s="854"/>
      <c r="G3" s="854"/>
      <c r="H3" s="854"/>
      <c r="I3" s="854"/>
      <c r="J3" s="868"/>
      <c r="K3" s="856" t="s">
        <v>48</v>
      </c>
      <c r="L3" s="859"/>
      <c r="M3" s="9">
        <v>1.1100000000000001</v>
      </c>
      <c r="N3" s="860" t="s">
        <v>49</v>
      </c>
      <c r="O3" s="857"/>
      <c r="P3" s="859"/>
      <c r="Q3" s="861" t="s">
        <v>50</v>
      </c>
      <c r="R3" s="859"/>
      <c r="S3" s="7"/>
      <c r="T3" s="7"/>
      <c r="U3" s="7"/>
      <c r="V3" s="7"/>
    </row>
    <row r="4" spans="1:22" ht="15.75">
      <c r="A4" s="853"/>
      <c r="B4" s="854"/>
      <c r="C4" s="867"/>
      <c r="D4" s="854"/>
      <c r="E4" s="854"/>
      <c r="F4" s="854"/>
      <c r="G4" s="854"/>
      <c r="H4" s="854"/>
      <c r="I4" s="854"/>
      <c r="J4" s="868"/>
      <c r="K4" s="856" t="s">
        <v>51</v>
      </c>
      <c r="L4" s="859"/>
      <c r="M4" s="10"/>
      <c r="N4" s="860" t="s">
        <v>52</v>
      </c>
      <c r="O4" s="857"/>
      <c r="P4" s="859"/>
      <c r="Q4" s="861" t="s">
        <v>53</v>
      </c>
      <c r="R4" s="859"/>
      <c r="S4" s="7"/>
      <c r="T4" s="7"/>
      <c r="U4" s="7"/>
      <c r="V4" s="7"/>
    </row>
    <row r="5" spans="1:22">
      <c r="A5" s="839"/>
      <c r="B5" s="855"/>
      <c r="C5" s="869"/>
      <c r="D5" s="855"/>
      <c r="E5" s="855"/>
      <c r="F5" s="855"/>
      <c r="G5" s="855"/>
      <c r="H5" s="855"/>
      <c r="I5" s="855"/>
      <c r="J5" s="870"/>
      <c r="K5" s="874" t="s">
        <v>54</v>
      </c>
      <c r="L5" s="859"/>
      <c r="M5" s="11"/>
      <c r="N5" s="874" t="s">
        <v>55</v>
      </c>
      <c r="O5" s="857"/>
      <c r="P5" s="859"/>
      <c r="Q5" s="862"/>
      <c r="R5" s="859"/>
      <c r="S5" s="7"/>
      <c r="T5" s="7"/>
      <c r="U5" s="7"/>
      <c r="V5" s="7"/>
    </row>
    <row r="6" spans="1:22">
      <c r="A6" s="12"/>
      <c r="B6" s="12"/>
      <c r="C6" s="12"/>
      <c r="D6" s="12"/>
      <c r="E6" s="12"/>
      <c r="F6" s="12"/>
      <c r="H6" s="7"/>
      <c r="I6" s="12"/>
      <c r="J6" s="12"/>
      <c r="K6" s="13"/>
      <c r="L6" s="13"/>
      <c r="M6" s="13"/>
      <c r="N6" s="12"/>
      <c r="O6" s="12"/>
      <c r="P6" s="12"/>
      <c r="Q6" s="12"/>
      <c r="R6" s="7"/>
      <c r="S6" s="13"/>
      <c r="T6" s="13"/>
      <c r="U6" s="13"/>
      <c r="V6" s="7"/>
    </row>
    <row r="7" spans="1:22" ht="15" customHeight="1">
      <c r="A7" s="871" t="s">
        <v>56</v>
      </c>
      <c r="B7" s="857"/>
      <c r="C7" s="857"/>
      <c r="D7" s="857"/>
      <c r="E7" s="857"/>
      <c r="F7" s="859"/>
      <c r="G7" s="13"/>
      <c r="H7" s="863" t="s">
        <v>57</v>
      </c>
      <c r="I7" s="857"/>
      <c r="J7" s="857"/>
      <c r="K7" s="857"/>
      <c r="L7" s="857"/>
      <c r="M7" s="857"/>
      <c r="N7" s="857"/>
      <c r="O7" s="857"/>
      <c r="P7" s="857"/>
      <c r="Q7" s="859"/>
      <c r="R7" s="13"/>
      <c r="S7" s="864" t="s">
        <v>58</v>
      </c>
      <c r="T7" s="857"/>
      <c r="U7" s="859"/>
      <c r="V7" s="7"/>
    </row>
    <row r="8" spans="1:22" ht="31.5">
      <c r="A8" s="14" t="s">
        <v>59</v>
      </c>
      <c r="B8" s="14" t="s">
        <v>60</v>
      </c>
      <c r="C8" s="14"/>
      <c r="D8" s="14" t="s">
        <v>61</v>
      </c>
      <c r="E8" s="14" t="s">
        <v>62</v>
      </c>
      <c r="F8" s="14" t="s">
        <v>63</v>
      </c>
      <c r="G8" s="13"/>
      <c r="H8" s="14" t="s">
        <v>64</v>
      </c>
      <c r="I8" s="15" t="s">
        <v>65</v>
      </c>
      <c r="J8" s="15" t="s">
        <v>66</v>
      </c>
      <c r="K8" s="16" t="s">
        <v>67</v>
      </c>
      <c r="L8" s="14" t="s">
        <v>68</v>
      </c>
      <c r="M8" s="14" t="s">
        <v>69</v>
      </c>
      <c r="N8" s="16" t="s">
        <v>63</v>
      </c>
      <c r="O8" s="15" t="s">
        <v>70</v>
      </c>
      <c r="P8" s="15" t="s">
        <v>71</v>
      </c>
      <c r="Q8" s="15" t="s">
        <v>72</v>
      </c>
      <c r="R8" s="13"/>
      <c r="S8" s="14" t="s">
        <v>73</v>
      </c>
      <c r="T8" s="14" t="s">
        <v>74</v>
      </c>
      <c r="U8" s="14" t="s">
        <v>75</v>
      </c>
      <c r="V8" s="7"/>
    </row>
    <row r="9" spans="1:22" ht="15.75">
      <c r="A9" s="17">
        <f>Test_Summary!C40</f>
        <v>1215</v>
      </c>
      <c r="B9" s="17">
        <f>Test_Summary!D40</f>
        <v>1215</v>
      </c>
      <c r="C9" s="17">
        <f>Test_Summary!E40</f>
        <v>1031</v>
      </c>
      <c r="D9" s="18">
        <f>Test_Summary!F40</f>
        <v>18</v>
      </c>
      <c r="E9" s="17">
        <f>Test_Summary!G40</f>
        <v>16</v>
      </c>
      <c r="F9" s="17">
        <f>Test_Summary!H40</f>
        <v>4</v>
      </c>
      <c r="G9" s="13"/>
      <c r="H9" s="19" t="s">
        <v>76</v>
      </c>
      <c r="I9" s="20">
        <f>SUM(L9,M9)</f>
        <v>0</v>
      </c>
      <c r="J9" s="21">
        <f>COUNTIF(All_Bugs!$J5:$J23944,"verified fixed")</f>
        <v>0</v>
      </c>
      <c r="K9" s="19">
        <f>COUNTIF(All_Bugs!$J5:$J23946,"To be Test")</f>
        <v>0</v>
      </c>
      <c r="L9" s="18">
        <f>COUNTIF(All_Bugs!$J5:$J23944,"new")</f>
        <v>0</v>
      </c>
      <c r="M9" s="18">
        <f>COUNTIF(All_Bugs!$J5:$J23944,"reopened")</f>
        <v>0</v>
      </c>
      <c r="N9" s="19">
        <f>COUNTIF(All_Bugs!$J5:$J23946,"na")</f>
        <v>0</v>
      </c>
      <c r="O9" s="19">
        <f>COUNTIF(All_Bugs!$J11:$J1646,"limitation")</f>
        <v>0</v>
      </c>
      <c r="P9" s="19">
        <f>COUNTIF(All_Bugs!$J11:$J2646,"Suggestion")</f>
        <v>0</v>
      </c>
      <c r="Q9" s="19">
        <f>COUNTIF(All_Bugs!$J11:$J2646,"TBD")</f>
        <v>0</v>
      </c>
      <c r="R9" s="13"/>
      <c r="S9" s="18">
        <f>COUNTIF(All_Bugs!$O5:$O1495,"p1")</f>
        <v>0</v>
      </c>
      <c r="T9" s="22">
        <f>COUNTIF(All_Bugs!$O5:$O1495,"p2")</f>
        <v>0</v>
      </c>
      <c r="U9" s="23">
        <f>COUNTIF(All_Bugs!$O5:$O1495,"p3")</f>
        <v>0</v>
      </c>
      <c r="V9" s="7"/>
    </row>
    <row r="10" spans="1:22">
      <c r="A10" s="7"/>
      <c r="B10" s="7"/>
      <c r="C10" s="7"/>
      <c r="D10" s="7"/>
      <c r="E10" s="7"/>
      <c r="F10" s="7"/>
      <c r="G10" s="7"/>
      <c r="H10" s="7"/>
      <c r="I10" s="7"/>
      <c r="J10" s="7"/>
      <c r="K10" s="7"/>
      <c r="L10" s="7"/>
      <c r="M10" s="7"/>
      <c r="N10" s="7"/>
      <c r="O10" s="7"/>
      <c r="P10" s="7"/>
      <c r="Q10" s="7"/>
      <c r="R10" s="7"/>
      <c r="S10" s="7"/>
      <c r="T10" s="7"/>
      <c r="U10" s="7"/>
      <c r="V10" s="7"/>
    </row>
    <row r="11" spans="1:22">
      <c r="A11" s="7"/>
      <c r="B11" s="7"/>
      <c r="C11" s="7"/>
      <c r="D11" s="7"/>
      <c r="E11" s="7"/>
      <c r="F11" s="7"/>
      <c r="G11" s="7"/>
      <c r="H11" s="7"/>
      <c r="I11" s="7"/>
      <c r="J11" s="7"/>
      <c r="K11" s="7"/>
      <c r="L11" s="7"/>
      <c r="M11" s="7"/>
      <c r="N11" s="7"/>
      <c r="O11" s="7"/>
      <c r="P11" s="7"/>
      <c r="Q11" s="7"/>
      <c r="R11" s="7"/>
      <c r="S11" s="7"/>
      <c r="T11" s="7"/>
      <c r="U11" s="7"/>
      <c r="V11" s="7"/>
    </row>
    <row r="12" spans="1:22">
      <c r="A12" s="7"/>
      <c r="B12" s="7"/>
      <c r="C12" s="7"/>
      <c r="D12" s="7"/>
      <c r="E12" s="7"/>
      <c r="F12" s="7"/>
      <c r="G12" s="7"/>
      <c r="H12" s="7"/>
      <c r="I12" s="7"/>
      <c r="J12" s="7"/>
      <c r="K12" s="7"/>
      <c r="L12" s="7"/>
      <c r="M12" s="7"/>
      <c r="N12" s="7"/>
      <c r="O12" s="7"/>
      <c r="P12" s="7"/>
      <c r="Q12" s="7"/>
      <c r="R12" s="7"/>
      <c r="S12" s="7"/>
      <c r="T12" s="7"/>
      <c r="U12" s="7"/>
      <c r="V12" s="7"/>
    </row>
    <row r="13" spans="1:22">
      <c r="A13" s="7"/>
      <c r="B13" s="7"/>
      <c r="C13" s="7"/>
      <c r="D13" s="7"/>
      <c r="E13" s="7"/>
      <c r="F13" s="7"/>
      <c r="G13" s="7"/>
      <c r="H13" s="7"/>
      <c r="I13" s="7"/>
      <c r="J13" s="7"/>
      <c r="K13" s="7"/>
      <c r="L13" s="7"/>
      <c r="M13" s="7"/>
      <c r="N13" s="7"/>
      <c r="O13" s="7"/>
      <c r="P13" s="7"/>
      <c r="Q13" s="7"/>
      <c r="R13" s="7"/>
      <c r="S13" s="7"/>
      <c r="T13" s="7"/>
      <c r="U13" s="7"/>
      <c r="V13" s="7"/>
    </row>
    <row r="14" spans="1:22">
      <c r="A14" s="7"/>
      <c r="B14" s="7"/>
      <c r="C14" s="7"/>
      <c r="D14" s="7"/>
      <c r="E14" s="7"/>
      <c r="F14" s="7"/>
      <c r="G14" s="7"/>
      <c r="H14" s="7"/>
      <c r="I14" s="7"/>
      <c r="J14" s="7"/>
      <c r="K14" s="7"/>
      <c r="L14" s="7"/>
      <c r="M14" s="7"/>
      <c r="N14" s="7"/>
      <c r="O14" s="7"/>
      <c r="P14" s="7"/>
      <c r="Q14" s="7"/>
      <c r="R14" s="7"/>
      <c r="S14" s="7"/>
      <c r="T14" s="7"/>
      <c r="U14" s="7"/>
      <c r="V14" s="7"/>
    </row>
    <row r="15" spans="1:22">
      <c r="A15" s="7"/>
      <c r="B15" s="7"/>
      <c r="C15" s="7"/>
      <c r="D15" s="7"/>
      <c r="E15" s="7"/>
      <c r="F15" s="7"/>
      <c r="G15" s="7"/>
      <c r="H15" s="7"/>
      <c r="I15" s="7"/>
      <c r="J15" s="7"/>
      <c r="K15" s="7"/>
      <c r="L15" s="7"/>
      <c r="M15" s="7"/>
      <c r="N15" s="7"/>
      <c r="O15" s="7"/>
      <c r="P15" s="7"/>
      <c r="Q15" s="7"/>
      <c r="R15" s="7"/>
      <c r="S15" s="7"/>
      <c r="T15" s="7"/>
      <c r="U15" s="7"/>
      <c r="V15" s="7"/>
    </row>
    <row r="16" spans="1:22">
      <c r="A16" s="7"/>
      <c r="B16" s="7"/>
      <c r="C16" s="7"/>
      <c r="D16" s="7"/>
      <c r="E16" s="7"/>
      <c r="F16" s="7"/>
      <c r="G16" s="7"/>
      <c r="H16" s="7"/>
      <c r="I16" s="7"/>
      <c r="J16" s="7"/>
      <c r="K16" s="7"/>
      <c r="L16" s="7"/>
      <c r="M16" s="7"/>
      <c r="N16" s="7"/>
      <c r="O16" s="7"/>
      <c r="P16" s="7"/>
      <c r="Q16" s="7"/>
      <c r="R16" s="7"/>
      <c r="S16" s="7"/>
      <c r="T16" s="7"/>
      <c r="U16" s="7"/>
      <c r="V16" s="7"/>
    </row>
    <row r="17" spans="1:22">
      <c r="A17" s="7"/>
      <c r="B17" s="7"/>
      <c r="C17" s="7"/>
      <c r="D17" s="7"/>
      <c r="E17" s="7"/>
      <c r="F17" s="7"/>
      <c r="G17" s="7"/>
      <c r="H17" s="7"/>
      <c r="I17" s="7"/>
      <c r="J17" s="7"/>
      <c r="K17" s="7"/>
      <c r="L17" s="7"/>
      <c r="M17" s="7"/>
      <c r="N17" s="7"/>
      <c r="O17" s="7"/>
      <c r="P17" s="7"/>
      <c r="Q17" s="7"/>
      <c r="R17" s="7"/>
      <c r="S17" s="7"/>
      <c r="T17" s="7"/>
      <c r="U17" s="7"/>
      <c r="V17" s="7"/>
    </row>
    <row r="18" spans="1:22">
      <c r="A18" s="7"/>
      <c r="B18" s="7"/>
      <c r="C18" s="7"/>
      <c r="D18" s="7"/>
      <c r="E18" s="7"/>
      <c r="F18" s="7"/>
      <c r="G18" s="7"/>
      <c r="H18" s="7"/>
      <c r="I18" s="7"/>
      <c r="J18" s="7"/>
      <c r="K18" s="7"/>
      <c r="L18" s="7"/>
      <c r="M18" s="7"/>
      <c r="N18" s="7"/>
      <c r="O18" s="7"/>
      <c r="P18" s="7"/>
      <c r="Q18" s="7"/>
      <c r="R18" s="7"/>
      <c r="S18" s="7"/>
      <c r="T18" s="7"/>
      <c r="U18" s="7"/>
      <c r="V18" s="7"/>
    </row>
    <row r="19" spans="1:22">
      <c r="A19" s="7"/>
      <c r="B19" s="7"/>
      <c r="C19" s="7"/>
      <c r="D19" s="7"/>
      <c r="E19" s="7"/>
      <c r="F19" s="7"/>
      <c r="G19" s="7"/>
      <c r="H19" s="7"/>
      <c r="I19" s="7"/>
      <c r="J19" s="7"/>
      <c r="K19" s="7"/>
      <c r="L19" s="7"/>
      <c r="M19" s="7"/>
      <c r="N19" s="7"/>
      <c r="O19" s="7"/>
      <c r="P19" s="7"/>
      <c r="Q19" s="7"/>
      <c r="R19" s="7"/>
      <c r="S19" s="7"/>
      <c r="T19" s="7"/>
      <c r="U19" s="7"/>
      <c r="V19" s="7"/>
    </row>
    <row r="20" spans="1:22">
      <c r="A20" s="7"/>
      <c r="B20" s="7"/>
      <c r="C20" s="7"/>
      <c r="D20" s="7"/>
      <c r="E20" s="7"/>
      <c r="F20" s="7"/>
      <c r="G20" s="7"/>
      <c r="H20" s="7"/>
      <c r="I20" s="7"/>
      <c r="J20" s="7"/>
      <c r="K20" s="7"/>
      <c r="L20" s="7"/>
      <c r="M20" s="7"/>
      <c r="N20" s="7"/>
      <c r="O20" s="7"/>
      <c r="P20" s="7"/>
      <c r="Q20" s="7"/>
      <c r="R20" s="7"/>
      <c r="S20" s="7"/>
      <c r="T20" s="7"/>
      <c r="U20" s="7"/>
      <c r="V20" s="7"/>
    </row>
    <row r="21" spans="1:22">
      <c r="A21" s="7"/>
      <c r="B21" s="7"/>
      <c r="C21" s="7"/>
      <c r="D21" s="7"/>
      <c r="E21" s="7"/>
      <c r="F21" s="7"/>
      <c r="G21" s="7"/>
      <c r="H21" s="7"/>
      <c r="I21" s="7"/>
      <c r="J21" s="7"/>
      <c r="K21" s="7"/>
      <c r="L21" s="7"/>
      <c r="M21" s="7"/>
      <c r="N21" s="7"/>
      <c r="O21" s="7"/>
      <c r="P21" s="7"/>
      <c r="Q21" s="7"/>
      <c r="R21" s="7"/>
      <c r="S21" s="7"/>
      <c r="T21" s="7"/>
      <c r="U21" s="7"/>
      <c r="V21" s="7"/>
    </row>
    <row r="22" spans="1:22">
      <c r="A22" s="7"/>
      <c r="B22" s="7"/>
      <c r="C22" s="7"/>
      <c r="D22" s="7"/>
      <c r="E22" s="7"/>
      <c r="F22" s="7"/>
      <c r="G22" s="7"/>
      <c r="H22" s="7"/>
      <c r="I22" s="7"/>
      <c r="J22" s="7"/>
      <c r="K22" s="7"/>
      <c r="L22" s="7"/>
      <c r="M22" s="7"/>
      <c r="N22" s="7"/>
      <c r="O22" s="7"/>
      <c r="P22" s="7"/>
      <c r="Q22" s="7"/>
      <c r="R22" s="7"/>
      <c r="S22" s="7"/>
      <c r="T22" s="7"/>
      <c r="U22" s="7"/>
      <c r="V22" s="7"/>
    </row>
    <row r="23" spans="1:22">
      <c r="A23" s="7"/>
      <c r="B23" s="7"/>
      <c r="C23" s="7"/>
      <c r="D23" s="7"/>
      <c r="E23" s="7"/>
      <c r="F23" s="7"/>
      <c r="G23" s="7"/>
      <c r="H23" s="7"/>
      <c r="I23" s="7"/>
      <c r="J23" s="7"/>
      <c r="K23" s="7"/>
      <c r="L23" s="7"/>
      <c r="M23" s="7"/>
      <c r="N23" s="7"/>
      <c r="O23" s="7"/>
      <c r="P23" s="7"/>
      <c r="Q23" s="7"/>
      <c r="R23" s="7"/>
      <c r="S23" s="7"/>
      <c r="T23" s="7"/>
      <c r="U23" s="7"/>
      <c r="V23" s="7"/>
    </row>
    <row r="24" spans="1:22">
      <c r="A24" s="7"/>
      <c r="B24" s="7"/>
      <c r="C24" s="7"/>
      <c r="D24" s="7"/>
      <c r="E24" s="7"/>
      <c r="F24" s="7"/>
      <c r="G24" s="7"/>
      <c r="H24" s="7"/>
      <c r="I24" s="7"/>
      <c r="J24" s="7"/>
      <c r="K24" s="7"/>
      <c r="L24" s="7"/>
      <c r="M24" s="7"/>
      <c r="N24" s="7"/>
      <c r="O24" s="7"/>
      <c r="P24" s="7"/>
      <c r="Q24" s="7"/>
      <c r="S24" s="7"/>
      <c r="T24" s="7"/>
      <c r="U24" s="7"/>
      <c r="V24" s="7"/>
    </row>
    <row r="25" spans="1:22">
      <c r="A25" s="7"/>
      <c r="B25" s="7"/>
      <c r="C25" s="7"/>
      <c r="D25" s="7"/>
      <c r="E25" s="7"/>
      <c r="F25" s="7"/>
      <c r="G25" s="7"/>
      <c r="H25" s="7"/>
      <c r="I25" s="7"/>
      <c r="J25" s="7"/>
      <c r="K25" s="7"/>
      <c r="L25" s="7"/>
      <c r="M25" s="7"/>
      <c r="N25" s="7"/>
      <c r="O25" s="7"/>
      <c r="P25" s="7"/>
      <c r="Q25" s="7"/>
      <c r="R25" s="7"/>
      <c r="S25" s="7"/>
      <c r="T25" s="7"/>
      <c r="U25" s="7"/>
      <c r="V25" s="7"/>
    </row>
    <row r="26" spans="1:22">
      <c r="A26" s="7"/>
      <c r="B26" s="7"/>
      <c r="C26" s="7"/>
      <c r="D26" s="7"/>
      <c r="E26" s="7"/>
      <c r="F26" s="7"/>
      <c r="G26" s="7"/>
      <c r="H26" s="7"/>
      <c r="I26" s="7"/>
      <c r="J26" s="7"/>
      <c r="K26" s="7"/>
      <c r="L26" s="7"/>
      <c r="M26" s="7"/>
      <c r="N26" s="7"/>
      <c r="O26" s="7"/>
      <c r="P26" s="7"/>
      <c r="Q26" s="7"/>
      <c r="R26" s="7"/>
      <c r="S26" s="7"/>
      <c r="T26" s="7"/>
      <c r="U26" s="7"/>
      <c r="V26" s="7"/>
    </row>
    <row r="27" spans="1:22">
      <c r="A27" s="7"/>
      <c r="B27" s="7"/>
      <c r="C27" s="7"/>
      <c r="D27" s="7"/>
      <c r="E27" s="7"/>
      <c r="F27" s="7"/>
      <c r="G27" s="7"/>
      <c r="H27" s="7"/>
      <c r="I27" s="7"/>
      <c r="J27" s="7"/>
      <c r="K27" s="7"/>
      <c r="L27" s="7"/>
      <c r="M27" s="7"/>
      <c r="N27" s="7"/>
      <c r="O27" s="7"/>
      <c r="P27" s="7"/>
      <c r="Q27" s="7"/>
      <c r="R27" s="7"/>
      <c r="S27" s="7"/>
      <c r="T27" s="7"/>
      <c r="U27" s="7"/>
      <c r="V27" s="7"/>
    </row>
    <row r="39" spans="1:4">
      <c r="A39" s="830" t="s">
        <v>77</v>
      </c>
      <c r="B39" s="872"/>
      <c r="C39" s="872"/>
      <c r="D39" s="873"/>
    </row>
    <row r="40" spans="1:4">
      <c r="A40" s="833" t="s">
        <v>78</v>
      </c>
      <c r="B40" s="834"/>
      <c r="C40" s="834"/>
      <c r="D40" s="835"/>
    </row>
  </sheetData>
  <mergeCells count="19">
    <mergeCell ref="S7:U7"/>
    <mergeCell ref="C1:J5"/>
    <mergeCell ref="A7:F7"/>
    <mergeCell ref="A39:D39"/>
    <mergeCell ref="K3:L3"/>
    <mergeCell ref="K4:L4"/>
    <mergeCell ref="N4:P4"/>
    <mergeCell ref="Q4:R4"/>
    <mergeCell ref="K5:L5"/>
    <mergeCell ref="N5:P5"/>
    <mergeCell ref="A40:D40"/>
    <mergeCell ref="A1:B5"/>
    <mergeCell ref="K2:L2"/>
    <mergeCell ref="N2:P2"/>
    <mergeCell ref="Q2:R2"/>
    <mergeCell ref="N3:P3"/>
    <mergeCell ref="Q3:R3"/>
    <mergeCell ref="Q5:R5"/>
    <mergeCell ref="H7:Q7"/>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4A38A-BD51-4779-B320-B1EBEFF68D38}">
  <dimension ref="A1:I209"/>
  <sheetViews>
    <sheetView workbookViewId="0">
      <selection activeCell="E7" sqref="E7"/>
    </sheetView>
  </sheetViews>
  <sheetFormatPr defaultColWidth="14.42578125" defaultRowHeight="15"/>
  <cols>
    <col min="1" max="1" width="8.85546875" customWidth="1"/>
    <col min="2" max="2" width="16.5703125" style="130" customWidth="1"/>
    <col min="3" max="3" width="32.140625" customWidth="1"/>
    <col min="4" max="4" width="57.42578125" customWidth="1"/>
    <col min="5" max="5" width="54.140625" customWidth="1"/>
    <col min="6" max="6" width="63.28515625" customWidth="1"/>
    <col min="7" max="7" width="61.140625" customWidth="1"/>
    <col min="8" max="8" width="9.140625"/>
    <col min="9" max="9" width="21.140625" customWidth="1"/>
  </cols>
  <sheetData>
    <row r="1" spans="1:9">
      <c r="A1" s="1010"/>
      <c r="B1" s="1010"/>
      <c r="C1" s="433" t="s">
        <v>104</v>
      </c>
      <c r="D1" s="388" t="s">
        <v>801</v>
      </c>
      <c r="E1" s="277" t="s">
        <v>105</v>
      </c>
      <c r="F1" s="1011" t="s">
        <v>106</v>
      </c>
      <c r="G1" s="1011"/>
      <c r="H1" s="1011"/>
      <c r="I1" s="1012"/>
    </row>
    <row r="2" spans="1:9">
      <c r="A2" s="1010"/>
      <c r="B2" s="1010"/>
      <c r="C2" s="434" t="s">
        <v>107</v>
      </c>
      <c r="D2" s="403" t="s">
        <v>2207</v>
      </c>
      <c r="E2" s="277" t="s">
        <v>109</v>
      </c>
      <c r="F2" s="1013">
        <v>45178</v>
      </c>
      <c r="G2" s="1013"/>
      <c r="H2" s="1013"/>
      <c r="I2" s="1014"/>
    </row>
    <row r="3" spans="1:9">
      <c r="A3" s="1010"/>
      <c r="B3" s="1010"/>
      <c r="C3" s="435" t="s">
        <v>2208</v>
      </c>
      <c r="D3" s="403" t="s">
        <v>111</v>
      </c>
      <c r="E3" s="277" t="s">
        <v>112</v>
      </c>
      <c r="F3" s="956" t="s">
        <v>106</v>
      </c>
      <c r="G3" s="956"/>
      <c r="H3" s="956"/>
      <c r="I3" s="1015"/>
    </row>
    <row r="4" spans="1:9">
      <c r="A4" s="1010"/>
      <c r="B4" s="1010"/>
      <c r="C4" s="436" t="s">
        <v>113</v>
      </c>
      <c r="D4" s="393" t="s">
        <v>114</v>
      </c>
      <c r="E4" s="277" t="s">
        <v>115</v>
      </c>
      <c r="F4" s="1016">
        <v>45513</v>
      </c>
      <c r="G4" s="1016"/>
      <c r="H4" s="1016"/>
      <c r="I4" s="1017"/>
    </row>
    <row r="5" spans="1:9">
      <c r="A5" s="1009"/>
      <c r="B5" s="1009"/>
      <c r="C5" s="1009"/>
      <c r="D5" s="1009"/>
      <c r="E5" s="1009"/>
      <c r="F5" s="1009"/>
      <c r="G5" s="1009"/>
      <c r="H5" s="1009"/>
      <c r="I5" s="1009"/>
    </row>
    <row r="6" spans="1:9">
      <c r="A6" s="88" t="s">
        <v>117</v>
      </c>
      <c r="B6" s="404" t="s">
        <v>118</v>
      </c>
      <c r="C6" s="89" t="s">
        <v>121</v>
      </c>
      <c r="D6" s="100" t="s">
        <v>320</v>
      </c>
      <c r="E6" s="100" t="s">
        <v>319</v>
      </c>
      <c r="F6" s="405" t="s">
        <v>123</v>
      </c>
      <c r="G6" s="405" t="s">
        <v>124</v>
      </c>
      <c r="H6" s="101" t="s">
        <v>125</v>
      </c>
      <c r="I6" s="101" t="s">
        <v>126</v>
      </c>
    </row>
    <row r="7" spans="1:9" ht="67.5" customHeight="1">
      <c r="A7" s="68">
        <v>1</v>
      </c>
      <c r="B7" s="68" t="s">
        <v>2209</v>
      </c>
      <c r="C7" s="279" t="s">
        <v>2210</v>
      </c>
      <c r="D7" s="406" t="s">
        <v>2211</v>
      </c>
      <c r="E7" s="411" t="s">
        <v>2212</v>
      </c>
      <c r="F7" s="104" t="s">
        <v>2213</v>
      </c>
      <c r="G7" s="360" t="s">
        <v>2214</v>
      </c>
      <c r="H7" s="408" t="s">
        <v>133</v>
      </c>
      <c r="I7" s="94"/>
    </row>
    <row r="8" spans="1:9" ht="67.5" customHeight="1">
      <c r="A8" s="68">
        <v>2</v>
      </c>
      <c r="B8" s="68" t="s">
        <v>2215</v>
      </c>
      <c r="C8" s="904" t="s">
        <v>2216</v>
      </c>
      <c r="D8" s="406" t="s">
        <v>2217</v>
      </c>
      <c r="E8" s="411" t="s">
        <v>2218</v>
      </c>
      <c r="F8" s="418" t="s">
        <v>2219</v>
      </c>
      <c r="G8" s="804" t="s">
        <v>2220</v>
      </c>
      <c r="H8" s="408" t="s">
        <v>133</v>
      </c>
      <c r="I8" s="94"/>
    </row>
    <row r="9" spans="1:9" ht="67.5" customHeight="1">
      <c r="A9" s="68">
        <v>3</v>
      </c>
      <c r="B9" s="68" t="s">
        <v>2221</v>
      </c>
      <c r="C9" s="906"/>
      <c r="D9" s="406" t="s">
        <v>2222</v>
      </c>
      <c r="E9" s="411" t="s">
        <v>2218</v>
      </c>
      <c r="F9" s="413" t="s">
        <v>2223</v>
      </c>
      <c r="G9" s="417" t="s">
        <v>2224</v>
      </c>
      <c r="H9" s="408" t="s">
        <v>133</v>
      </c>
      <c r="I9" s="94"/>
    </row>
    <row r="10" spans="1:9" ht="67.5" customHeight="1">
      <c r="A10" s="68">
        <v>4</v>
      </c>
      <c r="B10" s="68" t="s">
        <v>2225</v>
      </c>
      <c r="C10" s="805"/>
      <c r="D10" s="406" t="s">
        <v>2226</v>
      </c>
      <c r="E10" s="411" t="s">
        <v>2218</v>
      </c>
      <c r="F10" s="420" t="s">
        <v>2227</v>
      </c>
      <c r="G10" s="407" t="s">
        <v>2228</v>
      </c>
      <c r="H10" s="408" t="s">
        <v>133</v>
      </c>
      <c r="I10" s="94"/>
    </row>
    <row r="11" spans="1:9" ht="67.5" customHeight="1">
      <c r="A11" s="68">
        <v>5</v>
      </c>
      <c r="B11" s="68" t="s">
        <v>2229</v>
      </c>
      <c r="C11" s="904" t="s">
        <v>945</v>
      </c>
      <c r="D11" s="406" t="s">
        <v>2230</v>
      </c>
      <c r="E11" s="411" t="s">
        <v>2231</v>
      </c>
      <c r="F11" s="407" t="s">
        <v>2232</v>
      </c>
      <c r="G11" s="804" t="s">
        <v>2233</v>
      </c>
      <c r="H11" s="408" t="s">
        <v>133</v>
      </c>
      <c r="I11" s="94"/>
    </row>
    <row r="12" spans="1:9" ht="67.5" customHeight="1">
      <c r="A12" s="68">
        <v>6</v>
      </c>
      <c r="B12" s="68" t="s">
        <v>2234</v>
      </c>
      <c r="C12" s="905"/>
      <c r="D12" s="406" t="s">
        <v>2235</v>
      </c>
      <c r="E12" s="411" t="s">
        <v>2231</v>
      </c>
      <c r="F12" s="418" t="s">
        <v>2236</v>
      </c>
      <c r="G12" s="431" t="s">
        <v>2237</v>
      </c>
      <c r="H12" s="408" t="s">
        <v>133</v>
      </c>
      <c r="I12" s="94"/>
    </row>
    <row r="13" spans="1:9" ht="75">
      <c r="A13" s="68">
        <v>7</v>
      </c>
      <c r="B13" s="68" t="s">
        <v>2238</v>
      </c>
      <c r="C13" s="905"/>
      <c r="D13" s="406" t="s">
        <v>2239</v>
      </c>
      <c r="E13" s="411" t="s">
        <v>2231</v>
      </c>
      <c r="F13" s="413" t="s">
        <v>2240</v>
      </c>
      <c r="G13" s="431" t="s">
        <v>2241</v>
      </c>
      <c r="H13" s="408" t="s">
        <v>133</v>
      </c>
      <c r="I13" s="94"/>
    </row>
    <row r="14" spans="1:9" ht="60">
      <c r="A14" s="68">
        <v>8</v>
      </c>
      <c r="B14" s="68" t="s">
        <v>2242</v>
      </c>
      <c r="C14" s="905"/>
      <c r="D14" s="406" t="s">
        <v>2243</v>
      </c>
      <c r="E14" s="411" t="s">
        <v>2231</v>
      </c>
      <c r="F14" s="413" t="s">
        <v>2244</v>
      </c>
      <c r="G14" s="431" t="s">
        <v>2245</v>
      </c>
      <c r="H14" s="408" t="s">
        <v>133</v>
      </c>
      <c r="I14" s="94"/>
    </row>
    <row r="15" spans="1:9" ht="84" customHeight="1">
      <c r="A15" s="68">
        <v>9</v>
      </c>
      <c r="B15" s="68" t="s">
        <v>2246</v>
      </c>
      <c r="C15" s="905"/>
      <c r="D15" s="406" t="s">
        <v>2247</v>
      </c>
      <c r="E15" s="411" t="s">
        <v>2231</v>
      </c>
      <c r="F15" s="413" t="s">
        <v>2248</v>
      </c>
      <c r="G15" s="431" t="s">
        <v>2249</v>
      </c>
      <c r="H15" s="408" t="s">
        <v>133</v>
      </c>
      <c r="I15" s="94"/>
    </row>
    <row r="16" spans="1:9" ht="84" customHeight="1">
      <c r="A16" s="68">
        <v>10</v>
      </c>
      <c r="B16" s="68" t="s">
        <v>2250</v>
      </c>
      <c r="C16" s="1002" t="s">
        <v>2251</v>
      </c>
      <c r="D16" s="406" t="s">
        <v>2252</v>
      </c>
      <c r="E16" s="411" t="s">
        <v>2253</v>
      </c>
      <c r="F16" s="407" t="s">
        <v>2254</v>
      </c>
      <c r="G16" s="804" t="s">
        <v>2255</v>
      </c>
      <c r="H16" s="408" t="s">
        <v>133</v>
      </c>
      <c r="I16" s="94"/>
    </row>
    <row r="17" spans="1:9" ht="84" customHeight="1">
      <c r="A17" s="68">
        <v>11</v>
      </c>
      <c r="B17" s="68" t="s">
        <v>2256</v>
      </c>
      <c r="C17" s="1002"/>
      <c r="D17" s="406" t="s">
        <v>2257</v>
      </c>
      <c r="E17" s="411" t="s">
        <v>2253</v>
      </c>
      <c r="F17" s="418" t="s">
        <v>2258</v>
      </c>
      <c r="G17" s="431" t="s">
        <v>2259</v>
      </c>
      <c r="H17" s="408" t="s">
        <v>133</v>
      </c>
      <c r="I17" s="94"/>
    </row>
    <row r="18" spans="1:9" ht="75">
      <c r="A18" s="68">
        <v>12</v>
      </c>
      <c r="B18" s="68" t="s">
        <v>2260</v>
      </c>
      <c r="C18" s="1002"/>
      <c r="D18" s="406" t="s">
        <v>2261</v>
      </c>
      <c r="E18" s="411" t="s">
        <v>2253</v>
      </c>
      <c r="F18" s="413" t="s">
        <v>2262</v>
      </c>
      <c r="G18" s="431" t="s">
        <v>2263</v>
      </c>
      <c r="H18" s="408" t="s">
        <v>133</v>
      </c>
      <c r="I18" s="94"/>
    </row>
    <row r="19" spans="1:9" ht="84" customHeight="1">
      <c r="A19" s="68">
        <v>13</v>
      </c>
      <c r="B19" s="68" t="s">
        <v>2264</v>
      </c>
      <c r="C19" s="1002"/>
      <c r="D19" s="406" t="s">
        <v>2243</v>
      </c>
      <c r="E19" s="411" t="s">
        <v>2253</v>
      </c>
      <c r="F19" s="413" t="s">
        <v>2244</v>
      </c>
      <c r="G19" s="431" t="s">
        <v>2245</v>
      </c>
      <c r="H19" s="408" t="s">
        <v>133</v>
      </c>
      <c r="I19" s="94"/>
    </row>
    <row r="20" spans="1:9" ht="75">
      <c r="A20" s="68">
        <v>14</v>
      </c>
      <c r="B20" s="68" t="s">
        <v>2265</v>
      </c>
      <c r="C20" s="1002"/>
      <c r="D20" s="406" t="s">
        <v>2266</v>
      </c>
      <c r="E20" s="411" t="s">
        <v>2253</v>
      </c>
      <c r="F20" s="413" t="s">
        <v>2267</v>
      </c>
      <c r="G20" s="431" t="s">
        <v>2268</v>
      </c>
      <c r="H20" s="408" t="s">
        <v>133</v>
      </c>
      <c r="I20" s="94"/>
    </row>
    <row r="21" spans="1:9" ht="67.5" customHeight="1">
      <c r="A21" s="68">
        <v>15</v>
      </c>
      <c r="B21" s="68" t="s">
        <v>2269</v>
      </c>
      <c r="C21" s="904" t="s">
        <v>2270</v>
      </c>
      <c r="D21" s="406" t="s">
        <v>2271</v>
      </c>
      <c r="E21" s="411" t="s">
        <v>2272</v>
      </c>
      <c r="F21" s="407" t="s">
        <v>2273</v>
      </c>
      <c r="G21" s="804" t="s">
        <v>2274</v>
      </c>
      <c r="H21" s="408" t="s">
        <v>133</v>
      </c>
      <c r="I21" s="94"/>
    </row>
    <row r="22" spans="1:9" ht="67.5" customHeight="1">
      <c r="A22" s="68">
        <v>16</v>
      </c>
      <c r="B22" s="68" t="s">
        <v>2275</v>
      </c>
      <c r="C22" s="905"/>
      <c r="D22" s="406" t="s">
        <v>2276</v>
      </c>
      <c r="E22" s="411" t="s">
        <v>2272</v>
      </c>
      <c r="F22" s="418" t="s">
        <v>2277</v>
      </c>
      <c r="G22" s="431" t="s">
        <v>2278</v>
      </c>
      <c r="H22" s="408" t="s">
        <v>133</v>
      </c>
      <c r="I22" s="94"/>
    </row>
    <row r="23" spans="1:9" ht="98.25" customHeight="1">
      <c r="A23" s="68">
        <v>17</v>
      </c>
      <c r="B23" s="68" t="s">
        <v>2279</v>
      </c>
      <c r="C23" s="905"/>
      <c r="D23" s="406" t="s">
        <v>2280</v>
      </c>
      <c r="E23" s="411" t="s">
        <v>2272</v>
      </c>
      <c r="F23" s="413" t="s">
        <v>2281</v>
      </c>
      <c r="G23" s="431" t="s">
        <v>2282</v>
      </c>
      <c r="H23" s="408" t="s">
        <v>133</v>
      </c>
      <c r="I23" s="94"/>
    </row>
    <row r="24" spans="1:9" ht="67.5" customHeight="1">
      <c r="A24" s="68">
        <v>18</v>
      </c>
      <c r="B24" s="68" t="s">
        <v>2283</v>
      </c>
      <c r="C24" s="905"/>
      <c r="D24" s="406" t="s">
        <v>2243</v>
      </c>
      <c r="E24" s="411" t="s">
        <v>2272</v>
      </c>
      <c r="F24" s="413" t="s">
        <v>2244</v>
      </c>
      <c r="G24" s="431" t="s">
        <v>2245</v>
      </c>
      <c r="H24" s="408" t="s">
        <v>133</v>
      </c>
      <c r="I24" s="94"/>
    </row>
    <row r="25" spans="1:9" ht="75">
      <c r="A25" s="68">
        <v>19</v>
      </c>
      <c r="B25" s="68" t="s">
        <v>2284</v>
      </c>
      <c r="C25" s="905"/>
      <c r="D25" s="406" t="s">
        <v>2285</v>
      </c>
      <c r="E25" s="422" t="s">
        <v>2272</v>
      </c>
      <c r="F25" s="407" t="s">
        <v>2286</v>
      </c>
      <c r="G25" s="431" t="s">
        <v>2287</v>
      </c>
      <c r="H25" s="93" t="s">
        <v>133</v>
      </c>
      <c r="I25" s="94"/>
    </row>
    <row r="26" spans="1:9" ht="60">
      <c r="A26" s="68">
        <v>20</v>
      </c>
      <c r="B26" s="68" t="s">
        <v>2288</v>
      </c>
      <c r="C26" s="1002" t="s">
        <v>2289</v>
      </c>
      <c r="D26" s="411" t="s">
        <v>2290</v>
      </c>
      <c r="E26" s="410" t="s">
        <v>2291</v>
      </c>
      <c r="F26" s="407" t="s">
        <v>2292</v>
      </c>
      <c r="G26" s="804" t="s">
        <v>2293</v>
      </c>
      <c r="H26" s="93" t="s">
        <v>133</v>
      </c>
      <c r="I26" s="94"/>
    </row>
    <row r="27" spans="1:9" ht="60">
      <c r="A27" s="68">
        <v>21</v>
      </c>
      <c r="B27" s="68" t="s">
        <v>2294</v>
      </c>
      <c r="C27" s="1002"/>
      <c r="D27" s="406" t="s">
        <v>2295</v>
      </c>
      <c r="E27" s="410" t="s">
        <v>2291</v>
      </c>
      <c r="F27" s="418" t="s">
        <v>2296</v>
      </c>
      <c r="G27" s="431" t="s">
        <v>2297</v>
      </c>
      <c r="H27" s="93" t="s">
        <v>133</v>
      </c>
      <c r="I27" s="94"/>
    </row>
    <row r="28" spans="1:9" ht="75">
      <c r="A28" s="68">
        <v>22</v>
      </c>
      <c r="B28" s="68" t="s">
        <v>2298</v>
      </c>
      <c r="C28" s="1002"/>
      <c r="D28" s="406" t="s">
        <v>2299</v>
      </c>
      <c r="E28" s="410" t="s">
        <v>2291</v>
      </c>
      <c r="F28" s="413" t="s">
        <v>2300</v>
      </c>
      <c r="G28" s="431" t="s">
        <v>2301</v>
      </c>
      <c r="H28" s="93" t="s">
        <v>133</v>
      </c>
      <c r="I28" s="94"/>
    </row>
    <row r="29" spans="1:9" ht="60">
      <c r="A29" s="68">
        <v>23</v>
      </c>
      <c r="B29" s="68" t="s">
        <v>2302</v>
      </c>
      <c r="C29" s="1002"/>
      <c r="D29" s="406" t="s">
        <v>2243</v>
      </c>
      <c r="E29" s="410" t="s">
        <v>2291</v>
      </c>
      <c r="F29" s="413" t="s">
        <v>2244</v>
      </c>
      <c r="G29" s="431" t="s">
        <v>2245</v>
      </c>
      <c r="H29" s="93" t="s">
        <v>133</v>
      </c>
      <c r="I29" s="94"/>
    </row>
    <row r="30" spans="1:9" ht="75">
      <c r="A30" s="68">
        <v>24</v>
      </c>
      <c r="B30" s="68" t="s">
        <v>2303</v>
      </c>
      <c r="C30" s="904"/>
      <c r="D30" s="406" t="s">
        <v>2304</v>
      </c>
      <c r="E30" s="410" t="s">
        <v>2291</v>
      </c>
      <c r="F30" s="407" t="s">
        <v>2305</v>
      </c>
      <c r="G30" s="431" t="s">
        <v>2306</v>
      </c>
      <c r="H30" s="93" t="s">
        <v>133</v>
      </c>
      <c r="I30" s="94"/>
    </row>
    <row r="31" spans="1:9" ht="60">
      <c r="A31" s="68">
        <v>25</v>
      </c>
      <c r="B31" s="68" t="s">
        <v>2307</v>
      </c>
      <c r="C31" s="1002" t="s">
        <v>2308</v>
      </c>
      <c r="D31" s="788" t="s">
        <v>2309</v>
      </c>
      <c r="E31" s="410" t="s">
        <v>2310</v>
      </c>
      <c r="F31" s="428" t="s">
        <v>2311</v>
      </c>
      <c r="G31" s="406" t="s">
        <v>2312</v>
      </c>
      <c r="H31" s="93" t="s">
        <v>133</v>
      </c>
      <c r="I31" s="94"/>
    </row>
    <row r="32" spans="1:9" ht="60">
      <c r="A32" s="68">
        <v>26</v>
      </c>
      <c r="B32" s="68" t="s">
        <v>2313</v>
      </c>
      <c r="C32" s="1002"/>
      <c r="D32" s="788" t="s">
        <v>2314</v>
      </c>
      <c r="E32" s="410" t="s">
        <v>2310</v>
      </c>
      <c r="F32" s="428" t="s">
        <v>2315</v>
      </c>
      <c r="G32" s="406" t="s">
        <v>2316</v>
      </c>
      <c r="H32" s="93" t="s">
        <v>133</v>
      </c>
      <c r="I32" s="94"/>
    </row>
    <row r="33" spans="1:9" ht="60">
      <c r="A33" s="68">
        <v>27</v>
      </c>
      <c r="B33" s="68" t="s">
        <v>2317</v>
      </c>
      <c r="C33" s="1002"/>
      <c r="D33" s="412" t="s">
        <v>2318</v>
      </c>
      <c r="E33" s="412" t="s">
        <v>2310</v>
      </c>
      <c r="F33" s="807" t="s">
        <v>2319</v>
      </c>
      <c r="G33" s="406" t="s">
        <v>2320</v>
      </c>
      <c r="H33" s="93" t="s">
        <v>133</v>
      </c>
      <c r="I33" s="94"/>
    </row>
    <row r="34" spans="1:9" ht="60">
      <c r="A34" s="68">
        <v>28</v>
      </c>
      <c r="B34" s="68" t="s">
        <v>2321</v>
      </c>
      <c r="C34" s="1002"/>
      <c r="D34" s="412" t="s">
        <v>2322</v>
      </c>
      <c r="E34" s="412" t="s">
        <v>2310</v>
      </c>
      <c r="F34" s="410" t="s">
        <v>2323</v>
      </c>
      <c r="G34" s="406" t="s">
        <v>2324</v>
      </c>
      <c r="H34" s="93" t="s">
        <v>133</v>
      </c>
      <c r="I34" s="94"/>
    </row>
    <row r="35" spans="1:9" ht="72.75" customHeight="1">
      <c r="A35" s="68">
        <v>29</v>
      </c>
      <c r="B35" s="68" t="s">
        <v>2325</v>
      </c>
      <c r="C35" s="1002"/>
      <c r="D35" s="411" t="s">
        <v>2326</v>
      </c>
      <c r="E35" s="412" t="s">
        <v>2310</v>
      </c>
      <c r="F35" s="410" t="s">
        <v>2327</v>
      </c>
      <c r="G35" s="406" t="s">
        <v>2328</v>
      </c>
      <c r="H35" s="93" t="s">
        <v>133</v>
      </c>
      <c r="I35" s="94"/>
    </row>
    <row r="36" spans="1:9" ht="67.5" customHeight="1">
      <c r="A36" s="68">
        <v>30</v>
      </c>
      <c r="B36" s="68" t="s">
        <v>2329</v>
      </c>
      <c r="C36" s="1002"/>
      <c r="D36" s="411" t="s">
        <v>855</v>
      </c>
      <c r="E36" s="412" t="s">
        <v>2310</v>
      </c>
      <c r="F36" s="406" t="s">
        <v>2330</v>
      </c>
      <c r="G36" s="406" t="s">
        <v>2331</v>
      </c>
      <c r="H36" s="93" t="s">
        <v>133</v>
      </c>
      <c r="I36" s="94"/>
    </row>
    <row r="37" spans="1:9" ht="60">
      <c r="A37" s="68">
        <v>31</v>
      </c>
      <c r="B37" s="68" t="s">
        <v>2332</v>
      </c>
      <c r="C37" s="1002"/>
      <c r="D37" s="423" t="s">
        <v>2333</v>
      </c>
      <c r="E37" s="410" t="s">
        <v>2310</v>
      </c>
      <c r="F37" s="406" t="s">
        <v>2334</v>
      </c>
      <c r="G37" s="406" t="s">
        <v>2335</v>
      </c>
      <c r="H37" s="93" t="s">
        <v>133</v>
      </c>
      <c r="I37" s="94"/>
    </row>
    <row r="38" spans="1:9" ht="60">
      <c r="A38" s="68">
        <v>32</v>
      </c>
      <c r="B38" s="68" t="s">
        <v>2336</v>
      </c>
      <c r="C38" s="1002"/>
      <c r="D38" s="411" t="s">
        <v>2337</v>
      </c>
      <c r="E38" s="410" t="s">
        <v>2310</v>
      </c>
      <c r="F38" s="410" t="s">
        <v>2338</v>
      </c>
      <c r="G38" s="406" t="s">
        <v>2339</v>
      </c>
      <c r="H38" s="93" t="s">
        <v>133</v>
      </c>
      <c r="I38" s="94"/>
    </row>
    <row r="39" spans="1:9" ht="69" customHeight="1">
      <c r="A39" s="68">
        <v>33</v>
      </c>
      <c r="B39" s="68" t="s">
        <v>2340</v>
      </c>
      <c r="C39" s="1002"/>
      <c r="D39" s="411" t="s">
        <v>867</v>
      </c>
      <c r="E39" s="410" t="s">
        <v>2310</v>
      </c>
      <c r="F39" s="406" t="s">
        <v>2341</v>
      </c>
      <c r="G39" s="406" t="s">
        <v>2342</v>
      </c>
      <c r="H39" s="93" t="s">
        <v>133</v>
      </c>
      <c r="I39" s="94"/>
    </row>
    <row r="40" spans="1:9" ht="68.25" customHeight="1">
      <c r="A40" s="68">
        <v>34</v>
      </c>
      <c r="B40" s="68" t="s">
        <v>2343</v>
      </c>
      <c r="C40" s="1002"/>
      <c r="D40" s="411" t="s">
        <v>2344</v>
      </c>
      <c r="E40" s="410" t="s">
        <v>2310</v>
      </c>
      <c r="F40" s="428" t="s">
        <v>2345</v>
      </c>
      <c r="G40" s="406" t="s">
        <v>2346</v>
      </c>
      <c r="H40" s="93" t="s">
        <v>133</v>
      </c>
      <c r="I40" s="94"/>
    </row>
    <row r="41" spans="1:9" ht="60">
      <c r="A41" s="68">
        <v>35</v>
      </c>
      <c r="B41" s="68" t="s">
        <v>2347</v>
      </c>
      <c r="C41" s="1002"/>
      <c r="D41" s="411" t="s">
        <v>2348</v>
      </c>
      <c r="E41" s="410" t="s">
        <v>2310</v>
      </c>
      <c r="F41" s="428" t="s">
        <v>2349</v>
      </c>
      <c r="G41" s="406" t="s">
        <v>2350</v>
      </c>
      <c r="H41" s="93" t="s">
        <v>133</v>
      </c>
      <c r="I41" s="94"/>
    </row>
    <row r="42" spans="1:9" ht="60">
      <c r="A42" s="68">
        <v>36</v>
      </c>
      <c r="B42" s="68" t="s">
        <v>2351</v>
      </c>
      <c r="C42" s="1002"/>
      <c r="D42" s="411" t="s">
        <v>2352</v>
      </c>
      <c r="E42" s="410" t="s">
        <v>2310</v>
      </c>
      <c r="F42" s="428" t="s">
        <v>2353</v>
      </c>
      <c r="G42" s="406" t="s">
        <v>2354</v>
      </c>
      <c r="H42" s="93" t="s">
        <v>133</v>
      </c>
      <c r="I42" s="94"/>
    </row>
    <row r="43" spans="1:9" ht="60">
      <c r="A43" s="68">
        <v>37</v>
      </c>
      <c r="B43" s="68" t="s">
        <v>2355</v>
      </c>
      <c r="C43" s="1002"/>
      <c r="D43" s="411" t="s">
        <v>2356</v>
      </c>
      <c r="E43" s="410" t="s">
        <v>2310</v>
      </c>
      <c r="F43" s="428" t="s">
        <v>2357</v>
      </c>
      <c r="G43" s="428" t="s">
        <v>2358</v>
      </c>
      <c r="H43" s="93" t="s">
        <v>133</v>
      </c>
      <c r="I43" s="94"/>
    </row>
    <row r="44" spans="1:9" ht="60">
      <c r="A44" s="68">
        <v>38</v>
      </c>
      <c r="B44" s="68" t="s">
        <v>2359</v>
      </c>
      <c r="C44" s="1002"/>
      <c r="D44" s="411" t="s">
        <v>2360</v>
      </c>
      <c r="E44" s="410" t="s">
        <v>2310</v>
      </c>
      <c r="F44" s="428" t="s">
        <v>2361</v>
      </c>
      <c r="G44" s="428" t="s">
        <v>2362</v>
      </c>
      <c r="H44" s="93" t="s">
        <v>133</v>
      </c>
      <c r="I44" s="94"/>
    </row>
    <row r="45" spans="1:9" ht="87.75" customHeight="1">
      <c r="A45" s="68">
        <v>39</v>
      </c>
      <c r="B45" s="68" t="s">
        <v>2363</v>
      </c>
      <c r="C45" s="1002"/>
      <c r="D45" s="411" t="s">
        <v>2364</v>
      </c>
      <c r="E45" s="410" t="s">
        <v>2310</v>
      </c>
      <c r="F45" s="428" t="s">
        <v>2365</v>
      </c>
      <c r="G45" s="428" t="s">
        <v>2366</v>
      </c>
      <c r="H45" s="93" t="s">
        <v>133</v>
      </c>
      <c r="I45" s="94"/>
    </row>
    <row r="46" spans="1:9" ht="60">
      <c r="A46" s="68">
        <v>40</v>
      </c>
      <c r="B46" s="68" t="s">
        <v>2367</v>
      </c>
      <c r="C46" s="1002"/>
      <c r="D46" s="406" t="s">
        <v>2368</v>
      </c>
      <c r="E46" s="410" t="s">
        <v>2310</v>
      </c>
      <c r="F46" s="428" t="s">
        <v>2369</v>
      </c>
      <c r="G46" s="428" t="s">
        <v>2370</v>
      </c>
      <c r="H46" s="93" t="s">
        <v>133</v>
      </c>
      <c r="I46" s="94"/>
    </row>
    <row r="47" spans="1:9" ht="75">
      <c r="A47" s="68">
        <v>41</v>
      </c>
      <c r="B47" s="68" t="s">
        <v>2371</v>
      </c>
      <c r="C47" s="1002"/>
      <c r="D47" s="406" t="s">
        <v>2372</v>
      </c>
      <c r="E47" s="410" t="s">
        <v>2310</v>
      </c>
      <c r="F47" s="428" t="s">
        <v>2373</v>
      </c>
      <c r="G47" s="428" t="s">
        <v>2374</v>
      </c>
      <c r="H47" s="93" t="s">
        <v>133</v>
      </c>
      <c r="I47" s="94"/>
    </row>
    <row r="48" spans="1:9" ht="60">
      <c r="A48" s="68">
        <v>42</v>
      </c>
      <c r="B48" s="68" t="s">
        <v>2375</v>
      </c>
      <c r="C48" s="1002"/>
      <c r="D48" s="406" t="s">
        <v>2376</v>
      </c>
      <c r="E48" s="410" t="s">
        <v>2310</v>
      </c>
      <c r="F48" s="428" t="s">
        <v>2377</v>
      </c>
      <c r="G48" s="428" t="s">
        <v>2378</v>
      </c>
      <c r="H48" s="93" t="s">
        <v>133</v>
      </c>
      <c r="I48" s="94"/>
    </row>
    <row r="49" spans="1:9" ht="60">
      <c r="A49" s="68">
        <v>43</v>
      </c>
      <c r="B49" s="68" t="s">
        <v>2379</v>
      </c>
      <c r="C49" s="1002"/>
      <c r="D49" s="406" t="s">
        <v>2380</v>
      </c>
      <c r="E49" s="410" t="s">
        <v>2310</v>
      </c>
      <c r="F49" s="428" t="s">
        <v>2381</v>
      </c>
      <c r="G49" s="428" t="s">
        <v>2382</v>
      </c>
      <c r="H49" s="93" t="s">
        <v>133</v>
      </c>
      <c r="I49" s="94"/>
    </row>
    <row r="50" spans="1:9" ht="60">
      <c r="A50" s="68">
        <v>44</v>
      </c>
      <c r="B50" s="68" t="s">
        <v>2383</v>
      </c>
      <c r="C50" s="1002"/>
      <c r="D50" s="406" t="s">
        <v>2384</v>
      </c>
      <c r="E50" s="410" t="s">
        <v>2310</v>
      </c>
      <c r="F50" s="428" t="s">
        <v>2385</v>
      </c>
      <c r="G50" s="428" t="s">
        <v>2386</v>
      </c>
      <c r="H50" s="93" t="s">
        <v>133</v>
      </c>
      <c r="I50" s="94"/>
    </row>
    <row r="51" spans="1:9" ht="90">
      <c r="A51" s="68">
        <v>45</v>
      </c>
      <c r="B51" s="68" t="s">
        <v>2387</v>
      </c>
      <c r="C51" s="1002"/>
      <c r="D51" s="406" t="s">
        <v>2388</v>
      </c>
      <c r="E51" s="410" t="s">
        <v>2310</v>
      </c>
      <c r="F51" s="428" t="s">
        <v>2389</v>
      </c>
      <c r="G51" s="428" t="s">
        <v>2390</v>
      </c>
      <c r="H51" s="93" t="s">
        <v>133</v>
      </c>
      <c r="I51" s="94"/>
    </row>
    <row r="52" spans="1:9" ht="60">
      <c r="A52" s="68">
        <v>46</v>
      </c>
      <c r="B52" s="68" t="s">
        <v>2391</v>
      </c>
      <c r="C52" s="1002"/>
      <c r="D52" s="406" t="s">
        <v>2392</v>
      </c>
      <c r="E52" s="410" t="s">
        <v>2310</v>
      </c>
      <c r="F52" s="428" t="s">
        <v>2393</v>
      </c>
      <c r="G52" s="428" t="s">
        <v>2394</v>
      </c>
      <c r="H52" s="93" t="s">
        <v>133</v>
      </c>
      <c r="I52" s="94"/>
    </row>
    <row r="53" spans="1:9" ht="60">
      <c r="A53" s="68">
        <v>47</v>
      </c>
      <c r="B53" s="68" t="s">
        <v>2395</v>
      </c>
      <c r="C53" s="1002"/>
      <c r="D53" s="406" t="s">
        <v>2396</v>
      </c>
      <c r="E53" s="410" t="s">
        <v>2310</v>
      </c>
      <c r="F53" s="807" t="s">
        <v>2397</v>
      </c>
      <c r="G53" s="428" t="s">
        <v>2398</v>
      </c>
      <c r="H53" s="93" t="s">
        <v>133</v>
      </c>
      <c r="I53" s="94"/>
    </row>
    <row r="54" spans="1:9" ht="60">
      <c r="A54" s="68">
        <v>48</v>
      </c>
      <c r="B54" s="68" t="s">
        <v>2399</v>
      </c>
      <c r="C54" s="1002"/>
      <c r="D54" s="406" t="s">
        <v>2400</v>
      </c>
      <c r="E54" s="410" t="s">
        <v>2310</v>
      </c>
      <c r="F54" s="410" t="s">
        <v>2401</v>
      </c>
      <c r="G54" s="410" t="s">
        <v>2402</v>
      </c>
      <c r="H54" s="93" t="s">
        <v>133</v>
      </c>
      <c r="I54" s="94"/>
    </row>
    <row r="55" spans="1:9" ht="60">
      <c r="A55" s="68">
        <v>49</v>
      </c>
      <c r="B55" s="68" t="s">
        <v>2403</v>
      </c>
      <c r="C55" s="1002"/>
      <c r="D55" s="406" t="s">
        <v>2404</v>
      </c>
      <c r="E55" s="410" t="s">
        <v>2310</v>
      </c>
      <c r="F55" s="428" t="s">
        <v>2405</v>
      </c>
      <c r="G55" s="428" t="s">
        <v>2406</v>
      </c>
      <c r="H55" s="93" t="s">
        <v>133</v>
      </c>
      <c r="I55" s="94"/>
    </row>
    <row r="56" spans="1:9" ht="60">
      <c r="A56" s="68">
        <v>50</v>
      </c>
      <c r="B56" s="68" t="s">
        <v>2407</v>
      </c>
      <c r="C56" s="1002"/>
      <c r="D56" s="406" t="s">
        <v>2408</v>
      </c>
      <c r="E56" s="410" t="s">
        <v>2409</v>
      </c>
      <c r="F56" s="428" t="s">
        <v>2410</v>
      </c>
      <c r="G56" s="428" t="s">
        <v>2411</v>
      </c>
      <c r="H56" s="93" t="s">
        <v>133</v>
      </c>
      <c r="I56" s="94"/>
    </row>
    <row r="57" spans="1:9" ht="60">
      <c r="A57" s="68">
        <v>51</v>
      </c>
      <c r="B57" s="68" t="s">
        <v>2412</v>
      </c>
      <c r="C57" s="1002"/>
      <c r="D57" s="406" t="s">
        <v>937</v>
      </c>
      <c r="E57" s="410" t="s">
        <v>2409</v>
      </c>
      <c r="F57" s="428" t="s">
        <v>2413</v>
      </c>
      <c r="G57" s="428" t="s">
        <v>2414</v>
      </c>
      <c r="H57" s="93" t="s">
        <v>133</v>
      </c>
      <c r="I57" s="94"/>
    </row>
    <row r="58" spans="1:9" ht="60">
      <c r="A58" s="68">
        <v>52</v>
      </c>
      <c r="B58" s="68" t="s">
        <v>2415</v>
      </c>
      <c r="C58" s="1002"/>
      <c r="D58" s="406" t="s">
        <v>941</v>
      </c>
      <c r="E58" s="410" t="s">
        <v>2409</v>
      </c>
      <c r="F58" s="428" t="s">
        <v>2416</v>
      </c>
      <c r="G58" s="428" t="s">
        <v>2417</v>
      </c>
      <c r="H58" s="93" t="s">
        <v>133</v>
      </c>
      <c r="I58" s="94"/>
    </row>
    <row r="59" spans="1:9" ht="45">
      <c r="A59" s="68">
        <v>53</v>
      </c>
      <c r="B59" s="68" t="s">
        <v>2418</v>
      </c>
      <c r="C59" s="1002"/>
      <c r="D59" s="406" t="s">
        <v>2419</v>
      </c>
      <c r="E59" s="410" t="s">
        <v>2420</v>
      </c>
      <c r="F59" s="428" t="s">
        <v>2421</v>
      </c>
      <c r="G59" s="428" t="s">
        <v>2421</v>
      </c>
      <c r="H59" s="93" t="s">
        <v>133</v>
      </c>
      <c r="I59" s="94"/>
    </row>
    <row r="60" spans="1:9" ht="60">
      <c r="A60" s="68">
        <v>54</v>
      </c>
      <c r="B60" s="68" t="s">
        <v>2422</v>
      </c>
      <c r="C60" s="1002"/>
      <c r="D60" s="406" t="s">
        <v>2423</v>
      </c>
      <c r="E60" s="410" t="s">
        <v>2424</v>
      </c>
      <c r="F60" s="428" t="s">
        <v>2425</v>
      </c>
      <c r="G60" s="428" t="s">
        <v>2425</v>
      </c>
      <c r="H60" s="93" t="s">
        <v>133</v>
      </c>
      <c r="I60" s="94"/>
    </row>
    <row r="61" spans="1:9" ht="45">
      <c r="A61" s="68">
        <v>55</v>
      </c>
      <c r="B61" s="68" t="s">
        <v>2426</v>
      </c>
      <c r="C61" s="1002"/>
      <c r="D61" s="406" t="s">
        <v>2427</v>
      </c>
      <c r="E61" s="410" t="s">
        <v>2428</v>
      </c>
      <c r="F61" s="428" t="s">
        <v>2429</v>
      </c>
      <c r="G61" s="428" t="s">
        <v>2429</v>
      </c>
      <c r="H61" s="93" t="s">
        <v>133</v>
      </c>
      <c r="I61" s="94"/>
    </row>
    <row r="62" spans="1:9" ht="60">
      <c r="A62" s="68">
        <v>56</v>
      </c>
      <c r="B62" s="68" t="s">
        <v>2430</v>
      </c>
      <c r="C62" s="904"/>
      <c r="D62" s="406" t="s">
        <v>2431</v>
      </c>
      <c r="E62" s="410" t="s">
        <v>2432</v>
      </c>
      <c r="F62" s="428" t="s">
        <v>2433</v>
      </c>
      <c r="G62" s="428" t="s">
        <v>2433</v>
      </c>
      <c r="H62" s="93" t="s">
        <v>133</v>
      </c>
      <c r="I62" s="94"/>
    </row>
    <row r="63" spans="1:9" ht="261.75" customHeight="1">
      <c r="A63" s="68">
        <v>57</v>
      </c>
      <c r="B63" s="68" t="s">
        <v>2434</v>
      </c>
      <c r="C63" s="102"/>
      <c r="D63" s="406" t="s">
        <v>2435</v>
      </c>
      <c r="E63" s="410" t="s">
        <v>2218</v>
      </c>
      <c r="F63" s="406" t="s">
        <v>2436</v>
      </c>
      <c r="G63" s="406" t="s">
        <v>2437</v>
      </c>
      <c r="H63" s="93" t="s">
        <v>133</v>
      </c>
      <c r="I63" s="94"/>
    </row>
    <row r="64" spans="1:9" ht="243" customHeight="1">
      <c r="A64" s="68">
        <v>58</v>
      </c>
      <c r="B64" s="68" t="s">
        <v>2438</v>
      </c>
      <c r="C64" s="806"/>
      <c r="D64" s="406" t="s">
        <v>2439</v>
      </c>
      <c r="E64" s="410" t="s">
        <v>2218</v>
      </c>
      <c r="F64" s="406" t="s">
        <v>2440</v>
      </c>
      <c r="G64" s="406" t="s">
        <v>2441</v>
      </c>
      <c r="H64" s="93" t="s">
        <v>133</v>
      </c>
      <c r="I64" s="94"/>
    </row>
    <row r="65" spans="1:9" ht="86.25" customHeight="1">
      <c r="A65" s="68">
        <v>59</v>
      </c>
      <c r="B65" s="68" t="s">
        <v>2442</v>
      </c>
      <c r="C65" s="806"/>
      <c r="D65" s="406" t="s">
        <v>2443</v>
      </c>
      <c r="E65" s="410" t="s">
        <v>2218</v>
      </c>
      <c r="F65" s="406" t="s">
        <v>2444</v>
      </c>
      <c r="G65" s="406" t="s">
        <v>2445</v>
      </c>
      <c r="H65" s="93" t="s">
        <v>133</v>
      </c>
      <c r="I65" s="94"/>
    </row>
    <row r="66" spans="1:9" ht="87.75" customHeight="1">
      <c r="A66" s="68">
        <v>60</v>
      </c>
      <c r="B66" s="68" t="s">
        <v>2446</v>
      </c>
      <c r="C66" s="806"/>
      <c r="D66" s="406" t="s">
        <v>2447</v>
      </c>
      <c r="E66" s="410" t="s">
        <v>2218</v>
      </c>
      <c r="F66" s="406" t="s">
        <v>2448</v>
      </c>
      <c r="G66" s="406" t="s">
        <v>2449</v>
      </c>
      <c r="H66" s="93" t="s">
        <v>133</v>
      </c>
      <c r="I66" s="94"/>
    </row>
    <row r="67" spans="1:9" ht="60">
      <c r="A67" s="68">
        <v>61</v>
      </c>
      <c r="B67" s="68" t="s">
        <v>2450</v>
      </c>
      <c r="C67" s="806"/>
      <c r="D67" s="406" t="s">
        <v>2451</v>
      </c>
      <c r="E67" s="410" t="s">
        <v>2218</v>
      </c>
      <c r="F67" s="406" t="s">
        <v>2452</v>
      </c>
      <c r="G67" s="406" t="s">
        <v>2453</v>
      </c>
      <c r="H67" s="93" t="s">
        <v>133</v>
      </c>
      <c r="I67" s="94"/>
    </row>
    <row r="68" spans="1:9" ht="60">
      <c r="A68" s="68">
        <v>62</v>
      </c>
      <c r="B68" s="68" t="s">
        <v>2454</v>
      </c>
      <c r="C68" s="806"/>
      <c r="D68" s="406" t="s">
        <v>2455</v>
      </c>
      <c r="E68" s="410" t="s">
        <v>2218</v>
      </c>
      <c r="F68" s="406" t="s">
        <v>2456</v>
      </c>
      <c r="G68" s="406" t="s">
        <v>2457</v>
      </c>
      <c r="H68" s="93" t="s">
        <v>133</v>
      </c>
      <c r="I68" s="94"/>
    </row>
    <row r="69" spans="1:9" ht="60">
      <c r="A69" s="68">
        <v>63</v>
      </c>
      <c r="B69" s="68" t="s">
        <v>2458</v>
      </c>
      <c r="C69" s="806"/>
      <c r="D69" s="406" t="s">
        <v>2459</v>
      </c>
      <c r="E69" s="410" t="s">
        <v>2218</v>
      </c>
      <c r="F69" s="406" t="s">
        <v>2460</v>
      </c>
      <c r="G69" s="406" t="s">
        <v>2461</v>
      </c>
      <c r="H69" s="93" t="s">
        <v>133</v>
      </c>
      <c r="I69" s="94"/>
    </row>
    <row r="70" spans="1:9" ht="73.5" customHeight="1">
      <c r="A70" s="68">
        <v>64</v>
      </c>
      <c r="B70" s="68" t="s">
        <v>2462</v>
      </c>
      <c r="C70" s="806"/>
      <c r="D70" s="406" t="s">
        <v>2463</v>
      </c>
      <c r="E70" s="410" t="s">
        <v>2218</v>
      </c>
      <c r="F70" s="406" t="s">
        <v>2464</v>
      </c>
      <c r="G70" s="406" t="s">
        <v>2465</v>
      </c>
      <c r="H70" s="93" t="s">
        <v>133</v>
      </c>
      <c r="I70" s="94"/>
    </row>
    <row r="71" spans="1:9" ht="60">
      <c r="A71" s="68">
        <v>65</v>
      </c>
      <c r="B71" s="68" t="s">
        <v>2466</v>
      </c>
      <c r="C71" s="806"/>
      <c r="D71" s="406" t="s">
        <v>2467</v>
      </c>
      <c r="E71" s="410" t="s">
        <v>2218</v>
      </c>
      <c r="F71" s="406" t="s">
        <v>2468</v>
      </c>
      <c r="G71" s="406" t="s">
        <v>2469</v>
      </c>
      <c r="H71" s="93" t="s">
        <v>133</v>
      </c>
      <c r="I71" s="94"/>
    </row>
    <row r="72" spans="1:9" ht="60">
      <c r="A72" s="68">
        <v>66</v>
      </c>
      <c r="B72" s="68" t="s">
        <v>2470</v>
      </c>
      <c r="C72" s="806"/>
      <c r="D72" s="406" t="s">
        <v>2471</v>
      </c>
      <c r="E72" s="410" t="s">
        <v>2218</v>
      </c>
      <c r="F72" s="406" t="s">
        <v>2472</v>
      </c>
      <c r="G72" s="406" t="s">
        <v>2473</v>
      </c>
      <c r="H72" s="93" t="s">
        <v>133</v>
      </c>
      <c r="I72" s="94"/>
    </row>
    <row r="73" spans="1:9" ht="60">
      <c r="A73" s="68">
        <v>67</v>
      </c>
      <c r="B73" s="68" t="s">
        <v>2474</v>
      </c>
      <c r="C73" s="806"/>
      <c r="D73" s="406" t="s">
        <v>2475</v>
      </c>
      <c r="E73" s="410" t="s">
        <v>2218</v>
      </c>
      <c r="F73" s="406" t="s">
        <v>2476</v>
      </c>
      <c r="G73" s="406" t="s">
        <v>2477</v>
      </c>
      <c r="H73" s="93" t="s">
        <v>133</v>
      </c>
      <c r="I73" s="94"/>
    </row>
    <row r="74" spans="1:9" ht="60">
      <c r="A74" s="68">
        <v>68</v>
      </c>
      <c r="B74" s="68" t="s">
        <v>2478</v>
      </c>
      <c r="C74" s="805"/>
      <c r="D74" s="406" t="s">
        <v>2479</v>
      </c>
      <c r="E74" s="410" t="s">
        <v>2218</v>
      </c>
      <c r="F74" s="428" t="s">
        <v>2480</v>
      </c>
      <c r="G74" s="428" t="s">
        <v>2481</v>
      </c>
      <c r="H74" s="93" t="s">
        <v>133</v>
      </c>
      <c r="I74" s="94"/>
    </row>
    <row r="75" spans="1:9" ht="60">
      <c r="A75" s="68">
        <v>69</v>
      </c>
      <c r="B75" s="68" t="s">
        <v>2482</v>
      </c>
      <c r="C75" s="806"/>
      <c r="D75" s="406" t="s">
        <v>2483</v>
      </c>
      <c r="E75" s="410" t="s">
        <v>2484</v>
      </c>
      <c r="F75" s="428" t="s">
        <v>2485</v>
      </c>
      <c r="G75" s="428" t="s">
        <v>2486</v>
      </c>
      <c r="H75" s="93" t="s">
        <v>133</v>
      </c>
      <c r="I75" s="94"/>
    </row>
    <row r="76" spans="1:9" ht="92.25" customHeight="1">
      <c r="A76" s="68">
        <v>70</v>
      </c>
      <c r="B76" s="68" t="s">
        <v>2487</v>
      </c>
      <c r="C76" s="905" t="s">
        <v>2488</v>
      </c>
      <c r="D76" s="406" t="s">
        <v>2489</v>
      </c>
      <c r="E76" s="410" t="s">
        <v>2409</v>
      </c>
      <c r="F76" s="406" t="s">
        <v>2490</v>
      </c>
      <c r="G76" s="406" t="s">
        <v>2491</v>
      </c>
      <c r="H76" s="93" t="s">
        <v>133</v>
      </c>
      <c r="I76" s="94"/>
    </row>
    <row r="77" spans="1:9" ht="177.75" customHeight="1">
      <c r="A77" s="68">
        <v>71</v>
      </c>
      <c r="B77" s="68" t="s">
        <v>2492</v>
      </c>
      <c r="C77" s="847"/>
      <c r="D77" s="406" t="s">
        <v>2493</v>
      </c>
      <c r="E77" s="410" t="s">
        <v>2494</v>
      </c>
      <c r="F77" s="406" t="s">
        <v>2495</v>
      </c>
      <c r="G77" s="406" t="s">
        <v>2496</v>
      </c>
      <c r="H77" s="93" t="s">
        <v>133</v>
      </c>
      <c r="I77" s="94"/>
    </row>
    <row r="78" spans="1:9" ht="229.5" customHeight="1">
      <c r="A78" s="68">
        <v>72</v>
      </c>
      <c r="B78" s="68" t="s">
        <v>2497</v>
      </c>
      <c r="C78" s="1007" t="s">
        <v>2498</v>
      </c>
      <c r="D78" s="406" t="s">
        <v>2499</v>
      </c>
      <c r="E78" s="410" t="s">
        <v>2494</v>
      </c>
      <c r="F78" s="406" t="s">
        <v>2500</v>
      </c>
      <c r="G78" s="406" t="s">
        <v>2501</v>
      </c>
      <c r="H78" s="93" t="s">
        <v>133</v>
      </c>
      <c r="I78" s="94"/>
    </row>
    <row r="79" spans="1:9" ht="243" customHeight="1">
      <c r="A79" s="68">
        <v>73</v>
      </c>
      <c r="B79" s="68" t="s">
        <v>2502</v>
      </c>
      <c r="C79" s="1007"/>
      <c r="D79" s="406" t="s">
        <v>2503</v>
      </c>
      <c r="E79" s="410" t="s">
        <v>2494</v>
      </c>
      <c r="F79" s="406" t="s">
        <v>2504</v>
      </c>
      <c r="G79" s="406" t="s">
        <v>2505</v>
      </c>
      <c r="H79" s="93" t="s">
        <v>133</v>
      </c>
      <c r="I79" s="94"/>
    </row>
    <row r="80" spans="1:9" ht="246" customHeight="1">
      <c r="A80" s="68">
        <v>74</v>
      </c>
      <c r="B80" s="68" t="s">
        <v>2506</v>
      </c>
      <c r="C80" s="1007"/>
      <c r="D80" s="406" t="s">
        <v>2507</v>
      </c>
      <c r="E80" s="410" t="s">
        <v>2494</v>
      </c>
      <c r="F80" s="406" t="s">
        <v>2508</v>
      </c>
      <c r="G80" s="406" t="s">
        <v>2509</v>
      </c>
      <c r="H80" s="93" t="s">
        <v>133</v>
      </c>
      <c r="I80" s="94"/>
    </row>
    <row r="81" spans="1:9" ht="254.25" customHeight="1">
      <c r="A81" s="68">
        <v>75</v>
      </c>
      <c r="B81" s="68" t="s">
        <v>2510</v>
      </c>
      <c r="C81" s="1007"/>
      <c r="D81" s="808" t="s">
        <v>2511</v>
      </c>
      <c r="E81" s="410" t="s">
        <v>2494</v>
      </c>
      <c r="F81" s="406" t="s">
        <v>2512</v>
      </c>
      <c r="G81" s="406" t="s">
        <v>2513</v>
      </c>
      <c r="H81" s="93" t="s">
        <v>133</v>
      </c>
      <c r="I81" s="94"/>
    </row>
    <row r="82" spans="1:9" ht="228" customHeight="1">
      <c r="A82" s="68">
        <v>76</v>
      </c>
      <c r="B82" s="68" t="s">
        <v>2514</v>
      </c>
      <c r="C82" s="1006" t="s">
        <v>2515</v>
      </c>
      <c r="D82" s="406" t="s">
        <v>2516</v>
      </c>
      <c r="E82" s="410" t="s">
        <v>2494</v>
      </c>
      <c r="F82" s="406" t="s">
        <v>2517</v>
      </c>
      <c r="G82" s="406" t="s">
        <v>2518</v>
      </c>
      <c r="H82" s="93" t="s">
        <v>133</v>
      </c>
      <c r="I82" s="94"/>
    </row>
    <row r="83" spans="1:9" ht="227.25" customHeight="1">
      <c r="A83" s="68">
        <v>77</v>
      </c>
      <c r="B83" s="68" t="s">
        <v>2519</v>
      </c>
      <c r="C83" s="1007"/>
      <c r="D83" s="406" t="s">
        <v>2520</v>
      </c>
      <c r="E83" s="410" t="s">
        <v>2494</v>
      </c>
      <c r="F83" s="406" t="s">
        <v>2521</v>
      </c>
      <c r="G83" s="406" t="s">
        <v>2522</v>
      </c>
      <c r="H83" s="93" t="s">
        <v>133</v>
      </c>
      <c r="I83" s="94"/>
    </row>
    <row r="84" spans="1:9" ht="246" customHeight="1">
      <c r="A84" s="68">
        <v>78</v>
      </c>
      <c r="B84" s="68" t="s">
        <v>2523</v>
      </c>
      <c r="C84" s="1007"/>
      <c r="D84" s="406" t="s">
        <v>2524</v>
      </c>
      <c r="E84" s="410" t="s">
        <v>2494</v>
      </c>
      <c r="F84" s="406" t="s">
        <v>2525</v>
      </c>
      <c r="G84" s="406" t="s">
        <v>2526</v>
      </c>
      <c r="H84" s="93" t="s">
        <v>133</v>
      </c>
      <c r="I84" s="94"/>
    </row>
    <row r="85" spans="1:9" ht="294" customHeight="1">
      <c r="A85" s="68">
        <v>79</v>
      </c>
      <c r="B85" s="68" t="s">
        <v>2527</v>
      </c>
      <c r="C85" s="1005" t="s">
        <v>2528</v>
      </c>
      <c r="D85" s="406" t="s">
        <v>2529</v>
      </c>
      <c r="E85" s="410" t="s">
        <v>2494</v>
      </c>
      <c r="F85" s="406" t="s">
        <v>2530</v>
      </c>
      <c r="G85" s="406" t="s">
        <v>2531</v>
      </c>
      <c r="H85" s="93" t="s">
        <v>133</v>
      </c>
      <c r="I85" s="94"/>
    </row>
    <row r="86" spans="1:9" ht="291.75" customHeight="1">
      <c r="A86" s="68">
        <v>80</v>
      </c>
      <c r="B86" s="68" t="s">
        <v>2532</v>
      </c>
      <c r="C86" s="1005"/>
      <c r="D86" s="406" t="s">
        <v>2533</v>
      </c>
      <c r="E86" s="410" t="s">
        <v>2494</v>
      </c>
      <c r="F86" s="406" t="s">
        <v>2534</v>
      </c>
      <c r="G86" s="406" t="s">
        <v>2535</v>
      </c>
      <c r="H86" s="93" t="s">
        <v>133</v>
      </c>
      <c r="I86" s="94"/>
    </row>
    <row r="87" spans="1:9" ht="306" customHeight="1">
      <c r="A87" s="68">
        <v>81</v>
      </c>
      <c r="B87" s="68" t="s">
        <v>2536</v>
      </c>
      <c r="C87" s="1006"/>
      <c r="D87" s="406" t="s">
        <v>2537</v>
      </c>
      <c r="E87" s="410" t="s">
        <v>2494</v>
      </c>
      <c r="F87" s="406" t="s">
        <v>2538</v>
      </c>
      <c r="G87" s="406" t="s">
        <v>2539</v>
      </c>
      <c r="H87" s="93" t="s">
        <v>133</v>
      </c>
      <c r="I87" s="94"/>
    </row>
    <row r="88" spans="1:9" ht="276.75" customHeight="1">
      <c r="A88" s="68">
        <v>82</v>
      </c>
      <c r="B88" s="68" t="s">
        <v>2540</v>
      </c>
      <c r="C88" s="1005" t="s">
        <v>2541</v>
      </c>
      <c r="D88" s="406" t="s">
        <v>2542</v>
      </c>
      <c r="E88" s="410" t="s">
        <v>2494</v>
      </c>
      <c r="F88" s="406" t="s">
        <v>2543</v>
      </c>
      <c r="G88" s="406" t="s">
        <v>2544</v>
      </c>
      <c r="H88" s="93" t="s">
        <v>133</v>
      </c>
      <c r="I88" s="94"/>
    </row>
    <row r="89" spans="1:9" ht="281.25" customHeight="1">
      <c r="A89" s="68">
        <v>83</v>
      </c>
      <c r="B89" s="68" t="s">
        <v>2545</v>
      </c>
      <c r="C89" s="1005"/>
      <c r="D89" s="406" t="s">
        <v>2546</v>
      </c>
      <c r="E89" s="410" t="s">
        <v>2494</v>
      </c>
      <c r="F89" s="406" t="s">
        <v>2547</v>
      </c>
      <c r="G89" s="406" t="s">
        <v>2548</v>
      </c>
      <c r="H89" s="93" t="s">
        <v>133</v>
      </c>
      <c r="I89" s="94"/>
    </row>
    <row r="90" spans="1:9" ht="275.25" customHeight="1">
      <c r="A90" s="68">
        <v>84</v>
      </c>
      <c r="B90" s="68" t="s">
        <v>2549</v>
      </c>
      <c r="C90" s="1005"/>
      <c r="D90" s="406" t="s">
        <v>2550</v>
      </c>
      <c r="E90" s="410" t="s">
        <v>2494</v>
      </c>
      <c r="F90" s="406" t="s">
        <v>2551</v>
      </c>
      <c r="G90" s="406" t="s">
        <v>2552</v>
      </c>
      <c r="H90" s="93" t="s">
        <v>133</v>
      </c>
      <c r="I90" s="94"/>
    </row>
    <row r="91" spans="1:9" ht="277.5" customHeight="1">
      <c r="A91" s="68">
        <v>85</v>
      </c>
      <c r="B91" s="68" t="s">
        <v>2553</v>
      </c>
      <c r="C91" s="1005"/>
      <c r="D91" s="406" t="s">
        <v>2554</v>
      </c>
      <c r="E91" s="410" t="s">
        <v>2494</v>
      </c>
      <c r="F91" s="406" t="s">
        <v>2555</v>
      </c>
      <c r="G91" s="406" t="s">
        <v>2556</v>
      </c>
      <c r="H91" s="93" t="s">
        <v>133</v>
      </c>
      <c r="I91" s="94"/>
    </row>
    <row r="92" spans="1:9" ht="186" customHeight="1">
      <c r="A92" s="68">
        <v>86</v>
      </c>
      <c r="B92" s="68" t="s">
        <v>2557</v>
      </c>
      <c r="C92" s="1004" t="s">
        <v>2558</v>
      </c>
      <c r="D92" s="406" t="s">
        <v>2559</v>
      </c>
      <c r="E92" s="410" t="s">
        <v>2494</v>
      </c>
      <c r="F92" s="406" t="s">
        <v>2560</v>
      </c>
      <c r="G92" s="406" t="s">
        <v>2561</v>
      </c>
      <c r="H92" s="93" t="s">
        <v>133</v>
      </c>
      <c r="I92" s="94"/>
    </row>
    <row r="93" spans="1:9" ht="182.25" customHeight="1">
      <c r="A93" s="68">
        <v>87</v>
      </c>
      <c r="B93" s="68" t="s">
        <v>2562</v>
      </c>
      <c r="C93" s="1005"/>
      <c r="D93" s="406" t="s">
        <v>2563</v>
      </c>
      <c r="E93" s="410" t="s">
        <v>2494</v>
      </c>
      <c r="F93" s="406" t="s">
        <v>2564</v>
      </c>
      <c r="G93" s="406" t="s">
        <v>2565</v>
      </c>
      <c r="H93" s="93" t="s">
        <v>133</v>
      </c>
      <c r="I93" s="94"/>
    </row>
    <row r="94" spans="1:9" ht="177.75" customHeight="1">
      <c r="A94" s="68">
        <v>88</v>
      </c>
      <c r="B94" s="68" t="s">
        <v>2566</v>
      </c>
      <c r="C94" s="1005"/>
      <c r="D94" s="406" t="s">
        <v>2567</v>
      </c>
      <c r="E94" s="410" t="s">
        <v>2494</v>
      </c>
      <c r="F94" s="406" t="s">
        <v>2568</v>
      </c>
      <c r="G94" s="406" t="s">
        <v>2569</v>
      </c>
      <c r="H94" s="93" t="s">
        <v>133</v>
      </c>
      <c r="I94" s="94"/>
    </row>
    <row r="95" spans="1:9" ht="261" customHeight="1">
      <c r="A95" s="68">
        <v>89</v>
      </c>
      <c r="B95" s="68" t="s">
        <v>2570</v>
      </c>
      <c r="C95" s="1004" t="s">
        <v>2571</v>
      </c>
      <c r="D95" s="406" t="s">
        <v>2572</v>
      </c>
      <c r="E95" s="410" t="s">
        <v>2494</v>
      </c>
      <c r="F95" s="406" t="s">
        <v>2573</v>
      </c>
      <c r="G95" s="406" t="s">
        <v>2574</v>
      </c>
      <c r="H95" s="93" t="s">
        <v>133</v>
      </c>
      <c r="I95" s="94"/>
    </row>
    <row r="96" spans="1:9" ht="261" customHeight="1">
      <c r="A96" s="68">
        <v>90</v>
      </c>
      <c r="B96" s="68" t="s">
        <v>2575</v>
      </c>
      <c r="C96" s="1005"/>
      <c r="D96" s="406" t="s">
        <v>2576</v>
      </c>
      <c r="E96" s="410" t="s">
        <v>2494</v>
      </c>
      <c r="F96" s="406" t="s">
        <v>2577</v>
      </c>
      <c r="G96" s="406" t="s">
        <v>2578</v>
      </c>
      <c r="H96" s="93" t="s">
        <v>133</v>
      </c>
      <c r="I96" s="94"/>
    </row>
    <row r="97" spans="1:9" ht="279" customHeight="1">
      <c r="A97" s="68">
        <v>91</v>
      </c>
      <c r="B97" s="68" t="s">
        <v>2579</v>
      </c>
      <c r="C97" s="1005"/>
      <c r="D97" s="406" t="s">
        <v>2580</v>
      </c>
      <c r="E97" s="410" t="s">
        <v>2494</v>
      </c>
      <c r="F97" s="406" t="s">
        <v>2581</v>
      </c>
      <c r="G97" s="406" t="s">
        <v>2582</v>
      </c>
      <c r="H97" s="93" t="s">
        <v>133</v>
      </c>
      <c r="I97" s="94"/>
    </row>
    <row r="98" spans="1:9" ht="93" customHeight="1">
      <c r="A98" s="68">
        <v>92</v>
      </c>
      <c r="B98" s="68" t="s">
        <v>2583</v>
      </c>
      <c r="C98" s="1005"/>
      <c r="D98" s="809" t="s">
        <v>2584</v>
      </c>
      <c r="E98" s="410" t="s">
        <v>2494</v>
      </c>
      <c r="F98" s="406" t="s">
        <v>2585</v>
      </c>
      <c r="G98" s="406" t="s">
        <v>2586</v>
      </c>
      <c r="H98" s="93" t="s">
        <v>133</v>
      </c>
      <c r="I98" s="94"/>
    </row>
    <row r="99" spans="1:9" ht="84.75" customHeight="1">
      <c r="A99" s="68">
        <v>93</v>
      </c>
      <c r="B99" s="68" t="s">
        <v>2587</v>
      </c>
      <c r="C99" s="1005"/>
      <c r="D99" s="808" t="s">
        <v>2588</v>
      </c>
      <c r="E99" s="410" t="s">
        <v>2494</v>
      </c>
      <c r="F99" s="406" t="s">
        <v>2589</v>
      </c>
      <c r="G99" s="406" t="s">
        <v>2590</v>
      </c>
      <c r="H99" s="93" t="s">
        <v>133</v>
      </c>
      <c r="I99" s="94"/>
    </row>
    <row r="100" spans="1:9" ht="87" customHeight="1">
      <c r="A100" s="68">
        <v>94</v>
      </c>
      <c r="B100" s="68" t="s">
        <v>2591</v>
      </c>
      <c r="C100" s="1005"/>
      <c r="D100" s="808" t="s">
        <v>2588</v>
      </c>
      <c r="E100" s="410" t="s">
        <v>2494</v>
      </c>
      <c r="F100" s="406" t="s">
        <v>2592</v>
      </c>
      <c r="G100" s="406" t="s">
        <v>2590</v>
      </c>
      <c r="H100" s="93" t="s">
        <v>133</v>
      </c>
      <c r="I100" s="94"/>
    </row>
    <row r="101" spans="1:9" ht="96.75" customHeight="1">
      <c r="A101" s="68">
        <v>95</v>
      </c>
      <c r="B101" s="68" t="s">
        <v>2593</v>
      </c>
      <c r="C101" s="1005"/>
      <c r="D101" s="406" t="s">
        <v>2594</v>
      </c>
      <c r="E101" s="410" t="s">
        <v>2494</v>
      </c>
      <c r="F101" s="406" t="s">
        <v>2595</v>
      </c>
      <c r="G101" s="406" t="s">
        <v>2596</v>
      </c>
      <c r="H101" s="93" t="s">
        <v>133</v>
      </c>
      <c r="I101" s="94"/>
    </row>
    <row r="102" spans="1:9" ht="81" customHeight="1">
      <c r="A102" s="68">
        <v>96</v>
      </c>
      <c r="B102" s="68" t="s">
        <v>2597</v>
      </c>
      <c r="C102" s="1005"/>
      <c r="D102" s="406" t="s">
        <v>2598</v>
      </c>
      <c r="E102" s="410" t="s">
        <v>2494</v>
      </c>
      <c r="F102" s="406" t="s">
        <v>2599</v>
      </c>
      <c r="G102" s="406" t="s">
        <v>2600</v>
      </c>
      <c r="H102" s="93" t="s">
        <v>133</v>
      </c>
      <c r="I102" s="94"/>
    </row>
    <row r="103" spans="1:9" ht="75">
      <c r="A103" s="68">
        <v>97</v>
      </c>
      <c r="B103" s="68" t="s">
        <v>2601</v>
      </c>
      <c r="C103" s="1005"/>
      <c r="D103" s="406" t="s">
        <v>2602</v>
      </c>
      <c r="E103" s="410" t="s">
        <v>2494</v>
      </c>
      <c r="F103" s="406" t="s">
        <v>2603</v>
      </c>
      <c r="G103" s="406" t="s">
        <v>2604</v>
      </c>
      <c r="H103" s="93" t="s">
        <v>133</v>
      </c>
      <c r="I103" s="94"/>
    </row>
    <row r="104" spans="1:9" ht="87" customHeight="1">
      <c r="A104" s="68">
        <v>98</v>
      </c>
      <c r="B104" s="68" t="s">
        <v>2605</v>
      </c>
      <c r="C104" s="1005"/>
      <c r="D104" s="406" t="s">
        <v>2606</v>
      </c>
      <c r="E104" s="410" t="s">
        <v>2494</v>
      </c>
      <c r="F104" s="406" t="s">
        <v>2607</v>
      </c>
      <c r="G104" s="406" t="s">
        <v>2607</v>
      </c>
      <c r="H104" s="93" t="s">
        <v>133</v>
      </c>
      <c r="I104" s="94"/>
    </row>
    <row r="105" spans="1:9" ht="75">
      <c r="A105" s="68">
        <v>99</v>
      </c>
      <c r="B105" s="68" t="s">
        <v>2608</v>
      </c>
      <c r="C105" s="1005"/>
      <c r="D105" s="409" t="s">
        <v>2609</v>
      </c>
      <c r="E105" s="410" t="s">
        <v>2494</v>
      </c>
      <c r="F105" s="409" t="s">
        <v>2610</v>
      </c>
      <c r="G105" s="409" t="s">
        <v>2611</v>
      </c>
      <c r="H105" s="93" t="s">
        <v>133</v>
      </c>
      <c r="I105" s="94"/>
    </row>
    <row r="106" spans="1:9" ht="75">
      <c r="A106" s="68">
        <v>100</v>
      </c>
      <c r="B106" s="68" t="s">
        <v>2612</v>
      </c>
      <c r="C106" s="1008"/>
      <c r="D106" s="410" t="s">
        <v>2613</v>
      </c>
      <c r="E106" s="410" t="s">
        <v>2494</v>
      </c>
      <c r="F106" s="412" t="s">
        <v>2614</v>
      </c>
      <c r="G106" s="412" t="s">
        <v>2615</v>
      </c>
      <c r="H106" s="93" t="s">
        <v>133</v>
      </c>
      <c r="I106" s="94"/>
    </row>
    <row r="107" spans="1:9" ht="90" customHeight="1">
      <c r="A107" s="68">
        <v>101</v>
      </c>
      <c r="B107" s="68" t="s">
        <v>2616</v>
      </c>
      <c r="C107" s="1008"/>
      <c r="D107" s="410" t="s">
        <v>2617</v>
      </c>
      <c r="E107" s="410" t="s">
        <v>2494</v>
      </c>
      <c r="F107" s="412" t="s">
        <v>2618</v>
      </c>
      <c r="G107" s="412" t="s">
        <v>2619</v>
      </c>
      <c r="H107" s="93" t="s">
        <v>133</v>
      </c>
      <c r="I107" s="94"/>
    </row>
    <row r="108" spans="1:9" ht="75">
      <c r="A108" s="68">
        <v>102</v>
      </c>
      <c r="B108" s="68" t="s">
        <v>2620</v>
      </c>
      <c r="C108" s="1008"/>
      <c r="D108" s="410" t="s">
        <v>2621</v>
      </c>
      <c r="E108" s="410" t="s">
        <v>2494</v>
      </c>
      <c r="F108" s="410" t="s">
        <v>2622</v>
      </c>
      <c r="G108" s="410" t="s">
        <v>2623</v>
      </c>
      <c r="H108" s="93" t="s">
        <v>133</v>
      </c>
      <c r="I108" s="94"/>
    </row>
    <row r="109" spans="1:9" ht="90">
      <c r="A109" s="68">
        <v>103</v>
      </c>
      <c r="B109" s="68" t="s">
        <v>2624</v>
      </c>
      <c r="C109" s="1008"/>
      <c r="D109" s="410" t="s">
        <v>2625</v>
      </c>
      <c r="E109" s="410" t="s">
        <v>2494</v>
      </c>
      <c r="F109" s="410" t="s">
        <v>2626</v>
      </c>
      <c r="G109" s="410" t="s">
        <v>2627</v>
      </c>
      <c r="H109" s="93" t="s">
        <v>133</v>
      </c>
      <c r="I109" s="94"/>
    </row>
    <row r="110" spans="1:9" ht="120.75" customHeight="1">
      <c r="A110" s="68">
        <v>104</v>
      </c>
      <c r="B110" s="68" t="s">
        <v>2628</v>
      </c>
      <c r="C110" s="1008"/>
      <c r="D110" s="410" t="s">
        <v>2629</v>
      </c>
      <c r="E110" s="410" t="s">
        <v>2494</v>
      </c>
      <c r="F110" s="410" t="s">
        <v>2630</v>
      </c>
      <c r="G110" s="410" t="s">
        <v>2631</v>
      </c>
      <c r="H110" s="93" t="s">
        <v>133</v>
      </c>
      <c r="I110" s="94"/>
    </row>
    <row r="111" spans="1:9" ht="75">
      <c r="A111" s="68">
        <v>105</v>
      </c>
      <c r="B111" s="68" t="s">
        <v>2632</v>
      </c>
      <c r="C111" s="1004" t="s">
        <v>2633</v>
      </c>
      <c r="D111" s="410" t="s">
        <v>2634</v>
      </c>
      <c r="E111" s="410" t="s">
        <v>2494</v>
      </c>
      <c r="F111" s="406" t="s">
        <v>2635</v>
      </c>
      <c r="G111" s="406" t="s">
        <v>2636</v>
      </c>
      <c r="H111" s="93" t="s">
        <v>133</v>
      </c>
      <c r="I111" s="94"/>
    </row>
    <row r="112" spans="1:9" ht="75">
      <c r="A112" s="68">
        <v>106</v>
      </c>
      <c r="B112" s="68" t="s">
        <v>2637</v>
      </c>
      <c r="C112" s="1005"/>
      <c r="D112" s="410" t="s">
        <v>2638</v>
      </c>
      <c r="E112" s="410" t="s">
        <v>2494</v>
      </c>
      <c r="F112" s="413" t="s">
        <v>2639</v>
      </c>
      <c r="G112" s="413" t="s">
        <v>2640</v>
      </c>
      <c r="H112" s="93" t="s">
        <v>133</v>
      </c>
      <c r="I112" s="94"/>
    </row>
    <row r="113" spans="1:9" ht="75">
      <c r="A113" s="68">
        <v>107</v>
      </c>
      <c r="B113" s="68" t="s">
        <v>2641</v>
      </c>
      <c r="C113" s="1005"/>
      <c r="D113" s="410" t="s">
        <v>2642</v>
      </c>
      <c r="E113" s="410" t="s">
        <v>2494</v>
      </c>
      <c r="F113" s="413" t="s">
        <v>2643</v>
      </c>
      <c r="G113" s="413" t="s">
        <v>2644</v>
      </c>
      <c r="H113" s="93" t="s">
        <v>133</v>
      </c>
      <c r="I113" s="94"/>
    </row>
    <row r="114" spans="1:9" ht="75">
      <c r="A114" s="68">
        <v>108</v>
      </c>
      <c r="B114" s="68" t="s">
        <v>2645</v>
      </c>
      <c r="C114" s="1005"/>
      <c r="D114" s="410" t="s">
        <v>2646</v>
      </c>
      <c r="E114" s="410" t="s">
        <v>2494</v>
      </c>
      <c r="F114" s="413" t="s">
        <v>2647</v>
      </c>
      <c r="G114" s="413" t="s">
        <v>2648</v>
      </c>
      <c r="H114" s="93" t="s">
        <v>133</v>
      </c>
      <c r="I114" s="94"/>
    </row>
    <row r="115" spans="1:9" ht="75">
      <c r="A115" s="68">
        <v>109</v>
      </c>
      <c r="B115" s="68" t="s">
        <v>2649</v>
      </c>
      <c r="C115" s="1005"/>
      <c r="D115" s="410" t="s">
        <v>2650</v>
      </c>
      <c r="E115" s="410" t="s">
        <v>2494</v>
      </c>
      <c r="F115" s="413" t="s">
        <v>2651</v>
      </c>
      <c r="G115" s="413" t="s">
        <v>2652</v>
      </c>
      <c r="H115" s="93" t="s">
        <v>133</v>
      </c>
      <c r="I115" s="94"/>
    </row>
    <row r="116" spans="1:9" ht="75">
      <c r="A116" s="68">
        <v>110</v>
      </c>
      <c r="B116" s="68" t="s">
        <v>2653</v>
      </c>
      <c r="C116" s="1005"/>
      <c r="D116" s="410" t="s">
        <v>2654</v>
      </c>
      <c r="E116" s="410" t="s">
        <v>2494</v>
      </c>
      <c r="F116" s="413" t="s">
        <v>2655</v>
      </c>
      <c r="G116" s="413" t="s">
        <v>2656</v>
      </c>
      <c r="H116" s="93" t="s">
        <v>133</v>
      </c>
      <c r="I116" s="94"/>
    </row>
    <row r="117" spans="1:9" ht="75">
      <c r="A117" s="68">
        <v>111</v>
      </c>
      <c r="B117" s="68" t="s">
        <v>2657</v>
      </c>
      <c r="C117" s="1005"/>
      <c r="D117" s="410" t="s">
        <v>2658</v>
      </c>
      <c r="E117" s="410" t="s">
        <v>2494</v>
      </c>
      <c r="F117" s="413" t="s">
        <v>2659</v>
      </c>
      <c r="G117" s="413" t="s">
        <v>2660</v>
      </c>
      <c r="H117" s="93" t="s">
        <v>133</v>
      </c>
      <c r="I117" s="94"/>
    </row>
    <row r="118" spans="1:9" ht="75">
      <c r="A118" s="68">
        <v>112</v>
      </c>
      <c r="B118" s="68" t="s">
        <v>2661</v>
      </c>
      <c r="C118" s="1005"/>
      <c r="D118" s="410" t="s">
        <v>2662</v>
      </c>
      <c r="E118" s="410" t="s">
        <v>2494</v>
      </c>
      <c r="F118" s="413" t="s">
        <v>2663</v>
      </c>
      <c r="G118" s="413" t="s">
        <v>2664</v>
      </c>
      <c r="H118" s="93" t="s">
        <v>133</v>
      </c>
      <c r="I118" s="94"/>
    </row>
    <row r="119" spans="1:9" ht="75">
      <c r="A119" s="68">
        <v>113</v>
      </c>
      <c r="B119" s="68" t="s">
        <v>2665</v>
      </c>
      <c r="C119" s="1005"/>
      <c r="D119" s="410" t="s">
        <v>2666</v>
      </c>
      <c r="E119" s="410" t="s">
        <v>2494</v>
      </c>
      <c r="F119" s="413" t="s">
        <v>2667</v>
      </c>
      <c r="G119" s="413" t="s">
        <v>2668</v>
      </c>
      <c r="H119" s="93" t="s">
        <v>133</v>
      </c>
      <c r="I119" s="94"/>
    </row>
    <row r="120" spans="1:9" ht="75">
      <c r="A120" s="68">
        <v>114</v>
      </c>
      <c r="B120" s="68" t="s">
        <v>2669</v>
      </c>
      <c r="C120" s="1006"/>
      <c r="D120" s="410" t="s">
        <v>2670</v>
      </c>
      <c r="E120" s="410" t="s">
        <v>2494</v>
      </c>
      <c r="F120" s="413" t="s">
        <v>2671</v>
      </c>
      <c r="G120" s="413" t="s">
        <v>2672</v>
      </c>
      <c r="H120" s="93" t="s">
        <v>133</v>
      </c>
      <c r="I120" s="94"/>
    </row>
    <row r="121" spans="1:9" ht="75">
      <c r="A121" s="68">
        <v>115</v>
      </c>
      <c r="B121" s="68" t="s">
        <v>2673</v>
      </c>
      <c r="C121" s="1005" t="s">
        <v>2674</v>
      </c>
      <c r="D121" s="410" t="s">
        <v>2675</v>
      </c>
      <c r="E121" s="410" t="s">
        <v>2494</v>
      </c>
      <c r="F121" s="413" t="s">
        <v>2676</v>
      </c>
      <c r="G121" s="413" t="s">
        <v>2677</v>
      </c>
      <c r="H121" s="93" t="s">
        <v>133</v>
      </c>
      <c r="I121" s="94"/>
    </row>
    <row r="122" spans="1:9" ht="90">
      <c r="A122" s="68">
        <v>116</v>
      </c>
      <c r="B122" s="68" t="s">
        <v>2678</v>
      </c>
      <c r="C122" s="1005"/>
      <c r="D122" s="410" t="s">
        <v>2679</v>
      </c>
      <c r="E122" s="410" t="s">
        <v>2494</v>
      </c>
      <c r="F122" s="413" t="s">
        <v>2680</v>
      </c>
      <c r="G122" s="413" t="s">
        <v>2681</v>
      </c>
      <c r="H122" s="93" t="s">
        <v>133</v>
      </c>
      <c r="I122" s="94"/>
    </row>
    <row r="123" spans="1:9" ht="90">
      <c r="A123" s="68">
        <v>117</v>
      </c>
      <c r="B123" s="68" t="s">
        <v>2682</v>
      </c>
      <c r="C123" s="1005"/>
      <c r="D123" s="410" t="s">
        <v>2683</v>
      </c>
      <c r="E123" s="410" t="s">
        <v>2494</v>
      </c>
      <c r="F123" s="413" t="s">
        <v>2684</v>
      </c>
      <c r="G123" s="413" t="s">
        <v>2685</v>
      </c>
      <c r="H123" s="93" t="s">
        <v>133</v>
      </c>
      <c r="I123" s="94"/>
    </row>
    <row r="124" spans="1:9" ht="90">
      <c r="A124" s="68">
        <v>118</v>
      </c>
      <c r="B124" s="68" t="s">
        <v>2686</v>
      </c>
      <c r="C124" s="1005"/>
      <c r="D124" s="410" t="s">
        <v>2687</v>
      </c>
      <c r="E124" s="410" t="s">
        <v>2494</v>
      </c>
      <c r="F124" s="413" t="s">
        <v>2684</v>
      </c>
      <c r="G124" s="413" t="s">
        <v>2685</v>
      </c>
      <c r="H124" s="93" t="s">
        <v>133</v>
      </c>
      <c r="I124" s="94"/>
    </row>
    <row r="125" spans="1:9" ht="90">
      <c r="A125" s="68">
        <v>119</v>
      </c>
      <c r="B125" s="68" t="s">
        <v>2688</v>
      </c>
      <c r="C125" s="1005"/>
      <c r="D125" s="410" t="s">
        <v>2689</v>
      </c>
      <c r="E125" s="410" t="s">
        <v>2494</v>
      </c>
      <c r="F125" s="413" t="s">
        <v>2684</v>
      </c>
      <c r="G125" s="413" t="s">
        <v>2685</v>
      </c>
      <c r="H125" s="93" t="s">
        <v>133</v>
      </c>
      <c r="I125" s="94"/>
    </row>
    <row r="126" spans="1:9" ht="75">
      <c r="A126" s="68">
        <v>120</v>
      </c>
      <c r="B126" s="68" t="s">
        <v>2690</v>
      </c>
      <c r="C126" s="1005"/>
      <c r="D126" s="410" t="s">
        <v>2691</v>
      </c>
      <c r="E126" s="410" t="s">
        <v>2494</v>
      </c>
      <c r="F126" s="413" t="s">
        <v>2692</v>
      </c>
      <c r="G126" s="413" t="s">
        <v>2693</v>
      </c>
      <c r="H126" s="93" t="s">
        <v>133</v>
      </c>
      <c r="I126" s="94"/>
    </row>
    <row r="127" spans="1:9" ht="75">
      <c r="A127" s="68">
        <v>121</v>
      </c>
      <c r="B127" s="68" t="s">
        <v>2694</v>
      </c>
      <c r="C127" s="1005"/>
      <c r="D127" s="410" t="s">
        <v>2695</v>
      </c>
      <c r="E127" s="410" t="s">
        <v>2494</v>
      </c>
      <c r="F127" s="413" t="s">
        <v>2696</v>
      </c>
      <c r="G127" s="413" t="s">
        <v>2697</v>
      </c>
      <c r="H127" s="93" t="s">
        <v>133</v>
      </c>
      <c r="I127" s="94"/>
    </row>
    <row r="128" spans="1:9" ht="75">
      <c r="A128" s="68">
        <v>122</v>
      </c>
      <c r="B128" s="68" t="s">
        <v>2698</v>
      </c>
      <c r="C128" s="1005"/>
      <c r="D128" s="410" t="s">
        <v>2699</v>
      </c>
      <c r="E128" s="410" t="s">
        <v>2494</v>
      </c>
      <c r="F128" s="413" t="s">
        <v>2700</v>
      </c>
      <c r="G128" s="413" t="s">
        <v>2701</v>
      </c>
      <c r="H128" s="93" t="s">
        <v>133</v>
      </c>
      <c r="I128" s="94"/>
    </row>
    <row r="129" spans="1:9" ht="75">
      <c r="A129" s="68">
        <v>123</v>
      </c>
      <c r="B129" s="68" t="s">
        <v>2702</v>
      </c>
      <c r="C129" s="1005"/>
      <c r="D129" s="410" t="s">
        <v>2703</v>
      </c>
      <c r="E129" s="410" t="s">
        <v>2494</v>
      </c>
      <c r="F129" s="413" t="s">
        <v>2704</v>
      </c>
      <c r="G129" s="413" t="s">
        <v>2705</v>
      </c>
      <c r="H129" s="93" t="s">
        <v>133</v>
      </c>
      <c r="I129" s="415"/>
    </row>
    <row r="130" spans="1:9" ht="105" customHeight="1">
      <c r="A130" s="68">
        <v>124</v>
      </c>
      <c r="B130" s="68" t="s">
        <v>2706</v>
      </c>
      <c r="C130" s="1008"/>
      <c r="D130" s="410" t="s">
        <v>2707</v>
      </c>
      <c r="E130" s="410" t="s">
        <v>2494</v>
      </c>
      <c r="F130" s="407" t="s">
        <v>2708</v>
      </c>
      <c r="G130" s="407" t="s">
        <v>2709</v>
      </c>
      <c r="H130" s="93" t="s">
        <v>133</v>
      </c>
      <c r="I130" s="186"/>
    </row>
    <row r="131" spans="1:9" ht="75">
      <c r="A131" s="68">
        <v>125</v>
      </c>
      <c r="B131" s="68" t="s">
        <v>2710</v>
      </c>
      <c r="C131" s="1004" t="s">
        <v>2711</v>
      </c>
      <c r="D131" s="410" t="s">
        <v>2712</v>
      </c>
      <c r="E131" s="410" t="s">
        <v>2494</v>
      </c>
      <c r="F131" s="418" t="s">
        <v>2713</v>
      </c>
      <c r="G131" s="418" t="s">
        <v>2714</v>
      </c>
      <c r="H131" s="93" t="s">
        <v>133</v>
      </c>
      <c r="I131" s="419"/>
    </row>
    <row r="132" spans="1:9" ht="90">
      <c r="A132" s="68">
        <v>126</v>
      </c>
      <c r="B132" s="68" t="s">
        <v>2715</v>
      </c>
      <c r="C132" s="1005"/>
      <c r="D132" s="410" t="s">
        <v>2716</v>
      </c>
      <c r="E132" s="410" t="s">
        <v>2494</v>
      </c>
      <c r="F132" s="413" t="s">
        <v>2717</v>
      </c>
      <c r="G132" s="413" t="s">
        <v>2718</v>
      </c>
      <c r="H132" s="93" t="s">
        <v>133</v>
      </c>
      <c r="I132" s="94"/>
    </row>
    <row r="133" spans="1:9" ht="75">
      <c r="A133" s="68">
        <v>127</v>
      </c>
      <c r="B133" s="68" t="s">
        <v>2719</v>
      </c>
      <c r="C133" s="1005"/>
      <c r="D133" s="410" t="s">
        <v>2720</v>
      </c>
      <c r="E133" s="410" t="s">
        <v>2494</v>
      </c>
      <c r="F133" s="413" t="s">
        <v>2721</v>
      </c>
      <c r="G133" s="413" t="s">
        <v>2722</v>
      </c>
      <c r="H133" s="93" t="s">
        <v>133</v>
      </c>
      <c r="I133" s="94"/>
    </row>
    <row r="134" spans="1:9" ht="75">
      <c r="A134" s="68">
        <v>128</v>
      </c>
      <c r="B134" s="68" t="s">
        <v>2723</v>
      </c>
      <c r="C134" s="1005"/>
      <c r="D134" s="410" t="s">
        <v>2724</v>
      </c>
      <c r="E134" s="410" t="s">
        <v>2494</v>
      </c>
      <c r="F134" s="413" t="s">
        <v>2725</v>
      </c>
      <c r="G134" s="413" t="s">
        <v>2726</v>
      </c>
      <c r="H134" s="93" t="s">
        <v>133</v>
      </c>
      <c r="I134" s="94"/>
    </row>
    <row r="135" spans="1:9" ht="75">
      <c r="A135" s="68">
        <v>129</v>
      </c>
      <c r="B135" s="68" t="s">
        <v>2727</v>
      </c>
      <c r="C135" s="1005"/>
      <c r="D135" s="410" t="s">
        <v>2728</v>
      </c>
      <c r="E135" s="410" t="s">
        <v>2494</v>
      </c>
      <c r="F135" s="413" t="s">
        <v>2729</v>
      </c>
      <c r="G135" s="413" t="s">
        <v>2730</v>
      </c>
      <c r="H135" s="93" t="s">
        <v>133</v>
      </c>
      <c r="I135" s="94"/>
    </row>
    <row r="136" spans="1:9" ht="75">
      <c r="A136" s="68">
        <v>130</v>
      </c>
      <c r="B136" s="68" t="s">
        <v>2731</v>
      </c>
      <c r="C136" s="1005"/>
      <c r="D136" s="410" t="s">
        <v>2732</v>
      </c>
      <c r="E136" s="410" t="s">
        <v>2494</v>
      </c>
      <c r="F136" s="413" t="s">
        <v>2733</v>
      </c>
      <c r="G136" s="413" t="s">
        <v>2733</v>
      </c>
      <c r="H136" s="93" t="s">
        <v>133</v>
      </c>
      <c r="I136" s="94"/>
    </row>
    <row r="137" spans="1:9" ht="75">
      <c r="A137" s="68">
        <v>131</v>
      </c>
      <c r="B137" s="68" t="s">
        <v>2734</v>
      </c>
      <c r="C137" s="1005"/>
      <c r="D137" s="410" t="s">
        <v>2735</v>
      </c>
      <c r="E137" s="410" t="s">
        <v>2494</v>
      </c>
      <c r="F137" s="413" t="s">
        <v>2736</v>
      </c>
      <c r="G137" s="413" t="s">
        <v>2736</v>
      </c>
      <c r="H137" s="93" t="s">
        <v>133</v>
      </c>
      <c r="I137" s="94"/>
    </row>
    <row r="138" spans="1:9" ht="90">
      <c r="A138" s="68">
        <v>132</v>
      </c>
      <c r="B138" s="68" t="s">
        <v>2737</v>
      </c>
      <c r="C138" s="1005"/>
      <c r="D138" s="410" t="s">
        <v>2738</v>
      </c>
      <c r="E138" s="410" t="s">
        <v>2494</v>
      </c>
      <c r="F138" s="413" t="s">
        <v>2739</v>
      </c>
      <c r="G138" s="413" t="s">
        <v>2740</v>
      </c>
      <c r="H138" s="93" t="s">
        <v>133</v>
      </c>
      <c r="I138" s="94"/>
    </row>
    <row r="139" spans="1:9" ht="75">
      <c r="A139" s="68">
        <v>133</v>
      </c>
      <c r="B139" s="68" t="s">
        <v>2741</v>
      </c>
      <c r="C139" s="1005"/>
      <c r="D139" s="429" t="s">
        <v>2742</v>
      </c>
      <c r="E139" s="410" t="s">
        <v>2494</v>
      </c>
      <c r="F139" s="413" t="s">
        <v>2743</v>
      </c>
      <c r="G139" s="413" t="s">
        <v>2743</v>
      </c>
      <c r="H139" s="93" t="s">
        <v>133</v>
      </c>
      <c r="I139" s="94"/>
    </row>
    <row r="140" spans="1:9" ht="75">
      <c r="A140" s="68">
        <v>134</v>
      </c>
      <c r="B140" s="68" t="s">
        <v>2744</v>
      </c>
      <c r="C140" s="1005"/>
      <c r="D140" s="429" t="s">
        <v>2745</v>
      </c>
      <c r="E140" s="410" t="s">
        <v>2494</v>
      </c>
      <c r="F140" s="413" t="s">
        <v>2746</v>
      </c>
      <c r="G140" s="413" t="s">
        <v>2746</v>
      </c>
      <c r="H140" s="93" t="s">
        <v>133</v>
      </c>
      <c r="I140" s="94"/>
    </row>
    <row r="141" spans="1:9" ht="75">
      <c r="A141" s="68">
        <v>135</v>
      </c>
      <c r="B141" s="68" t="s">
        <v>2747</v>
      </c>
      <c r="C141" s="1005"/>
      <c r="D141" s="429" t="s">
        <v>2748</v>
      </c>
      <c r="E141" s="410" t="s">
        <v>2494</v>
      </c>
      <c r="F141" s="413" t="s">
        <v>2749</v>
      </c>
      <c r="G141" s="413" t="s">
        <v>2749</v>
      </c>
      <c r="H141" s="93" t="s">
        <v>133</v>
      </c>
      <c r="I141" s="94"/>
    </row>
    <row r="142" spans="1:9" ht="75">
      <c r="A142" s="68">
        <v>136</v>
      </c>
      <c r="B142" s="68" t="s">
        <v>2750</v>
      </c>
      <c r="C142" s="1005"/>
      <c r="D142" s="429" t="s">
        <v>2751</v>
      </c>
      <c r="E142" s="410" t="s">
        <v>2494</v>
      </c>
      <c r="F142" s="413" t="s">
        <v>2752</v>
      </c>
      <c r="G142" s="413" t="s">
        <v>2752</v>
      </c>
      <c r="H142" s="93" t="s">
        <v>133</v>
      </c>
      <c r="I142" s="94"/>
    </row>
    <row r="143" spans="1:9" ht="75">
      <c r="A143" s="68">
        <v>137</v>
      </c>
      <c r="B143" s="68" t="s">
        <v>2753</v>
      </c>
      <c r="C143" s="1005"/>
      <c r="D143" s="429" t="s">
        <v>2754</v>
      </c>
      <c r="E143" s="410" t="s">
        <v>2494</v>
      </c>
      <c r="F143" s="413" t="s">
        <v>2755</v>
      </c>
      <c r="G143" s="413" t="s">
        <v>2755</v>
      </c>
      <c r="H143" s="93" t="s">
        <v>133</v>
      </c>
      <c r="I143" s="94"/>
    </row>
    <row r="144" spans="1:9" ht="75">
      <c r="A144" s="68">
        <v>138</v>
      </c>
      <c r="B144" s="68" t="s">
        <v>2756</v>
      </c>
      <c r="C144" s="1005"/>
      <c r="D144" s="429" t="s">
        <v>2757</v>
      </c>
      <c r="E144" s="410" t="s">
        <v>2494</v>
      </c>
      <c r="F144" s="413" t="s">
        <v>2758</v>
      </c>
      <c r="G144" s="413" t="s">
        <v>2758</v>
      </c>
      <c r="H144" s="93" t="s">
        <v>133</v>
      </c>
      <c r="I144" s="94"/>
    </row>
    <row r="145" spans="1:9" ht="75">
      <c r="A145" s="68">
        <v>139</v>
      </c>
      <c r="B145" s="68" t="s">
        <v>2759</v>
      </c>
      <c r="C145" s="1005"/>
      <c r="D145" s="429" t="s">
        <v>2760</v>
      </c>
      <c r="E145" s="410" t="s">
        <v>2494</v>
      </c>
      <c r="F145" s="413" t="s">
        <v>2761</v>
      </c>
      <c r="G145" s="413" t="s">
        <v>2761</v>
      </c>
      <c r="H145" s="93" t="s">
        <v>133</v>
      </c>
      <c r="I145" s="94"/>
    </row>
    <row r="146" spans="1:9" ht="75">
      <c r="A146" s="68">
        <v>140</v>
      </c>
      <c r="B146" s="68" t="s">
        <v>2762</v>
      </c>
      <c r="C146" s="1005"/>
      <c r="D146" s="429" t="s">
        <v>2763</v>
      </c>
      <c r="E146" s="410" t="s">
        <v>2494</v>
      </c>
      <c r="F146" s="413" t="s">
        <v>2764</v>
      </c>
      <c r="G146" s="413" t="s">
        <v>2764</v>
      </c>
      <c r="H146" s="93" t="s">
        <v>133</v>
      </c>
      <c r="I146" s="94"/>
    </row>
    <row r="147" spans="1:9" ht="75">
      <c r="A147" s="68">
        <v>141</v>
      </c>
      <c r="B147" s="68" t="s">
        <v>2765</v>
      </c>
      <c r="C147" s="1005"/>
      <c r="D147" s="429" t="s">
        <v>2766</v>
      </c>
      <c r="E147" s="410" t="s">
        <v>2494</v>
      </c>
      <c r="F147" s="413" t="s">
        <v>2767</v>
      </c>
      <c r="G147" s="413" t="s">
        <v>2767</v>
      </c>
      <c r="H147" s="93" t="s">
        <v>133</v>
      </c>
      <c r="I147" s="94"/>
    </row>
    <row r="148" spans="1:9" ht="75">
      <c r="A148" s="68">
        <v>142</v>
      </c>
      <c r="B148" s="68" t="s">
        <v>2768</v>
      </c>
      <c r="C148" s="1005"/>
      <c r="D148" s="429" t="s">
        <v>2769</v>
      </c>
      <c r="E148" s="410" t="s">
        <v>2494</v>
      </c>
      <c r="F148" s="413" t="s">
        <v>2770</v>
      </c>
      <c r="G148" s="413" t="s">
        <v>2770</v>
      </c>
      <c r="H148" s="93" t="s">
        <v>133</v>
      </c>
      <c r="I148" s="94"/>
    </row>
    <row r="149" spans="1:9" ht="90">
      <c r="A149" s="68">
        <v>143</v>
      </c>
      <c r="B149" s="68" t="s">
        <v>2771</v>
      </c>
      <c r="C149" s="1004" t="s">
        <v>2772</v>
      </c>
      <c r="D149" s="429" t="s">
        <v>2773</v>
      </c>
      <c r="E149" s="410" t="s">
        <v>2494</v>
      </c>
      <c r="F149" s="413" t="s">
        <v>2774</v>
      </c>
      <c r="G149" s="413" t="s">
        <v>2774</v>
      </c>
      <c r="H149" s="93" t="s">
        <v>133</v>
      </c>
      <c r="I149" s="94"/>
    </row>
    <row r="150" spans="1:9" ht="105">
      <c r="A150" s="68">
        <v>144</v>
      </c>
      <c r="B150" s="68" t="s">
        <v>2775</v>
      </c>
      <c r="C150" s="1005"/>
      <c r="D150" s="429" t="s">
        <v>2776</v>
      </c>
      <c r="E150" s="410" t="s">
        <v>2494</v>
      </c>
      <c r="F150" s="413" t="s">
        <v>2777</v>
      </c>
      <c r="G150" s="413" t="s">
        <v>2778</v>
      </c>
      <c r="H150" s="93" t="s">
        <v>133</v>
      </c>
      <c r="I150" s="94"/>
    </row>
    <row r="151" spans="1:9" ht="75">
      <c r="A151" s="68">
        <v>145</v>
      </c>
      <c r="B151" s="68" t="s">
        <v>2779</v>
      </c>
      <c r="C151" s="1005"/>
      <c r="D151" s="429" t="s">
        <v>2780</v>
      </c>
      <c r="E151" s="410" t="s">
        <v>2494</v>
      </c>
      <c r="F151" s="413" t="s">
        <v>2781</v>
      </c>
      <c r="G151" s="413" t="s">
        <v>2782</v>
      </c>
      <c r="H151" s="93" t="s">
        <v>133</v>
      </c>
      <c r="I151" s="94"/>
    </row>
    <row r="152" spans="1:9" ht="141" customHeight="1">
      <c r="A152" s="68">
        <v>146</v>
      </c>
      <c r="B152" s="68" t="s">
        <v>2783</v>
      </c>
      <c r="C152" s="1005"/>
      <c r="D152" s="810" t="s">
        <v>2784</v>
      </c>
      <c r="E152" s="410" t="s">
        <v>2494</v>
      </c>
      <c r="F152" s="413" t="s">
        <v>2785</v>
      </c>
      <c r="G152" s="413" t="s">
        <v>2786</v>
      </c>
      <c r="H152" s="93" t="s">
        <v>133</v>
      </c>
      <c r="I152" s="94"/>
    </row>
    <row r="153" spans="1:9" ht="75">
      <c r="A153" s="68">
        <v>147</v>
      </c>
      <c r="B153" s="68" t="s">
        <v>2787</v>
      </c>
      <c r="C153" s="1005"/>
      <c r="D153" s="810" t="s">
        <v>2788</v>
      </c>
      <c r="E153" s="410" t="s">
        <v>2494</v>
      </c>
      <c r="F153" s="413" t="s">
        <v>2789</v>
      </c>
      <c r="G153" s="413" t="s">
        <v>2789</v>
      </c>
      <c r="H153" s="93" t="s">
        <v>133</v>
      </c>
      <c r="I153" s="94"/>
    </row>
    <row r="154" spans="1:9" ht="75">
      <c r="A154" s="68">
        <v>148</v>
      </c>
      <c r="B154" s="68" t="s">
        <v>2790</v>
      </c>
      <c r="C154" s="1005"/>
      <c r="D154" s="810" t="s">
        <v>2791</v>
      </c>
      <c r="E154" s="410" t="s">
        <v>2494</v>
      </c>
      <c r="F154" s="413" t="s">
        <v>2792</v>
      </c>
      <c r="G154" s="413" t="s">
        <v>2792</v>
      </c>
      <c r="H154" s="93" t="s">
        <v>133</v>
      </c>
      <c r="I154" s="94"/>
    </row>
    <row r="155" spans="1:9" ht="75">
      <c r="A155" s="68">
        <v>149</v>
      </c>
      <c r="B155" s="68" t="s">
        <v>2793</v>
      </c>
      <c r="C155" s="1005"/>
      <c r="D155" s="810" t="s">
        <v>2794</v>
      </c>
      <c r="E155" s="410" t="s">
        <v>2494</v>
      </c>
      <c r="F155" s="413" t="s">
        <v>2795</v>
      </c>
      <c r="G155" s="413" t="s">
        <v>2795</v>
      </c>
      <c r="H155" s="93" t="s">
        <v>133</v>
      </c>
      <c r="I155" s="94"/>
    </row>
    <row r="156" spans="1:9" ht="75">
      <c r="A156" s="68">
        <v>150</v>
      </c>
      <c r="B156" s="68" t="s">
        <v>2796</v>
      </c>
      <c r="C156" s="1005"/>
      <c r="D156" s="810" t="s">
        <v>2797</v>
      </c>
      <c r="E156" s="410" t="s">
        <v>2494</v>
      </c>
      <c r="F156" s="413" t="s">
        <v>2798</v>
      </c>
      <c r="G156" s="413" t="s">
        <v>2798</v>
      </c>
      <c r="H156" s="93" t="s">
        <v>133</v>
      </c>
      <c r="I156" s="94"/>
    </row>
    <row r="157" spans="1:9" ht="75">
      <c r="A157" s="68">
        <v>151</v>
      </c>
      <c r="B157" s="68" t="s">
        <v>2799</v>
      </c>
      <c r="C157" s="1005"/>
      <c r="D157" s="810" t="s">
        <v>2800</v>
      </c>
      <c r="E157" s="410" t="s">
        <v>2494</v>
      </c>
      <c r="F157" s="413" t="s">
        <v>2801</v>
      </c>
      <c r="G157" s="413" t="s">
        <v>2802</v>
      </c>
      <c r="H157" s="93" t="s">
        <v>133</v>
      </c>
      <c r="I157" s="94"/>
    </row>
    <row r="158" spans="1:9" ht="75">
      <c r="A158" s="68">
        <v>152</v>
      </c>
      <c r="B158" s="68" t="s">
        <v>2803</v>
      </c>
      <c r="C158" s="1005"/>
      <c r="D158" s="810" t="s">
        <v>2804</v>
      </c>
      <c r="E158" s="410" t="s">
        <v>2494</v>
      </c>
      <c r="F158" s="413" t="s">
        <v>2805</v>
      </c>
      <c r="G158" s="413" t="s">
        <v>2806</v>
      </c>
      <c r="H158" s="93" t="s">
        <v>133</v>
      </c>
      <c r="I158" s="94"/>
    </row>
    <row r="159" spans="1:9" ht="75">
      <c r="A159" s="68">
        <v>153</v>
      </c>
      <c r="B159" s="68" t="s">
        <v>2807</v>
      </c>
      <c r="C159" s="1005"/>
      <c r="D159" s="810" t="s">
        <v>2808</v>
      </c>
      <c r="E159" s="410" t="s">
        <v>2494</v>
      </c>
      <c r="F159" s="413" t="s">
        <v>2809</v>
      </c>
      <c r="G159" s="413" t="s">
        <v>2810</v>
      </c>
      <c r="H159" s="93" t="s">
        <v>133</v>
      </c>
      <c r="I159" s="94"/>
    </row>
    <row r="160" spans="1:9" ht="75">
      <c r="A160" s="68">
        <v>154</v>
      </c>
      <c r="B160" s="68" t="s">
        <v>2811</v>
      </c>
      <c r="C160" s="1005"/>
      <c r="D160" s="810" t="s">
        <v>2812</v>
      </c>
      <c r="E160" s="410" t="s">
        <v>2494</v>
      </c>
      <c r="F160" s="413" t="s">
        <v>2813</v>
      </c>
      <c r="G160" s="413" t="s">
        <v>2814</v>
      </c>
      <c r="H160" s="93" t="s">
        <v>133</v>
      </c>
      <c r="I160" s="94"/>
    </row>
    <row r="161" spans="1:9" ht="75">
      <c r="A161" s="68">
        <v>155</v>
      </c>
      <c r="B161" s="68" t="s">
        <v>2815</v>
      </c>
      <c r="C161" s="1005"/>
      <c r="D161" s="810" t="s">
        <v>2816</v>
      </c>
      <c r="E161" s="410" t="s">
        <v>2494</v>
      </c>
      <c r="F161" s="413" t="s">
        <v>2817</v>
      </c>
      <c r="G161" s="413" t="s">
        <v>2818</v>
      </c>
      <c r="H161" s="93" t="s">
        <v>133</v>
      </c>
      <c r="I161" s="94"/>
    </row>
    <row r="162" spans="1:9" ht="87" customHeight="1">
      <c r="A162" s="68">
        <v>156</v>
      </c>
      <c r="B162" s="68" t="s">
        <v>2819</v>
      </c>
      <c r="C162" s="1005"/>
      <c r="D162" s="810" t="s">
        <v>2820</v>
      </c>
      <c r="E162" s="410" t="s">
        <v>2494</v>
      </c>
      <c r="F162" s="413" t="s">
        <v>2821</v>
      </c>
      <c r="G162" s="413" t="s">
        <v>2822</v>
      </c>
      <c r="H162" s="93" t="s">
        <v>133</v>
      </c>
      <c r="I162" s="94"/>
    </row>
    <row r="163" spans="1:9" ht="75">
      <c r="A163" s="68">
        <v>157</v>
      </c>
      <c r="B163" s="68" t="s">
        <v>2823</v>
      </c>
      <c r="C163" s="1005"/>
      <c r="D163" s="810" t="s">
        <v>2824</v>
      </c>
      <c r="E163" s="410" t="s">
        <v>2494</v>
      </c>
      <c r="F163" s="413" t="s">
        <v>2825</v>
      </c>
      <c r="G163" s="413" t="s">
        <v>2826</v>
      </c>
      <c r="H163" s="93" t="s">
        <v>133</v>
      </c>
      <c r="I163" s="94"/>
    </row>
    <row r="164" spans="1:9" ht="75">
      <c r="A164" s="68">
        <v>158</v>
      </c>
      <c r="B164" s="68" t="s">
        <v>2827</v>
      </c>
      <c r="C164" s="1006"/>
      <c r="D164" s="810" t="s">
        <v>2828</v>
      </c>
      <c r="E164" s="410" t="s">
        <v>2494</v>
      </c>
      <c r="F164" s="413" t="s">
        <v>2829</v>
      </c>
      <c r="G164" s="413" t="s">
        <v>2830</v>
      </c>
      <c r="H164" s="93" t="s">
        <v>133</v>
      </c>
      <c r="I164" s="94"/>
    </row>
    <row r="165" spans="1:9" ht="75">
      <c r="A165" s="68">
        <v>159</v>
      </c>
      <c r="B165" s="68" t="s">
        <v>2831</v>
      </c>
      <c r="C165" s="905" t="s">
        <v>2832</v>
      </c>
      <c r="D165" s="810" t="s">
        <v>2833</v>
      </c>
      <c r="E165" s="410" t="s">
        <v>2494</v>
      </c>
      <c r="F165" s="413" t="s">
        <v>2834</v>
      </c>
      <c r="G165" s="413" t="s">
        <v>2835</v>
      </c>
      <c r="H165" s="93" t="s">
        <v>133</v>
      </c>
      <c r="I165" s="94"/>
    </row>
    <row r="166" spans="1:9" ht="75">
      <c r="A166" s="68">
        <v>160</v>
      </c>
      <c r="B166" s="68" t="s">
        <v>2836</v>
      </c>
      <c r="C166" s="905"/>
      <c r="D166" s="406" t="s">
        <v>2837</v>
      </c>
      <c r="E166" s="410" t="s">
        <v>2494</v>
      </c>
      <c r="F166" s="413" t="s">
        <v>2838</v>
      </c>
      <c r="G166" s="413" t="s">
        <v>2839</v>
      </c>
      <c r="H166" s="93" t="s">
        <v>133</v>
      </c>
      <c r="I166" s="94"/>
    </row>
    <row r="167" spans="1:9" ht="184.5" customHeight="1">
      <c r="A167" s="68">
        <v>161</v>
      </c>
      <c r="B167" s="68" t="s">
        <v>2840</v>
      </c>
      <c r="C167" s="905"/>
      <c r="D167" s="406" t="s">
        <v>2841</v>
      </c>
      <c r="E167" s="410" t="s">
        <v>2494</v>
      </c>
      <c r="F167" s="413" t="s">
        <v>2842</v>
      </c>
      <c r="G167" s="413" t="s">
        <v>2843</v>
      </c>
      <c r="H167" s="93" t="s">
        <v>133</v>
      </c>
      <c r="I167" s="94"/>
    </row>
    <row r="168" spans="1:9" ht="75">
      <c r="A168" s="68">
        <v>162</v>
      </c>
      <c r="B168" s="68" t="s">
        <v>2844</v>
      </c>
      <c r="C168" s="905"/>
      <c r="D168" s="406" t="s">
        <v>2845</v>
      </c>
      <c r="E168" s="410" t="s">
        <v>2494</v>
      </c>
      <c r="F168" s="413" t="s">
        <v>2846</v>
      </c>
      <c r="G168" s="413" t="s">
        <v>2847</v>
      </c>
      <c r="H168" s="93" t="s">
        <v>133</v>
      </c>
      <c r="I168" s="94"/>
    </row>
    <row r="169" spans="1:9" ht="75">
      <c r="A169" s="68">
        <v>163</v>
      </c>
      <c r="B169" s="68" t="s">
        <v>2848</v>
      </c>
      <c r="C169" s="905"/>
      <c r="D169" s="406" t="s">
        <v>2849</v>
      </c>
      <c r="E169" s="410" t="s">
        <v>2494</v>
      </c>
      <c r="F169" s="413" t="s">
        <v>2850</v>
      </c>
      <c r="G169" s="413" t="s">
        <v>2851</v>
      </c>
      <c r="H169" s="302" t="s">
        <v>133</v>
      </c>
      <c r="I169" s="94"/>
    </row>
    <row r="170" spans="1:9" ht="75">
      <c r="A170" s="68">
        <v>164</v>
      </c>
      <c r="B170" s="68" t="s">
        <v>2852</v>
      </c>
      <c r="C170" s="905"/>
      <c r="D170" s="406" t="s">
        <v>2853</v>
      </c>
      <c r="E170" s="410" t="s">
        <v>2494</v>
      </c>
      <c r="F170" s="420" t="s">
        <v>2854</v>
      </c>
      <c r="G170" s="420" t="s">
        <v>2855</v>
      </c>
      <c r="H170" s="302" t="s">
        <v>133</v>
      </c>
      <c r="I170" s="421"/>
    </row>
    <row r="171" spans="1:9" ht="75">
      <c r="A171" s="68">
        <v>165</v>
      </c>
      <c r="B171" s="68" t="s">
        <v>2856</v>
      </c>
      <c r="C171" s="905"/>
      <c r="D171" s="409" t="s">
        <v>2857</v>
      </c>
      <c r="E171" s="410" t="s">
        <v>2494</v>
      </c>
      <c r="F171" s="413" t="s">
        <v>2858</v>
      </c>
      <c r="G171" s="413" t="s">
        <v>2859</v>
      </c>
      <c r="H171" s="302" t="s">
        <v>133</v>
      </c>
      <c r="I171" s="421"/>
    </row>
    <row r="172" spans="1:9" ht="75">
      <c r="A172" s="68">
        <v>166</v>
      </c>
      <c r="B172" s="68" t="s">
        <v>2860</v>
      </c>
      <c r="C172" s="1003"/>
      <c r="D172" s="410" t="s">
        <v>2861</v>
      </c>
      <c r="E172" s="406" t="s">
        <v>2494</v>
      </c>
      <c r="F172" s="413" t="s">
        <v>2862</v>
      </c>
      <c r="G172" s="413" t="s">
        <v>2863</v>
      </c>
      <c r="H172" s="93" t="s">
        <v>133</v>
      </c>
      <c r="I172" s="421"/>
    </row>
    <row r="173" spans="1:9" ht="75">
      <c r="A173" s="68">
        <v>167</v>
      </c>
      <c r="B173" s="68" t="s">
        <v>2864</v>
      </c>
      <c r="C173" s="1003"/>
      <c r="D173" s="410" t="s">
        <v>2865</v>
      </c>
      <c r="E173" s="410" t="s">
        <v>2494</v>
      </c>
      <c r="F173" s="413" t="s">
        <v>2866</v>
      </c>
      <c r="G173" s="413" t="s">
        <v>2867</v>
      </c>
      <c r="H173" s="93" t="s">
        <v>133</v>
      </c>
      <c r="I173" s="421"/>
    </row>
    <row r="174" spans="1:9" ht="75">
      <c r="A174" s="68">
        <v>168</v>
      </c>
      <c r="B174" s="68" t="s">
        <v>2868</v>
      </c>
      <c r="C174" s="1003"/>
      <c r="D174" s="410" t="s">
        <v>2869</v>
      </c>
      <c r="E174" s="410" t="s">
        <v>2494</v>
      </c>
      <c r="F174" s="413" t="s">
        <v>2870</v>
      </c>
      <c r="G174" s="413" t="s">
        <v>2871</v>
      </c>
      <c r="H174" s="93" t="s">
        <v>133</v>
      </c>
      <c r="I174" s="421"/>
    </row>
    <row r="175" spans="1:9" ht="75">
      <c r="A175" s="68">
        <v>169</v>
      </c>
      <c r="B175" s="68" t="s">
        <v>2872</v>
      </c>
      <c r="C175" s="1003"/>
      <c r="D175" s="410" t="s">
        <v>2873</v>
      </c>
      <c r="E175" s="410" t="s">
        <v>2494</v>
      </c>
      <c r="F175" s="413" t="s">
        <v>2874</v>
      </c>
      <c r="G175" s="413" t="s">
        <v>2875</v>
      </c>
      <c r="H175" s="93" t="s">
        <v>133</v>
      </c>
      <c r="I175" s="421"/>
    </row>
    <row r="176" spans="1:9" ht="75">
      <c r="A176" s="68">
        <v>170</v>
      </c>
      <c r="B176" s="68" t="s">
        <v>2876</v>
      </c>
      <c r="C176" s="1003"/>
      <c r="D176" s="410" t="s">
        <v>2877</v>
      </c>
      <c r="E176" s="410" t="s">
        <v>2494</v>
      </c>
      <c r="F176" s="413" t="s">
        <v>2878</v>
      </c>
      <c r="G176" s="413" t="s">
        <v>2879</v>
      </c>
      <c r="H176" s="93" t="s">
        <v>133</v>
      </c>
      <c r="I176" s="421"/>
    </row>
    <row r="177" spans="1:9" ht="91.5" customHeight="1">
      <c r="A177" s="68">
        <v>171</v>
      </c>
      <c r="B177" s="68" t="s">
        <v>2880</v>
      </c>
      <c r="C177" s="1003"/>
      <c r="D177" s="410" t="s">
        <v>2881</v>
      </c>
      <c r="E177" s="410" t="s">
        <v>2494</v>
      </c>
      <c r="F177" s="413" t="s">
        <v>2882</v>
      </c>
      <c r="G177" s="413" t="s">
        <v>2883</v>
      </c>
      <c r="H177" s="93" t="s">
        <v>133</v>
      </c>
      <c r="I177" s="421"/>
    </row>
    <row r="178" spans="1:9" ht="75">
      <c r="A178" s="68">
        <v>172</v>
      </c>
      <c r="B178" s="68" t="s">
        <v>2884</v>
      </c>
      <c r="C178" s="1003"/>
      <c r="D178" s="410" t="s">
        <v>2885</v>
      </c>
      <c r="E178" s="410" t="s">
        <v>2494</v>
      </c>
      <c r="F178" s="413" t="s">
        <v>2886</v>
      </c>
      <c r="G178" s="413" t="s">
        <v>2887</v>
      </c>
      <c r="H178" s="93" t="s">
        <v>133</v>
      </c>
      <c r="I178" s="421"/>
    </row>
    <row r="179" spans="1:9" ht="105">
      <c r="A179" s="68">
        <v>173</v>
      </c>
      <c r="B179" s="68" t="s">
        <v>2888</v>
      </c>
      <c r="C179" s="1003"/>
      <c r="D179" s="410" t="s">
        <v>2889</v>
      </c>
      <c r="E179" s="410" t="s">
        <v>2494</v>
      </c>
      <c r="F179" s="413" t="s">
        <v>2890</v>
      </c>
      <c r="G179" s="413" t="s">
        <v>2891</v>
      </c>
      <c r="H179" s="93" t="s">
        <v>133</v>
      </c>
      <c r="I179" s="421"/>
    </row>
    <row r="180" spans="1:9" ht="75">
      <c r="A180" s="68">
        <v>174</v>
      </c>
      <c r="B180" s="68" t="s">
        <v>2892</v>
      </c>
      <c r="C180" s="1003"/>
      <c r="D180" s="410" t="s">
        <v>2893</v>
      </c>
      <c r="E180" s="410" t="s">
        <v>2494</v>
      </c>
      <c r="F180" s="413" t="s">
        <v>2894</v>
      </c>
      <c r="G180" s="413" t="s">
        <v>2895</v>
      </c>
      <c r="H180" s="93" t="s">
        <v>133</v>
      </c>
      <c r="I180" s="421"/>
    </row>
    <row r="181" spans="1:9" ht="75">
      <c r="A181" s="68">
        <v>175</v>
      </c>
      <c r="B181" s="68" t="s">
        <v>2896</v>
      </c>
      <c r="C181" s="1003"/>
      <c r="D181" s="410" t="s">
        <v>2897</v>
      </c>
      <c r="E181" s="410" t="s">
        <v>2494</v>
      </c>
      <c r="F181" s="413" t="s">
        <v>2898</v>
      </c>
      <c r="G181" s="413" t="s">
        <v>2899</v>
      </c>
      <c r="H181" s="93" t="s">
        <v>133</v>
      </c>
      <c r="I181" s="421"/>
    </row>
    <row r="182" spans="1:9" ht="75">
      <c r="A182" s="68">
        <v>176</v>
      </c>
      <c r="B182" s="68" t="s">
        <v>2900</v>
      </c>
      <c r="C182" s="1003"/>
      <c r="D182" s="410" t="s">
        <v>2901</v>
      </c>
      <c r="E182" s="410" t="s">
        <v>2494</v>
      </c>
      <c r="F182" s="413" t="s">
        <v>2902</v>
      </c>
      <c r="G182" s="413" t="s">
        <v>2903</v>
      </c>
      <c r="H182" s="93" t="s">
        <v>133</v>
      </c>
      <c r="I182" s="421"/>
    </row>
    <row r="183" spans="1:9" ht="75">
      <c r="A183" s="68">
        <v>177</v>
      </c>
      <c r="B183" s="68" t="s">
        <v>2904</v>
      </c>
      <c r="C183" s="1003"/>
      <c r="D183" s="410" t="s">
        <v>2905</v>
      </c>
      <c r="E183" s="410" t="s">
        <v>2494</v>
      </c>
      <c r="F183" s="413" t="s">
        <v>2906</v>
      </c>
      <c r="G183" s="413" t="s">
        <v>2907</v>
      </c>
      <c r="H183" s="93" t="s">
        <v>133</v>
      </c>
      <c r="I183" s="421"/>
    </row>
    <row r="184" spans="1:9" ht="75">
      <c r="A184" s="68">
        <v>178</v>
      </c>
      <c r="B184" s="68" t="s">
        <v>2908</v>
      </c>
      <c r="C184" s="1003"/>
      <c r="D184" s="410" t="s">
        <v>2909</v>
      </c>
      <c r="E184" s="410" t="s">
        <v>2494</v>
      </c>
      <c r="F184" s="413" t="s">
        <v>2910</v>
      </c>
      <c r="G184" s="413" t="s">
        <v>2911</v>
      </c>
      <c r="H184" s="93" t="s">
        <v>133</v>
      </c>
      <c r="I184" s="421"/>
    </row>
    <row r="185" spans="1:9" ht="75">
      <c r="A185" s="68">
        <v>179</v>
      </c>
      <c r="B185" s="68" t="s">
        <v>2912</v>
      </c>
      <c r="C185" s="1003"/>
      <c r="D185" s="410" t="s">
        <v>2913</v>
      </c>
      <c r="E185" s="410" t="s">
        <v>2494</v>
      </c>
      <c r="F185" s="413" t="s">
        <v>2914</v>
      </c>
      <c r="G185" s="413" t="s">
        <v>2915</v>
      </c>
      <c r="H185" s="93" t="s">
        <v>133</v>
      </c>
      <c r="I185" s="421"/>
    </row>
    <row r="186" spans="1:9" ht="75">
      <c r="A186" s="68">
        <v>180</v>
      </c>
      <c r="B186" s="68" t="s">
        <v>2916</v>
      </c>
      <c r="C186" s="1003"/>
      <c r="D186" s="410" t="s">
        <v>2917</v>
      </c>
      <c r="E186" s="410" t="s">
        <v>2494</v>
      </c>
      <c r="F186" s="413" t="s">
        <v>2918</v>
      </c>
      <c r="G186" s="413" t="s">
        <v>2919</v>
      </c>
      <c r="H186" s="93" t="s">
        <v>133</v>
      </c>
      <c r="I186" s="421"/>
    </row>
    <row r="187" spans="1:9" ht="75">
      <c r="A187" s="68">
        <v>181</v>
      </c>
      <c r="B187" s="68" t="s">
        <v>2920</v>
      </c>
      <c r="C187" s="1003"/>
      <c r="D187" s="410" t="s">
        <v>2921</v>
      </c>
      <c r="E187" s="410" t="s">
        <v>2494</v>
      </c>
      <c r="F187" s="413" t="s">
        <v>2922</v>
      </c>
      <c r="G187" s="413" t="s">
        <v>2923</v>
      </c>
      <c r="H187" s="93" t="s">
        <v>133</v>
      </c>
      <c r="I187" s="421"/>
    </row>
    <row r="188" spans="1:9" ht="75">
      <c r="A188" s="68">
        <v>182</v>
      </c>
      <c r="B188" s="68" t="s">
        <v>2924</v>
      </c>
      <c r="C188" s="1003"/>
      <c r="D188" s="410" t="s">
        <v>2925</v>
      </c>
      <c r="E188" s="410" t="s">
        <v>2494</v>
      </c>
      <c r="F188" s="413" t="s">
        <v>2926</v>
      </c>
      <c r="G188" s="413" t="s">
        <v>2927</v>
      </c>
      <c r="H188" s="93" t="s">
        <v>133</v>
      </c>
      <c r="I188" s="421"/>
    </row>
    <row r="189" spans="1:9" ht="90">
      <c r="A189" s="68">
        <v>183</v>
      </c>
      <c r="B189" s="68" t="s">
        <v>2928</v>
      </c>
      <c r="C189" s="1003"/>
      <c r="D189" s="410" t="s">
        <v>2929</v>
      </c>
      <c r="E189" s="410" t="s">
        <v>2494</v>
      </c>
      <c r="F189" s="413" t="s">
        <v>2930</v>
      </c>
      <c r="G189" s="413" t="s">
        <v>2931</v>
      </c>
      <c r="H189" s="93" t="s">
        <v>133</v>
      </c>
      <c r="I189" s="421"/>
    </row>
    <row r="190" spans="1:9" ht="117" customHeight="1">
      <c r="A190" s="68">
        <v>184</v>
      </c>
      <c r="B190" s="68" t="s">
        <v>2932</v>
      </c>
      <c r="C190" s="1003"/>
      <c r="D190" s="410" t="s">
        <v>2933</v>
      </c>
      <c r="E190" s="410" t="s">
        <v>2494</v>
      </c>
      <c r="F190" s="424" t="s">
        <v>2934</v>
      </c>
      <c r="G190" s="811" t="s">
        <v>2935</v>
      </c>
      <c r="H190" s="408" t="s">
        <v>133</v>
      </c>
      <c r="I190" s="425"/>
    </row>
    <row r="191" spans="1:9" ht="90">
      <c r="A191" s="68">
        <v>185</v>
      </c>
      <c r="B191" s="68" t="s">
        <v>2936</v>
      </c>
      <c r="C191" s="1003"/>
      <c r="D191" s="410" t="s">
        <v>2937</v>
      </c>
      <c r="E191" s="410" t="s">
        <v>2494</v>
      </c>
      <c r="F191" s="426" t="s">
        <v>2938</v>
      </c>
      <c r="G191" s="413" t="s">
        <v>2939</v>
      </c>
      <c r="H191" s="408" t="s">
        <v>133</v>
      </c>
      <c r="I191" s="425"/>
    </row>
    <row r="192" spans="1:9" ht="105">
      <c r="A192" s="68">
        <v>186</v>
      </c>
      <c r="B192" s="68" t="s">
        <v>2940</v>
      </c>
      <c r="C192" s="1003"/>
      <c r="D192" s="410" t="s">
        <v>2941</v>
      </c>
      <c r="E192" s="410" t="s">
        <v>2494</v>
      </c>
      <c r="F192" s="426" t="s">
        <v>2942</v>
      </c>
      <c r="G192" s="407" t="s">
        <v>2943</v>
      </c>
      <c r="H192" s="408" t="s">
        <v>133</v>
      </c>
      <c r="I192" s="415"/>
    </row>
    <row r="193" spans="1:9" ht="105">
      <c r="A193" s="68">
        <v>187</v>
      </c>
      <c r="B193" s="68" t="s">
        <v>2944</v>
      </c>
      <c r="C193" s="1003"/>
      <c r="D193" s="410" t="s">
        <v>2945</v>
      </c>
      <c r="E193" s="410" t="s">
        <v>2494</v>
      </c>
      <c r="F193" s="413" t="s">
        <v>2946</v>
      </c>
      <c r="G193" s="413" t="s">
        <v>2947</v>
      </c>
      <c r="H193" s="302" t="s">
        <v>133</v>
      </c>
      <c r="I193" s="304"/>
    </row>
    <row r="194" spans="1:9" ht="75">
      <c r="A194" s="68">
        <v>188</v>
      </c>
      <c r="B194" s="68" t="s">
        <v>2948</v>
      </c>
      <c r="C194" s="1003"/>
      <c r="D194" s="410" t="s">
        <v>2949</v>
      </c>
      <c r="E194" s="410" t="s">
        <v>2494</v>
      </c>
      <c r="F194" s="407" t="s">
        <v>2950</v>
      </c>
      <c r="G194" s="413" t="s">
        <v>2951</v>
      </c>
      <c r="H194" s="93" t="s">
        <v>133</v>
      </c>
      <c r="I194" s="427"/>
    </row>
    <row r="195" spans="1:9" ht="75">
      <c r="A195" s="68">
        <v>189</v>
      </c>
      <c r="B195" s="68" t="s">
        <v>2952</v>
      </c>
      <c r="C195" s="1002" t="s">
        <v>2953</v>
      </c>
      <c r="D195" s="410" t="s">
        <v>2954</v>
      </c>
      <c r="E195" s="410" t="s">
        <v>2494</v>
      </c>
      <c r="F195" s="812" t="s">
        <v>2955</v>
      </c>
      <c r="G195" s="407" t="s">
        <v>2956</v>
      </c>
      <c r="H195" s="813" t="s">
        <v>133</v>
      </c>
      <c r="I195" s="419"/>
    </row>
    <row r="196" spans="1:9" ht="105">
      <c r="A196" s="68">
        <v>190</v>
      </c>
      <c r="B196" s="68" t="s">
        <v>2957</v>
      </c>
      <c r="C196" s="1002"/>
      <c r="D196" s="410" t="s">
        <v>2958</v>
      </c>
      <c r="E196" s="410" t="s">
        <v>2494</v>
      </c>
      <c r="F196" s="428" t="s">
        <v>2959</v>
      </c>
      <c r="G196" s="428" t="s">
        <v>2960</v>
      </c>
      <c r="H196" s="93" t="s">
        <v>133</v>
      </c>
      <c r="I196" s="94"/>
    </row>
    <row r="197" spans="1:9" ht="216.75" customHeight="1">
      <c r="A197" s="68">
        <v>191</v>
      </c>
      <c r="B197" s="68" t="s">
        <v>2961</v>
      </c>
      <c r="C197" s="1002"/>
      <c r="D197" s="410" t="s">
        <v>2962</v>
      </c>
      <c r="E197" s="410" t="s">
        <v>2494</v>
      </c>
      <c r="F197" s="409" t="s">
        <v>2963</v>
      </c>
      <c r="G197" s="409" t="s">
        <v>2964</v>
      </c>
      <c r="H197" s="93" t="s">
        <v>133</v>
      </c>
      <c r="I197" s="94"/>
    </row>
    <row r="198" spans="1:9" ht="75">
      <c r="A198" s="68">
        <v>192</v>
      </c>
      <c r="B198" s="68" t="s">
        <v>2965</v>
      </c>
      <c r="C198" s="1002"/>
      <c r="D198" s="410" t="s">
        <v>2966</v>
      </c>
      <c r="E198" s="410" t="s">
        <v>2494</v>
      </c>
      <c r="F198" s="409" t="s">
        <v>2967</v>
      </c>
      <c r="G198" s="409" t="s">
        <v>2968</v>
      </c>
      <c r="H198" s="93" t="s">
        <v>133</v>
      </c>
      <c r="I198" s="415"/>
    </row>
    <row r="199" spans="1:9" ht="75">
      <c r="A199" s="68">
        <v>193</v>
      </c>
      <c r="B199" s="68" t="s">
        <v>2969</v>
      </c>
      <c r="C199" s="1002"/>
      <c r="D199" s="410" t="s">
        <v>2970</v>
      </c>
      <c r="E199" s="410" t="s">
        <v>2494</v>
      </c>
      <c r="F199" s="409" t="s">
        <v>2971</v>
      </c>
      <c r="G199" s="409" t="s">
        <v>2972</v>
      </c>
      <c r="H199" s="93" t="s">
        <v>133</v>
      </c>
      <c r="I199" s="415"/>
    </row>
    <row r="200" spans="1:9" ht="75">
      <c r="A200" s="68">
        <v>194</v>
      </c>
      <c r="B200" s="68" t="s">
        <v>2973</v>
      </c>
      <c r="C200" s="1002"/>
      <c r="D200" s="410" t="s">
        <v>2974</v>
      </c>
      <c r="E200" s="410" t="s">
        <v>2494</v>
      </c>
      <c r="F200" s="409" t="s">
        <v>2975</v>
      </c>
      <c r="G200" s="409" t="s">
        <v>2976</v>
      </c>
      <c r="H200" s="93" t="s">
        <v>133</v>
      </c>
      <c r="I200" s="415"/>
    </row>
    <row r="201" spans="1:9" ht="75">
      <c r="A201" s="68">
        <v>195</v>
      </c>
      <c r="B201" s="68" t="s">
        <v>2977</v>
      </c>
      <c r="C201" s="1002"/>
      <c r="D201" s="406" t="s">
        <v>2978</v>
      </c>
      <c r="E201" s="410" t="s">
        <v>2494</v>
      </c>
      <c r="F201" s="409" t="s">
        <v>2979</v>
      </c>
      <c r="G201" s="409" t="s">
        <v>2980</v>
      </c>
      <c r="H201" s="93" t="s">
        <v>133</v>
      </c>
      <c r="I201" s="415"/>
    </row>
    <row r="202" spans="1:9" ht="75">
      <c r="A202" s="68">
        <v>196</v>
      </c>
      <c r="B202" s="68" t="s">
        <v>2981</v>
      </c>
      <c r="C202" s="1002"/>
      <c r="D202" s="406" t="s">
        <v>2982</v>
      </c>
      <c r="E202" s="410" t="s">
        <v>2494</v>
      </c>
      <c r="F202" s="409" t="s">
        <v>2983</v>
      </c>
      <c r="G202" s="409" t="s">
        <v>2984</v>
      </c>
      <c r="H202" s="93" t="s">
        <v>133</v>
      </c>
      <c r="I202" s="415"/>
    </row>
    <row r="203" spans="1:9" ht="75">
      <c r="A203" s="68">
        <v>197</v>
      </c>
      <c r="B203" s="68" t="s">
        <v>2985</v>
      </c>
      <c r="C203" s="1002"/>
      <c r="D203" s="406" t="s">
        <v>2986</v>
      </c>
      <c r="E203" s="410" t="s">
        <v>2494</v>
      </c>
      <c r="F203" s="409" t="s">
        <v>2987</v>
      </c>
      <c r="G203" s="409" t="s">
        <v>2988</v>
      </c>
      <c r="H203" s="93" t="s">
        <v>133</v>
      </c>
      <c r="I203" s="415"/>
    </row>
    <row r="204" spans="1:9" ht="75">
      <c r="A204" s="68">
        <v>198</v>
      </c>
      <c r="B204" s="68" t="s">
        <v>2989</v>
      </c>
      <c r="C204" s="1002"/>
      <c r="D204" s="406" t="s">
        <v>2990</v>
      </c>
      <c r="E204" s="410" t="s">
        <v>2494</v>
      </c>
      <c r="F204" s="409" t="s">
        <v>2991</v>
      </c>
      <c r="G204" s="409" t="s">
        <v>2992</v>
      </c>
      <c r="H204" s="93" t="s">
        <v>133</v>
      </c>
      <c r="I204" s="415"/>
    </row>
    <row r="205" spans="1:9" ht="75">
      <c r="A205" s="68">
        <v>199</v>
      </c>
      <c r="B205" s="68" t="s">
        <v>2993</v>
      </c>
      <c r="C205" s="1002"/>
      <c r="D205" s="406" t="s">
        <v>2994</v>
      </c>
      <c r="E205" s="410" t="s">
        <v>2494</v>
      </c>
      <c r="F205" s="409" t="s">
        <v>2995</v>
      </c>
      <c r="G205" s="409" t="s">
        <v>2996</v>
      </c>
      <c r="H205" s="93" t="s">
        <v>133</v>
      </c>
      <c r="I205" s="415"/>
    </row>
    <row r="206" spans="1:9" ht="75">
      <c r="A206" s="68">
        <v>200</v>
      </c>
      <c r="B206" s="68" t="s">
        <v>2997</v>
      </c>
      <c r="C206" s="1002"/>
      <c r="D206" s="406" t="s">
        <v>2998</v>
      </c>
      <c r="E206" s="410" t="s">
        <v>2494</v>
      </c>
      <c r="F206" s="423" t="s">
        <v>2999</v>
      </c>
      <c r="G206" s="412" t="s">
        <v>3000</v>
      </c>
      <c r="H206" s="430" t="s">
        <v>133</v>
      </c>
      <c r="I206" s="415"/>
    </row>
    <row r="207" spans="1:9" ht="75">
      <c r="A207" s="68">
        <v>201</v>
      </c>
      <c r="B207" s="68" t="s">
        <v>3001</v>
      </c>
      <c r="C207" s="1002"/>
      <c r="D207" s="406" t="s">
        <v>3002</v>
      </c>
      <c r="E207" s="410" t="s">
        <v>2494</v>
      </c>
      <c r="F207" s="431" t="s">
        <v>3003</v>
      </c>
      <c r="G207" s="431" t="s">
        <v>3004</v>
      </c>
      <c r="H207" s="93" t="s">
        <v>133</v>
      </c>
      <c r="I207" s="427"/>
    </row>
    <row r="208" spans="1:9" ht="15" customHeight="1">
      <c r="A208" s="981" t="s">
        <v>42</v>
      </c>
      <c r="B208" s="915"/>
      <c r="C208" s="881"/>
      <c r="D208" s="999" t="s">
        <v>1086</v>
      </c>
      <c r="E208" s="881"/>
      <c r="F208" s="1000" t="s">
        <v>1352</v>
      </c>
      <c r="G208" s="854"/>
      <c r="H208" s="868"/>
    </row>
    <row r="209" spans="1:8">
      <c r="A209" s="432" t="s">
        <v>1918</v>
      </c>
      <c r="B209" s="1001">
        <v>45513</v>
      </c>
      <c r="C209" s="1001"/>
      <c r="D209" s="831"/>
      <c r="E209" s="832"/>
      <c r="F209" s="855"/>
      <c r="G209" s="855"/>
      <c r="H209" s="870"/>
    </row>
  </sheetData>
  <mergeCells count="29">
    <mergeCell ref="A5:I5"/>
    <mergeCell ref="A1:B4"/>
    <mergeCell ref="F1:I1"/>
    <mergeCell ref="F2:I2"/>
    <mergeCell ref="F3:I3"/>
    <mergeCell ref="F4:I4"/>
    <mergeCell ref="C95:C110"/>
    <mergeCell ref="C111:C120"/>
    <mergeCell ref="C121:C130"/>
    <mergeCell ref="C131:C148"/>
    <mergeCell ref="C8:C9"/>
    <mergeCell ref="C11:C15"/>
    <mergeCell ref="C16:C20"/>
    <mergeCell ref="D208:E209"/>
    <mergeCell ref="F208:H209"/>
    <mergeCell ref="B209:C209"/>
    <mergeCell ref="C31:C62"/>
    <mergeCell ref="C21:C25"/>
    <mergeCell ref="C26:C30"/>
    <mergeCell ref="C165:C194"/>
    <mergeCell ref="C195:C207"/>
    <mergeCell ref="A208:C208"/>
    <mergeCell ref="C149:C164"/>
    <mergeCell ref="C76:C77"/>
    <mergeCell ref="C78:C81"/>
    <mergeCell ref="C82:C84"/>
    <mergeCell ref="C85:C87"/>
    <mergeCell ref="C88:C91"/>
    <mergeCell ref="C92:C94"/>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I1026"/>
  <sheetViews>
    <sheetView topLeftCell="A19" workbookViewId="0">
      <selection activeCell="E7" sqref="E7"/>
    </sheetView>
  </sheetViews>
  <sheetFormatPr defaultColWidth="14.42578125" defaultRowHeight="15" customHeight="1"/>
  <cols>
    <col min="1" max="1" width="8.85546875" customWidth="1"/>
    <col min="2" max="2" width="16.5703125" customWidth="1"/>
    <col min="3" max="3" width="31.28515625" customWidth="1"/>
    <col min="4" max="4" width="42.140625" customWidth="1"/>
    <col min="5" max="5" width="48.85546875" customWidth="1"/>
    <col min="6" max="6" width="56.7109375" customWidth="1"/>
    <col min="7" max="7" width="65" customWidth="1"/>
    <col min="8" max="8" width="9.140625"/>
    <col min="9" max="9" width="21.140625" customWidth="1"/>
  </cols>
  <sheetData>
    <row r="1" spans="1:9">
      <c r="A1" s="891"/>
      <c r="B1" s="866"/>
      <c r="C1" s="397" t="s">
        <v>104</v>
      </c>
      <c r="D1" s="398" t="s">
        <v>801</v>
      </c>
      <c r="E1" s="85" t="s">
        <v>105</v>
      </c>
      <c r="F1" s="1027" t="s">
        <v>106</v>
      </c>
      <c r="G1" s="857"/>
      <c r="H1" s="857"/>
      <c r="I1" s="859"/>
    </row>
    <row r="2" spans="1:9">
      <c r="A2" s="853"/>
      <c r="B2" s="868"/>
      <c r="C2" s="364" t="s">
        <v>107</v>
      </c>
      <c r="D2" s="370" t="s">
        <v>2140</v>
      </c>
      <c r="E2" s="85" t="s">
        <v>109</v>
      </c>
      <c r="F2" s="1028">
        <v>45177</v>
      </c>
      <c r="G2" s="1029"/>
      <c r="H2" s="1029"/>
      <c r="I2" s="1030"/>
    </row>
    <row r="3" spans="1:9">
      <c r="A3" s="853"/>
      <c r="B3" s="868"/>
      <c r="C3" s="391" t="s">
        <v>110</v>
      </c>
      <c r="D3" s="370" t="s">
        <v>111</v>
      </c>
      <c r="E3" s="85" t="s">
        <v>112</v>
      </c>
      <c r="F3" s="1027" t="s">
        <v>106</v>
      </c>
      <c r="G3" s="857"/>
      <c r="H3" s="857"/>
      <c r="I3" s="859"/>
    </row>
    <row r="4" spans="1:9">
      <c r="A4" s="839"/>
      <c r="B4" s="870"/>
      <c r="C4" s="364" t="s">
        <v>113</v>
      </c>
      <c r="D4" s="370" t="s">
        <v>114</v>
      </c>
      <c r="E4" s="85" t="s">
        <v>115</v>
      </c>
      <c r="F4" s="1028">
        <v>45516</v>
      </c>
      <c r="G4" s="1029"/>
      <c r="H4" s="1029"/>
      <c r="I4" s="1030"/>
    </row>
    <row r="5" spans="1:9">
      <c r="A5" s="956"/>
      <c r="B5" s="1031"/>
      <c r="C5" s="1031"/>
      <c r="D5" s="1031"/>
      <c r="E5" s="1031"/>
      <c r="F5" s="1031"/>
      <c r="G5" s="1031"/>
      <c r="H5" s="1031"/>
      <c r="I5" s="1032"/>
    </row>
    <row r="6" spans="1:9">
      <c r="A6" s="88" t="s">
        <v>117</v>
      </c>
      <c r="B6" s="88" t="s">
        <v>118</v>
      </c>
      <c r="C6" s="89" t="s">
        <v>121</v>
      </c>
      <c r="D6" s="100" t="s">
        <v>320</v>
      </c>
      <c r="E6" s="100" t="s">
        <v>319</v>
      </c>
      <c r="F6" s="100" t="s">
        <v>123</v>
      </c>
      <c r="G6" s="100" t="s">
        <v>124</v>
      </c>
      <c r="H6" s="101" t="s">
        <v>125</v>
      </c>
      <c r="I6" s="101" t="s">
        <v>126</v>
      </c>
    </row>
    <row r="7" spans="1:9" ht="52.5" customHeight="1">
      <c r="A7" s="68">
        <v>1</v>
      </c>
      <c r="B7" s="68" t="s">
        <v>3005</v>
      </c>
      <c r="C7" s="102" t="s">
        <v>198</v>
      </c>
      <c r="D7" s="103" t="s">
        <v>3006</v>
      </c>
      <c r="E7" s="104" t="s">
        <v>1930</v>
      </c>
      <c r="F7" s="103" t="s">
        <v>3007</v>
      </c>
      <c r="G7" s="103" t="s">
        <v>3008</v>
      </c>
      <c r="H7" s="93" t="s">
        <v>133</v>
      </c>
      <c r="I7" s="94"/>
    </row>
    <row r="8" spans="1:9" ht="33" customHeight="1">
      <c r="A8" s="68">
        <v>2</v>
      </c>
      <c r="B8" s="68" t="s">
        <v>3009</v>
      </c>
      <c r="C8" s="279" t="s">
        <v>2140</v>
      </c>
      <c r="D8" s="103" t="s">
        <v>3010</v>
      </c>
      <c r="E8" s="104" t="s">
        <v>1930</v>
      </c>
      <c r="F8" s="103" t="s">
        <v>3011</v>
      </c>
      <c r="G8" s="151" t="s">
        <v>3012</v>
      </c>
      <c r="H8" s="93" t="s">
        <v>133</v>
      </c>
      <c r="I8" s="94"/>
    </row>
    <row r="9" spans="1:9" ht="45" customHeight="1">
      <c r="A9" s="68">
        <v>3</v>
      </c>
      <c r="B9" s="324" t="s">
        <v>3013</v>
      </c>
      <c r="C9" s="1033" t="s">
        <v>3014</v>
      </c>
      <c r="D9" s="814" t="s">
        <v>3015</v>
      </c>
      <c r="E9" s="104" t="s">
        <v>3016</v>
      </c>
      <c r="F9" s="103" t="s">
        <v>3017</v>
      </c>
      <c r="G9" s="103" t="s">
        <v>3018</v>
      </c>
      <c r="H9" s="93" t="s">
        <v>133</v>
      </c>
      <c r="I9" s="94"/>
    </row>
    <row r="10" spans="1:9" ht="83.25" customHeight="1">
      <c r="A10" s="68">
        <v>4</v>
      </c>
      <c r="B10" s="324" t="s">
        <v>3019</v>
      </c>
      <c r="C10" s="1034"/>
      <c r="D10" s="814" t="s">
        <v>3020</v>
      </c>
      <c r="E10" s="104" t="s">
        <v>3021</v>
      </c>
      <c r="F10" s="103" t="s">
        <v>3022</v>
      </c>
      <c r="G10" s="103" t="s">
        <v>3023</v>
      </c>
      <c r="H10" s="93" t="s">
        <v>133</v>
      </c>
      <c r="I10" s="94"/>
    </row>
    <row r="11" spans="1:9" ht="180">
      <c r="A11" s="68">
        <v>5</v>
      </c>
      <c r="B11" s="324" t="s">
        <v>3024</v>
      </c>
      <c r="C11" s="1034"/>
      <c r="D11" s="814" t="s">
        <v>3025</v>
      </c>
      <c r="E11" s="104" t="s">
        <v>3026</v>
      </c>
      <c r="F11" s="103" t="s">
        <v>3027</v>
      </c>
      <c r="G11" s="103" t="s">
        <v>3028</v>
      </c>
      <c r="H11" s="93" t="s">
        <v>133</v>
      </c>
      <c r="I11" s="94"/>
    </row>
    <row r="12" spans="1:9" ht="53.25" customHeight="1">
      <c r="A12" s="68">
        <v>6</v>
      </c>
      <c r="B12" s="324" t="s">
        <v>3029</v>
      </c>
      <c r="C12" s="1034"/>
      <c r="D12" s="814" t="s">
        <v>3030</v>
      </c>
      <c r="E12" s="104" t="s">
        <v>3026</v>
      </c>
      <c r="F12" s="103" t="s">
        <v>3031</v>
      </c>
      <c r="G12" s="103" t="s">
        <v>3032</v>
      </c>
      <c r="H12" s="93" t="s">
        <v>133</v>
      </c>
      <c r="I12" s="94"/>
    </row>
    <row r="13" spans="1:9" ht="55.5" customHeight="1">
      <c r="A13" s="68">
        <v>7</v>
      </c>
      <c r="B13" s="324" t="s">
        <v>3033</v>
      </c>
      <c r="C13" s="1034"/>
      <c r="D13" s="814" t="s">
        <v>3034</v>
      </c>
      <c r="E13" s="104" t="s">
        <v>3026</v>
      </c>
      <c r="F13" s="103" t="s">
        <v>3035</v>
      </c>
      <c r="G13" s="103" t="s">
        <v>3036</v>
      </c>
      <c r="H13" s="93" t="s">
        <v>133</v>
      </c>
      <c r="I13" s="94"/>
    </row>
    <row r="14" spans="1:9" ht="65.25" customHeight="1">
      <c r="A14" s="68">
        <v>8</v>
      </c>
      <c r="B14" s="324" t="s">
        <v>3037</v>
      </c>
      <c r="C14" s="1034"/>
      <c r="D14" s="814" t="s">
        <v>3038</v>
      </c>
      <c r="E14" s="104" t="s">
        <v>3026</v>
      </c>
      <c r="F14" s="103" t="s">
        <v>3039</v>
      </c>
      <c r="G14" s="103" t="s">
        <v>3040</v>
      </c>
      <c r="H14" s="93" t="s">
        <v>133</v>
      </c>
      <c r="I14" s="94"/>
    </row>
    <row r="15" spans="1:9" ht="56.25" customHeight="1">
      <c r="A15" s="68">
        <v>9</v>
      </c>
      <c r="B15" s="324" t="s">
        <v>3041</v>
      </c>
      <c r="C15" s="1034"/>
      <c r="D15" s="814" t="s">
        <v>3042</v>
      </c>
      <c r="E15" s="104" t="s">
        <v>3026</v>
      </c>
      <c r="F15" s="103" t="s">
        <v>3043</v>
      </c>
      <c r="G15" s="103" t="s">
        <v>3044</v>
      </c>
      <c r="H15" s="93" t="s">
        <v>133</v>
      </c>
      <c r="I15" s="94"/>
    </row>
    <row r="16" spans="1:9" ht="54.75" customHeight="1">
      <c r="A16" s="68">
        <v>10</v>
      </c>
      <c r="B16" s="324" t="s">
        <v>3045</v>
      </c>
      <c r="C16" s="1034"/>
      <c r="D16" s="124" t="s">
        <v>3046</v>
      </c>
      <c r="E16" s="104" t="s">
        <v>3026</v>
      </c>
      <c r="F16" s="103" t="s">
        <v>3047</v>
      </c>
      <c r="G16" s="103" t="s">
        <v>3048</v>
      </c>
      <c r="H16" s="93" t="s">
        <v>133</v>
      </c>
      <c r="I16" s="94"/>
    </row>
    <row r="17" spans="1:9" ht="63.75" customHeight="1">
      <c r="A17" s="68">
        <v>11</v>
      </c>
      <c r="B17" s="324" t="s">
        <v>3049</v>
      </c>
      <c r="C17" s="1034"/>
      <c r="D17" s="814" t="s">
        <v>3050</v>
      </c>
      <c r="E17" s="104" t="s">
        <v>3026</v>
      </c>
      <c r="F17" s="103" t="s">
        <v>3051</v>
      </c>
      <c r="G17" s="243" t="s">
        <v>3052</v>
      </c>
      <c r="H17" s="93" t="s">
        <v>133</v>
      </c>
      <c r="I17" s="94"/>
    </row>
    <row r="18" spans="1:9" ht="56.25" customHeight="1">
      <c r="A18" s="68">
        <v>12</v>
      </c>
      <c r="B18" s="324" t="s">
        <v>3053</v>
      </c>
      <c r="C18" s="1034"/>
      <c r="D18" s="814" t="s">
        <v>3054</v>
      </c>
      <c r="E18" s="104" t="s">
        <v>3026</v>
      </c>
      <c r="F18" s="124" t="s">
        <v>3055</v>
      </c>
      <c r="G18" s="104" t="s">
        <v>3056</v>
      </c>
      <c r="H18" s="408" t="s">
        <v>133</v>
      </c>
      <c r="I18" s="94"/>
    </row>
    <row r="19" spans="1:9" ht="56.25" customHeight="1">
      <c r="A19" s="68">
        <v>13</v>
      </c>
      <c r="B19" s="324" t="s">
        <v>3057</v>
      </c>
      <c r="C19" s="1034"/>
      <c r="D19" s="814" t="s">
        <v>3058</v>
      </c>
      <c r="E19" s="104" t="s">
        <v>3026</v>
      </c>
      <c r="F19" s="103" t="s">
        <v>3059</v>
      </c>
      <c r="G19" s="307" t="s">
        <v>3060</v>
      </c>
      <c r="H19" s="93" t="s">
        <v>133</v>
      </c>
      <c r="I19" s="94"/>
    </row>
    <row r="20" spans="1:9" ht="56.25" customHeight="1">
      <c r="A20" s="68">
        <v>14</v>
      </c>
      <c r="B20" s="324" t="s">
        <v>3061</v>
      </c>
      <c r="C20" s="1034"/>
      <c r="D20" s="814" t="s">
        <v>3062</v>
      </c>
      <c r="E20" s="104" t="s">
        <v>3026</v>
      </c>
      <c r="F20" s="103" t="s">
        <v>3063</v>
      </c>
      <c r="G20" s="103" t="s">
        <v>3064</v>
      </c>
      <c r="H20" s="93" t="s">
        <v>133</v>
      </c>
      <c r="I20" s="94"/>
    </row>
    <row r="21" spans="1:9" ht="55.5" customHeight="1">
      <c r="A21" s="68">
        <v>15</v>
      </c>
      <c r="B21" s="324" t="s">
        <v>3065</v>
      </c>
      <c r="C21" s="1034"/>
      <c r="D21" s="814" t="s">
        <v>3066</v>
      </c>
      <c r="E21" s="104" t="s">
        <v>3026</v>
      </c>
      <c r="F21" s="103" t="s">
        <v>3067</v>
      </c>
      <c r="G21" s="103" t="s">
        <v>3068</v>
      </c>
      <c r="H21" s="93" t="s">
        <v>133</v>
      </c>
      <c r="I21" s="94"/>
    </row>
    <row r="22" spans="1:9" ht="57" customHeight="1">
      <c r="A22" s="68">
        <v>16</v>
      </c>
      <c r="B22" s="324" t="s">
        <v>3069</v>
      </c>
      <c r="C22" s="1034"/>
      <c r="D22" s="814" t="s">
        <v>3070</v>
      </c>
      <c r="E22" s="104" t="s">
        <v>3026</v>
      </c>
      <c r="F22" s="103" t="s">
        <v>3071</v>
      </c>
      <c r="G22" s="103" t="s">
        <v>3072</v>
      </c>
      <c r="H22" s="93" t="s">
        <v>133</v>
      </c>
      <c r="I22" s="94"/>
    </row>
    <row r="23" spans="1:9" ht="56.25" customHeight="1">
      <c r="A23" s="68">
        <v>17</v>
      </c>
      <c r="B23" s="324" t="s">
        <v>3073</v>
      </c>
      <c r="C23" s="1034"/>
      <c r="D23" s="814" t="s">
        <v>3074</v>
      </c>
      <c r="E23" s="104" t="s">
        <v>3026</v>
      </c>
      <c r="F23" s="103" t="s">
        <v>3075</v>
      </c>
      <c r="G23" s="103" t="s">
        <v>3076</v>
      </c>
      <c r="H23" s="93" t="s">
        <v>133</v>
      </c>
      <c r="I23" s="94"/>
    </row>
    <row r="24" spans="1:9" ht="54.75" customHeight="1">
      <c r="A24" s="68">
        <v>18</v>
      </c>
      <c r="B24" s="324" t="s">
        <v>3077</v>
      </c>
      <c r="C24" s="1034"/>
      <c r="D24" s="814" t="s">
        <v>3078</v>
      </c>
      <c r="E24" s="104" t="s">
        <v>3026</v>
      </c>
      <c r="F24" s="103" t="s">
        <v>3079</v>
      </c>
      <c r="G24" s="103" t="s">
        <v>3080</v>
      </c>
      <c r="H24" s="93" t="s">
        <v>133</v>
      </c>
      <c r="I24" s="94"/>
    </row>
    <row r="25" spans="1:9" ht="71.25" customHeight="1">
      <c r="A25" s="68">
        <v>19</v>
      </c>
      <c r="B25" s="324" t="s">
        <v>3081</v>
      </c>
      <c r="C25" s="1034"/>
      <c r="D25" s="814" t="s">
        <v>3082</v>
      </c>
      <c r="E25" s="104" t="s">
        <v>3026</v>
      </c>
      <c r="F25" s="103" t="s">
        <v>3083</v>
      </c>
      <c r="G25" s="103" t="s">
        <v>3084</v>
      </c>
      <c r="H25" s="93" t="s">
        <v>133</v>
      </c>
      <c r="I25" s="94"/>
    </row>
    <row r="26" spans="1:9" ht="75">
      <c r="A26" s="68">
        <v>20</v>
      </c>
      <c r="B26" s="324" t="s">
        <v>3085</v>
      </c>
      <c r="C26" s="1034"/>
      <c r="D26" s="814" t="s">
        <v>3086</v>
      </c>
      <c r="E26" s="104" t="s">
        <v>3026</v>
      </c>
      <c r="F26" s="103" t="s">
        <v>3087</v>
      </c>
      <c r="G26" s="103" t="s">
        <v>3088</v>
      </c>
      <c r="H26" s="93" t="s">
        <v>133</v>
      </c>
      <c r="I26" s="94"/>
    </row>
    <row r="27" spans="1:9" ht="75">
      <c r="A27" s="68">
        <v>21</v>
      </c>
      <c r="B27" s="324" t="s">
        <v>3089</v>
      </c>
      <c r="C27" s="1034"/>
      <c r="D27" s="814" t="s">
        <v>3090</v>
      </c>
      <c r="E27" s="104" t="s">
        <v>3026</v>
      </c>
      <c r="F27" s="103" t="s">
        <v>3091</v>
      </c>
      <c r="G27" s="103" t="s">
        <v>3092</v>
      </c>
      <c r="H27" s="93" t="s">
        <v>133</v>
      </c>
      <c r="I27" s="94"/>
    </row>
    <row r="28" spans="1:9" ht="90">
      <c r="A28" s="68">
        <v>22</v>
      </c>
      <c r="B28" s="324" t="s">
        <v>3093</v>
      </c>
      <c r="C28" s="1034"/>
      <c r="D28" s="814" t="s">
        <v>3094</v>
      </c>
      <c r="E28" s="104" t="s">
        <v>3026</v>
      </c>
      <c r="F28" s="103" t="s">
        <v>3095</v>
      </c>
      <c r="G28" s="103" t="s">
        <v>3096</v>
      </c>
      <c r="H28" s="93" t="s">
        <v>133</v>
      </c>
      <c r="I28" s="94"/>
    </row>
    <row r="29" spans="1:9" ht="135" customHeight="1">
      <c r="A29" s="68">
        <v>23</v>
      </c>
      <c r="B29" s="324" t="s">
        <v>3097</v>
      </c>
      <c r="C29" s="1034"/>
      <c r="D29" s="814" t="s">
        <v>3098</v>
      </c>
      <c r="E29" s="104" t="s">
        <v>3026</v>
      </c>
      <c r="F29" s="103" t="s">
        <v>3099</v>
      </c>
      <c r="G29" s="103" t="s">
        <v>3100</v>
      </c>
      <c r="H29" s="93" t="s">
        <v>133</v>
      </c>
      <c r="I29" s="94"/>
    </row>
    <row r="30" spans="1:9" ht="64.5" customHeight="1">
      <c r="A30" s="68">
        <v>24</v>
      </c>
      <c r="B30" s="324" t="s">
        <v>3101</v>
      </c>
      <c r="C30" s="1034"/>
      <c r="D30" s="814" t="s">
        <v>3102</v>
      </c>
      <c r="E30" s="104" t="s">
        <v>3026</v>
      </c>
      <c r="F30" s="103" t="s">
        <v>3103</v>
      </c>
      <c r="G30" s="103" t="s">
        <v>3104</v>
      </c>
      <c r="H30" s="93" t="s">
        <v>133</v>
      </c>
      <c r="I30" s="94"/>
    </row>
    <row r="31" spans="1:9" ht="82.5" customHeight="1">
      <c r="A31" s="68">
        <v>25</v>
      </c>
      <c r="B31" s="324" t="s">
        <v>3105</v>
      </c>
      <c r="C31" s="1034"/>
      <c r="D31" s="814" t="s">
        <v>3106</v>
      </c>
      <c r="E31" s="104" t="s">
        <v>3026</v>
      </c>
      <c r="F31" s="103" t="s">
        <v>3107</v>
      </c>
      <c r="G31" s="103" t="s">
        <v>3108</v>
      </c>
      <c r="H31" s="93" t="s">
        <v>133</v>
      </c>
      <c r="I31" s="94"/>
    </row>
    <row r="32" spans="1:9" ht="54.75" customHeight="1">
      <c r="A32" s="68">
        <v>26</v>
      </c>
      <c r="B32" s="324" t="s">
        <v>3109</v>
      </c>
      <c r="C32" s="1034"/>
      <c r="D32" s="814" t="s">
        <v>3110</v>
      </c>
      <c r="E32" s="104" t="s">
        <v>3026</v>
      </c>
      <c r="F32" s="103" t="s">
        <v>3111</v>
      </c>
      <c r="G32" s="103" t="s">
        <v>3112</v>
      </c>
      <c r="H32" s="93" t="s">
        <v>133</v>
      </c>
      <c r="I32" s="94"/>
    </row>
    <row r="33" spans="1:9" ht="66" customHeight="1">
      <c r="A33" s="68">
        <v>27</v>
      </c>
      <c r="B33" s="324" t="s">
        <v>3113</v>
      </c>
      <c r="C33" s="1034"/>
      <c r="D33" s="814" t="s">
        <v>3114</v>
      </c>
      <c r="E33" s="104" t="s">
        <v>3026</v>
      </c>
      <c r="F33" s="103" t="s">
        <v>3115</v>
      </c>
      <c r="G33" s="103" t="s">
        <v>3116</v>
      </c>
      <c r="H33" s="93" t="s">
        <v>133</v>
      </c>
      <c r="I33" s="94"/>
    </row>
    <row r="34" spans="1:9" ht="76.5" customHeight="1">
      <c r="A34" s="68">
        <v>28</v>
      </c>
      <c r="B34" s="324" t="s">
        <v>3117</v>
      </c>
      <c r="C34" s="1034"/>
      <c r="D34" s="814" t="s">
        <v>3118</v>
      </c>
      <c r="E34" s="104" t="s">
        <v>3026</v>
      </c>
      <c r="F34" s="103" t="s">
        <v>3119</v>
      </c>
      <c r="G34" s="103" t="s">
        <v>3120</v>
      </c>
      <c r="H34" s="93" t="s">
        <v>133</v>
      </c>
      <c r="I34" s="94"/>
    </row>
    <row r="35" spans="1:9" ht="67.5" customHeight="1">
      <c r="A35" s="68">
        <v>29</v>
      </c>
      <c r="B35" s="324" t="s">
        <v>3121</v>
      </c>
      <c r="C35" s="1034"/>
      <c r="D35" s="814" t="s">
        <v>3122</v>
      </c>
      <c r="E35" s="104" t="s">
        <v>3026</v>
      </c>
      <c r="F35" s="103" t="s">
        <v>3123</v>
      </c>
      <c r="G35" s="103" t="s">
        <v>3124</v>
      </c>
      <c r="H35" s="93" t="s">
        <v>133</v>
      </c>
      <c r="I35" s="94"/>
    </row>
    <row r="36" spans="1:9" ht="75" customHeight="1">
      <c r="A36" s="68">
        <v>30</v>
      </c>
      <c r="B36" s="324" t="s">
        <v>3125</v>
      </c>
      <c r="C36" s="1034"/>
      <c r="D36" s="814" t="s">
        <v>3126</v>
      </c>
      <c r="E36" s="104" t="s">
        <v>3026</v>
      </c>
      <c r="F36" s="103" t="s">
        <v>3127</v>
      </c>
      <c r="G36" s="103" t="s">
        <v>3128</v>
      </c>
      <c r="H36" s="93" t="s">
        <v>133</v>
      </c>
      <c r="I36" s="94"/>
    </row>
    <row r="37" spans="1:9" ht="71.25" customHeight="1">
      <c r="A37" s="68">
        <v>31</v>
      </c>
      <c r="B37" s="324" t="s">
        <v>3129</v>
      </c>
      <c r="C37" s="1034"/>
      <c r="D37" s="814" t="s">
        <v>3130</v>
      </c>
      <c r="E37" s="104" t="s">
        <v>3026</v>
      </c>
      <c r="F37" s="103" t="s">
        <v>3131</v>
      </c>
      <c r="G37" s="103" t="s">
        <v>3132</v>
      </c>
      <c r="H37" s="93" t="s">
        <v>133</v>
      </c>
      <c r="I37" s="94"/>
    </row>
    <row r="38" spans="1:9" ht="71.25" customHeight="1">
      <c r="A38" s="68">
        <v>32</v>
      </c>
      <c r="B38" s="324" t="s">
        <v>3133</v>
      </c>
      <c r="C38" s="1034"/>
      <c r="D38" s="814" t="s">
        <v>3134</v>
      </c>
      <c r="E38" s="104" t="s">
        <v>3026</v>
      </c>
      <c r="F38" s="103" t="s">
        <v>3135</v>
      </c>
      <c r="G38" s="103" t="s">
        <v>3136</v>
      </c>
      <c r="H38" s="93" t="s">
        <v>133</v>
      </c>
      <c r="I38" s="94"/>
    </row>
    <row r="39" spans="1:9" ht="81.75" customHeight="1">
      <c r="A39" s="68">
        <v>33</v>
      </c>
      <c r="B39" s="324" t="s">
        <v>3137</v>
      </c>
      <c r="C39" s="1034"/>
      <c r="D39" s="814" t="s">
        <v>3138</v>
      </c>
      <c r="E39" s="104" t="s">
        <v>3026</v>
      </c>
      <c r="F39" s="103" t="s">
        <v>3139</v>
      </c>
      <c r="G39" s="103" t="s">
        <v>3140</v>
      </c>
      <c r="H39" s="93" t="s">
        <v>133</v>
      </c>
      <c r="I39" s="94"/>
    </row>
    <row r="40" spans="1:9" ht="81.75" customHeight="1">
      <c r="A40" s="68">
        <v>34</v>
      </c>
      <c r="B40" s="324" t="s">
        <v>3141</v>
      </c>
      <c r="C40" s="1034"/>
      <c r="D40" s="814" t="s">
        <v>3142</v>
      </c>
      <c r="E40" s="104" t="s">
        <v>3026</v>
      </c>
      <c r="F40" s="103" t="s">
        <v>3143</v>
      </c>
      <c r="G40" s="103" t="s">
        <v>3144</v>
      </c>
      <c r="H40" s="93" t="s">
        <v>133</v>
      </c>
      <c r="I40" s="94"/>
    </row>
    <row r="41" spans="1:9" ht="114" customHeight="1">
      <c r="A41" s="68">
        <v>35</v>
      </c>
      <c r="B41" s="324" t="s">
        <v>3145</v>
      </c>
      <c r="C41" s="1034"/>
      <c r="D41" s="814" t="s">
        <v>3146</v>
      </c>
      <c r="E41" s="104" t="s">
        <v>3026</v>
      </c>
      <c r="F41" s="103" t="s">
        <v>3147</v>
      </c>
      <c r="G41" s="103" t="s">
        <v>3148</v>
      </c>
      <c r="H41" s="93" t="s">
        <v>133</v>
      </c>
      <c r="I41" s="94"/>
    </row>
    <row r="42" spans="1:9" ht="99" customHeight="1">
      <c r="A42" s="68">
        <v>36</v>
      </c>
      <c r="B42" s="324" t="s">
        <v>3149</v>
      </c>
      <c r="C42" s="1034"/>
      <c r="D42" s="814" t="s">
        <v>3150</v>
      </c>
      <c r="E42" s="104" t="s">
        <v>3026</v>
      </c>
      <c r="F42" s="103" t="s">
        <v>3151</v>
      </c>
      <c r="G42" s="103" t="s">
        <v>3152</v>
      </c>
      <c r="H42" s="93" t="s">
        <v>133</v>
      </c>
      <c r="I42" s="94"/>
    </row>
    <row r="43" spans="1:9" ht="100.5" customHeight="1">
      <c r="A43" s="68">
        <v>37</v>
      </c>
      <c r="B43" s="324" t="s">
        <v>3153</v>
      </c>
      <c r="C43" s="1034"/>
      <c r="D43" s="814" t="s">
        <v>3150</v>
      </c>
      <c r="E43" s="104" t="s">
        <v>3026</v>
      </c>
      <c r="F43" s="103" t="s">
        <v>3151</v>
      </c>
      <c r="G43" s="103" t="s">
        <v>3152</v>
      </c>
      <c r="H43" s="93" t="s">
        <v>133</v>
      </c>
      <c r="I43" s="94"/>
    </row>
    <row r="44" spans="1:9" ht="110.25" customHeight="1">
      <c r="A44" s="68">
        <v>38</v>
      </c>
      <c r="B44" s="324" t="s">
        <v>3154</v>
      </c>
      <c r="C44" s="1034"/>
      <c r="D44" s="814" t="s">
        <v>3155</v>
      </c>
      <c r="E44" s="104" t="s">
        <v>3026</v>
      </c>
      <c r="F44" s="103" t="s">
        <v>3156</v>
      </c>
      <c r="G44" s="103" t="s">
        <v>3157</v>
      </c>
      <c r="H44" s="93" t="s">
        <v>133</v>
      </c>
      <c r="I44" s="94"/>
    </row>
    <row r="45" spans="1:9" ht="120">
      <c r="A45" s="68">
        <v>39</v>
      </c>
      <c r="B45" s="324" t="s">
        <v>3158</v>
      </c>
      <c r="C45" s="1034"/>
      <c r="D45" s="814" t="s">
        <v>3159</v>
      </c>
      <c r="E45" s="104" t="s">
        <v>3026</v>
      </c>
      <c r="F45" s="103" t="s">
        <v>3160</v>
      </c>
      <c r="G45" s="103" t="s">
        <v>3161</v>
      </c>
      <c r="H45" s="93" t="s">
        <v>133</v>
      </c>
      <c r="I45" s="94"/>
    </row>
    <row r="46" spans="1:9" ht="60">
      <c r="A46" s="68">
        <v>40</v>
      </c>
      <c r="B46" s="324" t="s">
        <v>3162</v>
      </c>
      <c r="C46" s="1034"/>
      <c r="D46" s="814" t="s">
        <v>3163</v>
      </c>
      <c r="E46" s="104" t="s">
        <v>3026</v>
      </c>
      <c r="F46" s="103" t="s">
        <v>3164</v>
      </c>
      <c r="G46" s="103" t="s">
        <v>3165</v>
      </c>
      <c r="H46" s="93" t="s">
        <v>133</v>
      </c>
      <c r="I46" s="94"/>
    </row>
    <row r="47" spans="1:9" ht="52.5" customHeight="1">
      <c r="A47" s="68">
        <v>41</v>
      </c>
      <c r="B47" s="324" t="s">
        <v>3166</v>
      </c>
      <c r="C47" s="1034"/>
      <c r="D47" s="814" t="s">
        <v>3167</v>
      </c>
      <c r="E47" s="104" t="s">
        <v>3026</v>
      </c>
      <c r="F47" s="103" t="s">
        <v>3168</v>
      </c>
      <c r="G47" s="103" t="s">
        <v>3169</v>
      </c>
      <c r="H47" s="93" t="s">
        <v>133</v>
      </c>
      <c r="I47" s="94"/>
    </row>
    <row r="48" spans="1:9" ht="75">
      <c r="A48" s="68">
        <v>42</v>
      </c>
      <c r="B48" s="324" t="s">
        <v>3170</v>
      </c>
      <c r="C48" s="1034"/>
      <c r="D48" s="814" t="s">
        <v>3171</v>
      </c>
      <c r="E48" s="104" t="s">
        <v>3026</v>
      </c>
      <c r="F48" s="103" t="s">
        <v>3172</v>
      </c>
      <c r="G48" s="103" t="s">
        <v>3173</v>
      </c>
      <c r="H48" s="93" t="s">
        <v>133</v>
      </c>
      <c r="I48" s="94"/>
    </row>
    <row r="49" spans="1:9" ht="60">
      <c r="A49" s="68">
        <v>43</v>
      </c>
      <c r="B49" s="324" t="s">
        <v>3174</v>
      </c>
      <c r="C49" s="1034"/>
      <c r="D49" s="814" t="s">
        <v>3175</v>
      </c>
      <c r="E49" s="104" t="s">
        <v>3026</v>
      </c>
      <c r="F49" s="103" t="s">
        <v>3176</v>
      </c>
      <c r="G49" s="103" t="s">
        <v>3177</v>
      </c>
      <c r="H49" s="93" t="s">
        <v>133</v>
      </c>
      <c r="I49" s="94"/>
    </row>
    <row r="50" spans="1:9" ht="75">
      <c r="A50" s="68">
        <v>44</v>
      </c>
      <c r="B50" s="324" t="s">
        <v>3178</v>
      </c>
      <c r="C50" s="1034"/>
      <c r="D50" s="814" t="s">
        <v>3179</v>
      </c>
      <c r="E50" s="104" t="s">
        <v>3026</v>
      </c>
      <c r="F50" s="103" t="s">
        <v>3180</v>
      </c>
      <c r="G50" s="103" t="s">
        <v>3181</v>
      </c>
      <c r="H50" s="93" t="s">
        <v>133</v>
      </c>
      <c r="I50" s="94"/>
    </row>
    <row r="51" spans="1:9" ht="90">
      <c r="A51" s="68">
        <v>45</v>
      </c>
      <c r="B51" s="324" t="s">
        <v>3182</v>
      </c>
      <c r="C51" s="1034"/>
      <c r="D51" s="814" t="s">
        <v>3183</v>
      </c>
      <c r="E51" s="104" t="s">
        <v>3026</v>
      </c>
      <c r="F51" s="103" t="s">
        <v>3184</v>
      </c>
      <c r="G51" s="103" t="s">
        <v>3185</v>
      </c>
      <c r="H51" s="815" t="s">
        <v>63</v>
      </c>
      <c r="I51" s="94"/>
    </row>
    <row r="52" spans="1:9" ht="89.25" customHeight="1">
      <c r="A52" s="242">
        <v>46</v>
      </c>
      <c r="B52" s="401" t="s">
        <v>3186</v>
      </c>
      <c r="C52" s="837"/>
      <c r="D52" s="814" t="s">
        <v>3187</v>
      </c>
      <c r="E52" s="104" t="s">
        <v>3026</v>
      </c>
      <c r="F52" s="103" t="s">
        <v>3188</v>
      </c>
      <c r="G52" s="103" t="s">
        <v>3189</v>
      </c>
      <c r="H52" s="815" t="s">
        <v>63</v>
      </c>
      <c r="I52" s="94"/>
    </row>
    <row r="53" spans="1:9">
      <c r="A53" s="1018" t="s">
        <v>42</v>
      </c>
      <c r="B53" s="1019"/>
      <c r="C53" s="870"/>
      <c r="D53" s="1020" t="s">
        <v>3190</v>
      </c>
      <c r="E53" s="1021"/>
      <c r="F53" s="1023" t="s">
        <v>1352</v>
      </c>
      <c r="G53" s="1024"/>
      <c r="H53" s="936"/>
      <c r="I53" s="314"/>
    </row>
    <row r="54" spans="1:9">
      <c r="A54" s="402" t="s">
        <v>43</v>
      </c>
      <c r="B54" s="1025">
        <v>45516</v>
      </c>
      <c r="C54" s="1026"/>
      <c r="D54" s="1022"/>
      <c r="E54" s="1022"/>
      <c r="F54" s="937"/>
      <c r="G54" s="831"/>
      <c r="H54" s="832"/>
      <c r="I54" s="313"/>
    </row>
    <row r="55" spans="1:9"/>
    <row r="56" spans="1:9"/>
    <row r="57" spans="1:9"/>
    <row r="58" spans="1:9"/>
    <row r="59" spans="1:9"/>
    <row r="60" spans="1:9"/>
    <row r="61" spans="1:9"/>
    <row r="62" spans="1:9"/>
    <row r="63" spans="1:9"/>
    <row r="64" spans="1:9"/>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sheetData>
  <mergeCells count="11">
    <mergeCell ref="A53:C53"/>
    <mergeCell ref="D53:E54"/>
    <mergeCell ref="F53:H54"/>
    <mergeCell ref="B54:C54"/>
    <mergeCell ref="A1:B4"/>
    <mergeCell ref="F1:I1"/>
    <mergeCell ref="F2:I2"/>
    <mergeCell ref="F3:I3"/>
    <mergeCell ref="F4:I4"/>
    <mergeCell ref="A5:I5"/>
    <mergeCell ref="C9:C52"/>
  </mergeCells>
  <pageMargins left="0.7" right="0.7" top="0.75" bottom="0.75" header="0.3" footer="0.3"/>
  <pageSetup paperSize="9" orientation="portrait" horizontalDpi="300" verticalDpi="0" copies="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E8CFB-826F-4C3F-B52A-C3E8BC6D0313}">
  <dimension ref="A1:I18"/>
  <sheetViews>
    <sheetView topLeftCell="D1" workbookViewId="0">
      <selection activeCell="D7" sqref="D7"/>
    </sheetView>
  </sheetViews>
  <sheetFormatPr defaultRowHeight="15"/>
  <cols>
    <col min="1" max="1" width="7.42578125" customWidth="1"/>
    <col min="2" max="2" width="12.42578125" customWidth="1"/>
    <col min="3" max="3" width="13.28515625" customWidth="1"/>
    <col min="4" max="4" width="38" style="151" customWidth="1"/>
    <col min="5" max="5" width="48.7109375" customWidth="1"/>
    <col min="6" max="6" width="60.140625" customWidth="1"/>
    <col min="7" max="7" width="47.28515625" customWidth="1"/>
    <col min="8" max="8" width="20.42578125" customWidth="1"/>
    <col min="9" max="9" width="20" customWidth="1"/>
  </cols>
  <sheetData>
    <row r="1" spans="1:9" ht="15" customHeight="1">
      <c r="A1" s="1035"/>
      <c r="B1" s="1036"/>
      <c r="C1" s="1036"/>
      <c r="D1" s="364" t="s">
        <v>104</v>
      </c>
      <c r="E1" s="823" t="s">
        <v>801</v>
      </c>
      <c r="F1" s="364" t="s">
        <v>105</v>
      </c>
      <c r="G1" s="765" t="s">
        <v>106</v>
      </c>
      <c r="H1" s="522"/>
    </row>
    <row r="2" spans="1:9">
      <c r="A2" s="1037"/>
      <c r="B2" s="1038"/>
      <c r="C2" s="1038"/>
      <c r="D2" s="389" t="s">
        <v>107</v>
      </c>
      <c r="E2" s="820" t="s">
        <v>3191</v>
      </c>
      <c r="F2" s="389" t="s">
        <v>109</v>
      </c>
      <c r="G2" s="825">
        <v>45178</v>
      </c>
      <c r="H2" s="826"/>
    </row>
    <row r="3" spans="1:9">
      <c r="A3" s="1037"/>
      <c r="B3" s="1038"/>
      <c r="C3" s="1038"/>
      <c r="D3" s="824" t="s">
        <v>110</v>
      </c>
      <c r="E3" s="521" t="s">
        <v>111</v>
      </c>
      <c r="F3" s="364" t="s">
        <v>112</v>
      </c>
      <c r="G3" s="765" t="s">
        <v>106</v>
      </c>
      <c r="H3" s="522"/>
    </row>
    <row r="4" spans="1:9">
      <c r="A4" s="1039"/>
      <c r="B4" s="1040"/>
      <c r="C4" s="1040"/>
      <c r="D4" s="364" t="s">
        <v>113</v>
      </c>
      <c r="E4" s="522" t="s">
        <v>114</v>
      </c>
      <c r="F4" s="364" t="s">
        <v>115</v>
      </c>
      <c r="G4" s="817">
        <v>45509</v>
      </c>
      <c r="H4" s="818"/>
    </row>
    <row r="6" spans="1:9" ht="15" customHeight="1">
      <c r="A6" s="291" t="s">
        <v>117</v>
      </c>
      <c r="B6" s="524" t="s">
        <v>118</v>
      </c>
      <c r="C6" s="524" t="s">
        <v>408</v>
      </c>
      <c r="D6" s="293" t="s">
        <v>320</v>
      </c>
      <c r="E6" s="617" t="s">
        <v>319</v>
      </c>
      <c r="F6" s="525" t="s">
        <v>123</v>
      </c>
      <c r="G6" s="525" t="s">
        <v>124</v>
      </c>
      <c r="H6" s="527" t="s">
        <v>125</v>
      </c>
      <c r="I6" s="298" t="s">
        <v>126</v>
      </c>
    </row>
    <row r="7" spans="1:9" ht="90">
      <c r="A7" s="353">
        <v>1</v>
      </c>
      <c r="B7" s="401" t="s">
        <v>3192</v>
      </c>
      <c r="C7" s="934" t="s">
        <v>3193</v>
      </c>
      <c r="D7" s="775" t="s">
        <v>3194</v>
      </c>
      <c r="E7" s="243" t="s">
        <v>3195</v>
      </c>
      <c r="F7" s="322" t="s">
        <v>3196</v>
      </c>
      <c r="G7" s="322" t="s">
        <v>3197</v>
      </c>
      <c r="H7" s="821" t="s">
        <v>133</v>
      </c>
      <c r="I7" s="304"/>
    </row>
    <row r="8" spans="1:9" ht="105">
      <c r="A8" s="353">
        <v>2</v>
      </c>
      <c r="B8" s="401" t="s">
        <v>3198</v>
      </c>
      <c r="C8" s="942"/>
      <c r="D8" s="775" t="s">
        <v>3199</v>
      </c>
      <c r="E8" s="243" t="s">
        <v>3195</v>
      </c>
      <c r="F8" s="399" t="s">
        <v>3200</v>
      </c>
      <c r="G8" s="399" t="s">
        <v>3201</v>
      </c>
      <c r="H8" s="302" t="s">
        <v>133</v>
      </c>
      <c r="I8" s="327"/>
    </row>
    <row r="9" spans="1:9" ht="75">
      <c r="A9" s="353">
        <v>3</v>
      </c>
      <c r="B9" s="401" t="s">
        <v>3202</v>
      </c>
      <c r="C9" s="942"/>
      <c r="D9" s="775" t="s">
        <v>3203</v>
      </c>
      <c r="E9" s="243" t="s">
        <v>3195</v>
      </c>
      <c r="F9" s="822" t="s">
        <v>3204</v>
      </c>
      <c r="G9" s="822" t="s">
        <v>3205</v>
      </c>
      <c r="H9" s="302" t="s">
        <v>133</v>
      </c>
      <c r="I9" s="327"/>
    </row>
    <row r="10" spans="1:9" ht="75" customHeight="1">
      <c r="A10" s="353">
        <v>4</v>
      </c>
      <c r="B10" s="401" t="s">
        <v>3206</v>
      </c>
      <c r="C10" s="942"/>
      <c r="D10" s="775" t="s">
        <v>3207</v>
      </c>
      <c r="E10" s="243" t="s">
        <v>3195</v>
      </c>
      <c r="F10" s="243" t="s">
        <v>3208</v>
      </c>
      <c r="G10" s="243" t="s">
        <v>3209</v>
      </c>
      <c r="H10" s="93" t="s">
        <v>133</v>
      </c>
      <c r="I10" s="327"/>
    </row>
    <row r="11" spans="1:9" ht="109.5" customHeight="1">
      <c r="A11" s="353">
        <v>5</v>
      </c>
      <c r="B11" s="401" t="s">
        <v>3210</v>
      </c>
      <c r="C11" s="942"/>
      <c r="D11" s="775" t="s">
        <v>3211</v>
      </c>
      <c r="E11" s="243" t="s">
        <v>3195</v>
      </c>
      <c r="F11" s="243" t="s">
        <v>3212</v>
      </c>
      <c r="G11" s="243" t="s">
        <v>3213</v>
      </c>
      <c r="H11" s="93" t="s">
        <v>133</v>
      </c>
      <c r="I11" s="327"/>
    </row>
    <row r="12" spans="1:9" ht="183" customHeight="1">
      <c r="A12" s="353">
        <v>6</v>
      </c>
      <c r="B12" s="401" t="s">
        <v>3214</v>
      </c>
      <c r="C12" s="942"/>
      <c r="D12" s="775" t="s">
        <v>3215</v>
      </c>
      <c r="E12" s="243" t="s">
        <v>3195</v>
      </c>
      <c r="F12" s="243" t="s">
        <v>3216</v>
      </c>
      <c r="G12" s="243" t="s">
        <v>3217</v>
      </c>
      <c r="H12" s="93" t="s">
        <v>133</v>
      </c>
      <c r="I12" s="327"/>
    </row>
    <row r="13" spans="1:9" ht="75.75" customHeight="1">
      <c r="A13" s="353">
        <v>7</v>
      </c>
      <c r="B13" s="401" t="s">
        <v>3218</v>
      </c>
      <c r="C13" s="942"/>
      <c r="D13" s="775" t="s">
        <v>3219</v>
      </c>
      <c r="E13" s="243" t="s">
        <v>3195</v>
      </c>
      <c r="F13" s="243" t="s">
        <v>3220</v>
      </c>
      <c r="G13" s="243" t="s">
        <v>3221</v>
      </c>
      <c r="H13" s="93" t="s">
        <v>133</v>
      </c>
      <c r="I13" s="327"/>
    </row>
    <row r="14" spans="1:9" ht="137.25" customHeight="1">
      <c r="A14" s="353">
        <v>8</v>
      </c>
      <c r="B14" s="401" t="s">
        <v>3222</v>
      </c>
      <c r="C14" s="942"/>
      <c r="D14" s="775" t="s">
        <v>3223</v>
      </c>
      <c r="E14" s="243" t="s">
        <v>3195</v>
      </c>
      <c r="F14" s="243" t="s">
        <v>3224</v>
      </c>
      <c r="G14" s="243" t="s">
        <v>3225</v>
      </c>
      <c r="H14" s="93" t="s">
        <v>133</v>
      </c>
      <c r="I14" s="327"/>
    </row>
    <row r="15" spans="1:9" ht="120">
      <c r="A15" s="353">
        <v>9</v>
      </c>
      <c r="B15" s="401" t="s">
        <v>3226</v>
      </c>
      <c r="C15" s="942"/>
      <c r="D15" s="775" t="s">
        <v>3227</v>
      </c>
      <c r="E15" s="243" t="s">
        <v>3195</v>
      </c>
      <c r="F15" s="243" t="s">
        <v>3228</v>
      </c>
      <c r="G15" s="243" t="s">
        <v>3229</v>
      </c>
      <c r="H15" s="93" t="s">
        <v>133</v>
      </c>
      <c r="I15" s="327"/>
    </row>
    <row r="16" spans="1:9" ht="105">
      <c r="A16" s="353">
        <v>10</v>
      </c>
      <c r="B16" s="401" t="s">
        <v>3230</v>
      </c>
      <c r="C16" s="943"/>
      <c r="D16" s="775" t="s">
        <v>3231</v>
      </c>
      <c r="E16" s="243" t="s">
        <v>3195</v>
      </c>
      <c r="F16" s="243" t="s">
        <v>3232</v>
      </c>
      <c r="G16" s="243" t="s">
        <v>3233</v>
      </c>
      <c r="H16" s="93" t="s">
        <v>133</v>
      </c>
      <c r="I16" s="327"/>
    </row>
    <row r="17" spans="1:9">
      <c r="A17" s="1041" t="s">
        <v>42</v>
      </c>
      <c r="B17" s="915"/>
      <c r="C17" s="832"/>
      <c r="D17" s="947" t="s">
        <v>3234</v>
      </c>
      <c r="E17" s="1042"/>
      <c r="F17" s="1045" t="s">
        <v>1352</v>
      </c>
      <c r="G17" s="1046"/>
      <c r="H17" s="1042"/>
      <c r="I17" s="186"/>
    </row>
    <row r="18" spans="1:9">
      <c r="A18" s="357" t="s">
        <v>43</v>
      </c>
      <c r="B18" s="1047">
        <v>45509</v>
      </c>
      <c r="C18" s="1048"/>
      <c r="D18" s="1043"/>
      <c r="E18" s="1044"/>
      <c r="F18" s="1043"/>
      <c r="G18" s="1043"/>
      <c r="H18" s="1044"/>
    </row>
  </sheetData>
  <mergeCells count="6">
    <mergeCell ref="A1:C4"/>
    <mergeCell ref="C7:C16"/>
    <mergeCell ref="A17:C17"/>
    <mergeCell ref="D17:E18"/>
    <mergeCell ref="F17:H18"/>
    <mergeCell ref="B18:C18"/>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I1003"/>
  <sheetViews>
    <sheetView workbookViewId="0">
      <selection activeCell="D10" sqref="D10"/>
    </sheetView>
  </sheetViews>
  <sheetFormatPr defaultColWidth="14.42578125" defaultRowHeight="15" customHeight="1"/>
  <cols>
    <col min="3" max="3" width="27.85546875" customWidth="1"/>
    <col min="4" max="4" width="48.85546875" customWidth="1"/>
    <col min="5" max="5" width="31.7109375" customWidth="1"/>
    <col min="6" max="6" width="44.42578125" customWidth="1"/>
    <col min="7" max="7" width="44.140625" customWidth="1"/>
    <col min="9" max="9" width="32.42578125" customWidth="1"/>
  </cols>
  <sheetData>
    <row r="1" spans="1:9">
      <c r="A1" s="931"/>
      <c r="B1" s="932"/>
      <c r="C1" s="214" t="s">
        <v>104</v>
      </c>
      <c r="D1" s="84" t="s">
        <v>79</v>
      </c>
      <c r="E1" s="229" t="s">
        <v>105</v>
      </c>
      <c r="F1" s="907" t="s">
        <v>106</v>
      </c>
      <c r="G1" s="857"/>
      <c r="H1" s="857"/>
      <c r="I1" s="933"/>
    </row>
    <row r="2" spans="1:9">
      <c r="A2" s="853"/>
      <c r="B2" s="881"/>
      <c r="C2" s="216" t="s">
        <v>107</v>
      </c>
      <c r="D2" s="84" t="s">
        <v>22</v>
      </c>
      <c r="E2" s="230" t="s">
        <v>109</v>
      </c>
      <c r="F2" s="928">
        <v>45013</v>
      </c>
      <c r="G2" s="857"/>
      <c r="H2" s="857"/>
      <c r="I2" s="859"/>
    </row>
    <row r="3" spans="1:9">
      <c r="A3" s="853"/>
      <c r="B3" s="881"/>
      <c r="C3" s="117" t="s">
        <v>405</v>
      </c>
      <c r="D3" s="84" t="s">
        <v>313</v>
      </c>
      <c r="E3" s="230" t="s">
        <v>112</v>
      </c>
      <c r="F3" s="907" t="s">
        <v>10</v>
      </c>
      <c r="G3" s="857"/>
      <c r="H3" s="857"/>
      <c r="I3" s="933"/>
    </row>
    <row r="4" spans="1:9">
      <c r="A4" s="839"/>
      <c r="B4" s="882"/>
      <c r="C4" s="217" t="s">
        <v>113</v>
      </c>
      <c r="D4" s="218" t="s">
        <v>114</v>
      </c>
      <c r="E4" s="231" t="s">
        <v>115</v>
      </c>
      <c r="F4" s="928">
        <v>45162</v>
      </c>
      <c r="G4" s="857"/>
      <c r="H4" s="857"/>
      <c r="I4" s="859"/>
    </row>
    <row r="5" spans="1:9">
      <c r="A5" s="129"/>
      <c r="B5" s="150"/>
      <c r="C5" s="130"/>
      <c r="D5" s="133"/>
      <c r="E5" s="151"/>
      <c r="F5" s="133"/>
      <c r="G5" s="128"/>
      <c r="H5" s="133"/>
    </row>
    <row r="6" spans="1:9">
      <c r="A6" s="227" t="s">
        <v>407</v>
      </c>
      <c r="B6" s="227" t="s">
        <v>118</v>
      </c>
      <c r="C6" s="227" t="s">
        <v>408</v>
      </c>
      <c r="D6" s="227" t="s">
        <v>320</v>
      </c>
      <c r="E6" s="232" t="s">
        <v>319</v>
      </c>
      <c r="F6" s="227" t="s">
        <v>321</v>
      </c>
      <c r="G6" s="227" t="s">
        <v>322</v>
      </c>
      <c r="H6" s="228" t="s">
        <v>4</v>
      </c>
      <c r="I6" s="228" t="s">
        <v>126</v>
      </c>
    </row>
    <row r="7" spans="1:9" ht="41.25" customHeight="1">
      <c r="A7" s="146">
        <v>1</v>
      </c>
      <c r="B7" s="146" t="s">
        <v>3235</v>
      </c>
      <c r="C7" s="941" t="s">
        <v>2162</v>
      </c>
      <c r="D7" s="140" t="s">
        <v>3236</v>
      </c>
      <c r="E7" s="149" t="s">
        <v>3237</v>
      </c>
      <c r="F7" s="140" t="s">
        <v>2033</v>
      </c>
      <c r="G7" s="140" t="s">
        <v>2034</v>
      </c>
      <c r="H7" s="146"/>
      <c r="I7" s="147"/>
    </row>
    <row r="8" spans="1:9" ht="42" customHeight="1">
      <c r="A8" s="146">
        <v>2</v>
      </c>
      <c r="B8" s="146" t="s">
        <v>3238</v>
      </c>
      <c r="C8" s="847"/>
      <c r="D8" s="140" t="s">
        <v>3239</v>
      </c>
      <c r="E8" s="149" t="s">
        <v>3237</v>
      </c>
      <c r="F8" s="140" t="s">
        <v>3240</v>
      </c>
      <c r="G8" s="140" t="s">
        <v>3241</v>
      </c>
      <c r="H8" s="146"/>
      <c r="I8" s="147"/>
    </row>
    <row r="9" spans="1:9" ht="42" customHeight="1">
      <c r="A9" s="146">
        <v>3</v>
      </c>
      <c r="B9" s="146" t="s">
        <v>3242</v>
      </c>
      <c r="C9" s="847"/>
      <c r="D9" s="140" t="s">
        <v>3243</v>
      </c>
      <c r="E9" s="149" t="s">
        <v>3237</v>
      </c>
      <c r="F9" s="140" t="s">
        <v>3244</v>
      </c>
      <c r="G9" s="140" t="s">
        <v>3245</v>
      </c>
      <c r="H9" s="146"/>
      <c r="I9" s="147"/>
    </row>
    <row r="10" spans="1:9" ht="42" customHeight="1">
      <c r="A10" s="146">
        <v>4</v>
      </c>
      <c r="B10" s="146" t="s">
        <v>3246</v>
      </c>
      <c r="C10" s="847"/>
      <c r="D10" s="149" t="s">
        <v>3247</v>
      </c>
      <c r="E10" s="149" t="s">
        <v>3237</v>
      </c>
      <c r="F10" s="149" t="s">
        <v>3248</v>
      </c>
      <c r="G10" s="149" t="s">
        <v>3249</v>
      </c>
      <c r="H10" s="146"/>
      <c r="I10" s="147"/>
    </row>
    <row r="11" spans="1:9" ht="42" customHeight="1">
      <c r="A11" s="146">
        <v>5</v>
      </c>
      <c r="B11" s="146" t="s">
        <v>3250</v>
      </c>
      <c r="C11" s="935"/>
      <c r="D11" s="149" t="s">
        <v>3251</v>
      </c>
      <c r="E11" s="149" t="s">
        <v>3237</v>
      </c>
      <c r="F11" s="149" t="s">
        <v>3252</v>
      </c>
      <c r="G11" s="149" t="s">
        <v>3253</v>
      </c>
      <c r="H11" s="146"/>
      <c r="I11" s="147"/>
    </row>
    <row r="12" spans="1:9" ht="54" customHeight="1">
      <c r="A12" s="146">
        <v>6</v>
      </c>
      <c r="B12" s="146" t="s">
        <v>3254</v>
      </c>
      <c r="C12" s="944" t="s">
        <v>3255</v>
      </c>
      <c r="D12" s="140" t="s">
        <v>3256</v>
      </c>
      <c r="E12" s="149" t="s">
        <v>3257</v>
      </c>
      <c r="F12" s="140" t="s">
        <v>3258</v>
      </c>
      <c r="G12" s="140" t="s">
        <v>3259</v>
      </c>
      <c r="H12" s="146"/>
      <c r="I12" s="147"/>
    </row>
    <row r="13" spans="1:9" ht="55.5" customHeight="1">
      <c r="A13" s="146">
        <v>7</v>
      </c>
      <c r="B13" s="146" t="s">
        <v>3260</v>
      </c>
      <c r="C13" s="847"/>
      <c r="D13" s="140" t="s">
        <v>3261</v>
      </c>
      <c r="E13" s="149" t="s">
        <v>3257</v>
      </c>
      <c r="F13" s="140" t="s">
        <v>3262</v>
      </c>
      <c r="G13" s="140" t="s">
        <v>3263</v>
      </c>
      <c r="H13" s="146"/>
      <c r="I13" s="147"/>
    </row>
    <row r="14" spans="1:9" ht="55.5" customHeight="1">
      <c r="A14" s="146">
        <v>8</v>
      </c>
      <c r="B14" s="146" t="s">
        <v>3264</v>
      </c>
      <c r="C14" s="847"/>
      <c r="D14" s="140" t="s">
        <v>3265</v>
      </c>
      <c r="E14" s="149" t="s">
        <v>3257</v>
      </c>
      <c r="F14" s="140" t="s">
        <v>3266</v>
      </c>
      <c r="G14" s="140" t="s">
        <v>3267</v>
      </c>
      <c r="H14" s="146"/>
      <c r="I14" s="147"/>
    </row>
    <row r="15" spans="1:9" ht="70.5" customHeight="1">
      <c r="A15" s="146">
        <v>9</v>
      </c>
      <c r="B15" s="146" t="s">
        <v>3268</v>
      </c>
      <c r="C15" s="847"/>
      <c r="D15" s="140" t="s">
        <v>3269</v>
      </c>
      <c r="E15" s="149" t="s">
        <v>3270</v>
      </c>
      <c r="F15" s="140" t="s">
        <v>3271</v>
      </c>
      <c r="G15" s="140" t="s">
        <v>3272</v>
      </c>
      <c r="H15" s="146"/>
      <c r="I15" s="147"/>
    </row>
    <row r="16" spans="1:9" ht="55.5" customHeight="1">
      <c r="A16" s="146">
        <v>10</v>
      </c>
      <c r="B16" s="146" t="s">
        <v>3273</v>
      </c>
      <c r="C16" s="847"/>
      <c r="D16" s="140" t="s">
        <v>3274</v>
      </c>
      <c r="E16" s="149" t="s">
        <v>3275</v>
      </c>
      <c r="F16" s="140" t="s">
        <v>3276</v>
      </c>
      <c r="G16" s="140" t="s">
        <v>3277</v>
      </c>
      <c r="H16" s="146"/>
      <c r="I16" s="147"/>
    </row>
    <row r="17" spans="1:9" ht="69" customHeight="1">
      <c r="A17" s="146">
        <v>11</v>
      </c>
      <c r="B17" s="146" t="s">
        <v>3278</v>
      </c>
      <c r="C17" s="847"/>
      <c r="D17" s="140" t="s">
        <v>3279</v>
      </c>
      <c r="E17" s="149" t="s">
        <v>3280</v>
      </c>
      <c r="F17" s="140" t="s">
        <v>3281</v>
      </c>
      <c r="G17" s="140" t="s">
        <v>3282</v>
      </c>
      <c r="H17" s="146"/>
      <c r="I17" s="147"/>
    </row>
    <row r="18" spans="1:9" ht="69" customHeight="1">
      <c r="A18" s="146">
        <v>12</v>
      </c>
      <c r="B18" s="146" t="s">
        <v>3283</v>
      </c>
      <c r="C18" s="847"/>
      <c r="D18" s="140" t="s">
        <v>3284</v>
      </c>
      <c r="E18" s="149" t="s">
        <v>3280</v>
      </c>
      <c r="F18" s="140" t="s">
        <v>3285</v>
      </c>
      <c r="G18" s="140" t="s">
        <v>3286</v>
      </c>
      <c r="H18" s="146"/>
      <c r="I18" s="147"/>
    </row>
    <row r="19" spans="1:9" ht="70.5" customHeight="1">
      <c r="A19" s="146">
        <v>13</v>
      </c>
      <c r="B19" s="146" t="s">
        <v>3287</v>
      </c>
      <c r="C19" s="847"/>
      <c r="D19" s="140" t="s">
        <v>3288</v>
      </c>
      <c r="E19" s="149" t="s">
        <v>3280</v>
      </c>
      <c r="F19" s="140" t="s">
        <v>3289</v>
      </c>
      <c r="G19" s="140" t="s">
        <v>3290</v>
      </c>
      <c r="H19" s="146"/>
      <c r="I19" s="147"/>
    </row>
    <row r="20" spans="1:9" ht="69.75" customHeight="1">
      <c r="A20" s="146">
        <v>14</v>
      </c>
      <c r="B20" s="146" t="s">
        <v>3291</v>
      </c>
      <c r="C20" s="847"/>
      <c r="D20" s="140" t="s">
        <v>3292</v>
      </c>
      <c r="E20" s="149" t="s">
        <v>3293</v>
      </c>
      <c r="F20" s="140" t="s">
        <v>3294</v>
      </c>
      <c r="G20" s="140" t="s">
        <v>3295</v>
      </c>
      <c r="H20" s="146"/>
      <c r="I20" s="147"/>
    </row>
    <row r="21" spans="1:9" ht="69.75" customHeight="1">
      <c r="A21" s="146">
        <v>15</v>
      </c>
      <c r="B21" s="146" t="s">
        <v>3296</v>
      </c>
      <c r="C21" s="935"/>
      <c r="D21" s="140" t="s">
        <v>3297</v>
      </c>
      <c r="E21" s="149" t="s">
        <v>3293</v>
      </c>
      <c r="F21" s="140" t="s">
        <v>3298</v>
      </c>
      <c r="G21" s="140" t="s">
        <v>3299</v>
      </c>
      <c r="H21" s="146"/>
      <c r="I21" s="147"/>
    </row>
    <row r="22" spans="1:9" ht="84" customHeight="1">
      <c r="A22" s="146">
        <v>16</v>
      </c>
      <c r="B22" s="146" t="s">
        <v>3300</v>
      </c>
      <c r="C22" s="944" t="s">
        <v>3301</v>
      </c>
      <c r="D22" s="140" t="s">
        <v>3302</v>
      </c>
      <c r="E22" s="149" t="s">
        <v>3303</v>
      </c>
      <c r="F22" s="140" t="s">
        <v>3304</v>
      </c>
      <c r="G22" s="140" t="s">
        <v>3305</v>
      </c>
      <c r="H22" s="146"/>
      <c r="I22" s="147"/>
    </row>
    <row r="23" spans="1:9" ht="84.75" customHeight="1">
      <c r="A23" s="146">
        <v>17</v>
      </c>
      <c r="B23" s="146" t="s">
        <v>3306</v>
      </c>
      <c r="C23" s="935"/>
      <c r="D23" s="140" t="s">
        <v>3307</v>
      </c>
      <c r="E23" s="149" t="s">
        <v>3303</v>
      </c>
      <c r="F23" s="140" t="s">
        <v>3308</v>
      </c>
      <c r="G23" s="140" t="s">
        <v>3309</v>
      </c>
      <c r="H23" s="146"/>
      <c r="I23" s="147"/>
    </row>
    <row r="24" spans="1:9">
      <c r="A24" s="830" t="s">
        <v>267</v>
      </c>
      <c r="B24" s="872"/>
      <c r="C24" s="873"/>
      <c r="D24" s="890" t="s">
        <v>799</v>
      </c>
      <c r="E24" s="881"/>
      <c r="F24" s="913" t="s">
        <v>269</v>
      </c>
      <c r="G24" s="915"/>
      <c r="H24" s="915"/>
      <c r="I24" s="936"/>
    </row>
    <row r="25" spans="1:9">
      <c r="A25" s="833" t="s">
        <v>3310</v>
      </c>
      <c r="B25" s="834"/>
      <c r="C25" s="835"/>
      <c r="D25" s="869"/>
      <c r="E25" s="882"/>
      <c r="F25" s="937"/>
      <c r="G25" s="831"/>
      <c r="H25" s="831"/>
      <c r="I25" s="832"/>
    </row>
    <row r="26" spans="1:9">
      <c r="B26" s="54"/>
      <c r="E26" s="152"/>
    </row>
    <row r="27" spans="1:9">
      <c r="B27" s="54"/>
      <c r="E27" s="152"/>
    </row>
    <row r="28" spans="1:9">
      <c r="B28" s="54"/>
      <c r="E28" s="152"/>
    </row>
    <row r="29" spans="1:9">
      <c r="B29" s="54"/>
      <c r="E29" s="152"/>
    </row>
    <row r="30" spans="1:9">
      <c r="B30" s="54"/>
      <c r="E30" s="152"/>
    </row>
    <row r="31" spans="1:9">
      <c r="B31" s="54"/>
      <c r="E31" s="152"/>
    </row>
    <row r="32" spans="1:9">
      <c r="B32" s="54"/>
      <c r="E32" s="152"/>
    </row>
    <row r="33" spans="2:5">
      <c r="B33" s="54"/>
      <c r="E33" s="152"/>
    </row>
    <row r="34" spans="2:5">
      <c r="B34" s="54"/>
      <c r="E34" s="152"/>
    </row>
    <row r="35" spans="2:5">
      <c r="B35" s="54"/>
      <c r="E35" s="152"/>
    </row>
    <row r="36" spans="2:5">
      <c r="B36" s="54"/>
      <c r="E36" s="152"/>
    </row>
    <row r="37" spans="2:5">
      <c r="B37" s="54"/>
      <c r="E37" s="152"/>
    </row>
    <row r="38" spans="2:5">
      <c r="B38" s="54"/>
      <c r="E38" s="152"/>
    </row>
    <row r="39" spans="2:5">
      <c r="B39" s="54"/>
      <c r="E39" s="152"/>
    </row>
    <row r="40" spans="2:5">
      <c r="B40" s="54"/>
      <c r="E40" s="152"/>
    </row>
    <row r="41" spans="2:5">
      <c r="B41" s="54"/>
      <c r="E41" s="152"/>
    </row>
    <row r="42" spans="2:5">
      <c r="B42" s="54"/>
      <c r="E42" s="152"/>
    </row>
    <row r="43" spans="2:5">
      <c r="B43" s="54"/>
      <c r="E43" s="152"/>
    </row>
    <row r="44" spans="2:5">
      <c r="B44" s="54"/>
      <c r="E44" s="152"/>
    </row>
    <row r="45" spans="2:5">
      <c r="B45" s="54"/>
      <c r="E45" s="152"/>
    </row>
    <row r="46" spans="2:5">
      <c r="B46" s="54"/>
      <c r="E46" s="152"/>
    </row>
    <row r="47" spans="2:5">
      <c r="B47" s="54"/>
      <c r="E47" s="152"/>
    </row>
    <row r="48" spans="2:5">
      <c r="B48" s="54"/>
      <c r="E48" s="152"/>
    </row>
    <row r="49" spans="2:5">
      <c r="B49" s="54"/>
      <c r="E49" s="152"/>
    </row>
    <row r="50" spans="2:5">
      <c r="B50" s="54"/>
      <c r="E50" s="152"/>
    </row>
    <row r="51" spans="2:5">
      <c r="B51" s="54"/>
      <c r="E51" s="152"/>
    </row>
    <row r="52" spans="2:5">
      <c r="B52" s="54"/>
      <c r="E52" s="152"/>
    </row>
    <row r="53" spans="2:5">
      <c r="B53" s="54"/>
      <c r="E53" s="152"/>
    </row>
    <row r="54" spans="2:5">
      <c r="B54" s="54"/>
      <c r="E54" s="152"/>
    </row>
    <row r="55" spans="2:5">
      <c r="B55" s="54"/>
      <c r="E55" s="152"/>
    </row>
    <row r="56" spans="2:5">
      <c r="B56" s="54"/>
      <c r="E56" s="152"/>
    </row>
    <row r="57" spans="2:5">
      <c r="B57" s="54"/>
      <c r="E57" s="152"/>
    </row>
    <row r="58" spans="2:5">
      <c r="B58" s="54"/>
      <c r="E58" s="152"/>
    </row>
    <row r="59" spans="2:5">
      <c r="B59" s="54"/>
      <c r="E59" s="152"/>
    </row>
    <row r="60" spans="2:5">
      <c r="B60" s="54"/>
      <c r="E60" s="152"/>
    </row>
    <row r="61" spans="2:5">
      <c r="B61" s="54"/>
      <c r="E61" s="152"/>
    </row>
    <row r="62" spans="2:5">
      <c r="B62" s="54"/>
      <c r="E62" s="152"/>
    </row>
    <row r="63" spans="2:5">
      <c r="B63" s="54"/>
      <c r="E63" s="152"/>
    </row>
    <row r="64" spans="2:5">
      <c r="B64" s="54"/>
      <c r="E64" s="152"/>
    </row>
    <row r="65" spans="2:5">
      <c r="B65" s="54"/>
      <c r="E65" s="152"/>
    </row>
    <row r="66" spans="2:5">
      <c r="B66" s="54"/>
      <c r="E66" s="152"/>
    </row>
    <row r="67" spans="2:5">
      <c r="B67" s="54"/>
      <c r="E67" s="152"/>
    </row>
    <row r="68" spans="2:5">
      <c r="B68" s="54"/>
      <c r="E68" s="152"/>
    </row>
    <row r="69" spans="2:5">
      <c r="B69" s="54"/>
      <c r="E69" s="152"/>
    </row>
    <row r="70" spans="2:5">
      <c r="B70" s="54"/>
      <c r="E70" s="152"/>
    </row>
    <row r="71" spans="2:5">
      <c r="B71" s="54"/>
      <c r="E71" s="152"/>
    </row>
    <row r="72" spans="2:5">
      <c r="B72" s="54"/>
      <c r="E72" s="152"/>
    </row>
    <row r="73" spans="2:5">
      <c r="B73" s="54"/>
      <c r="E73" s="152"/>
    </row>
    <row r="74" spans="2:5">
      <c r="B74" s="54"/>
      <c r="E74" s="152"/>
    </row>
    <row r="75" spans="2:5">
      <c r="B75" s="54"/>
      <c r="E75" s="152"/>
    </row>
    <row r="76" spans="2:5">
      <c r="B76" s="54"/>
      <c r="E76" s="152"/>
    </row>
    <row r="77" spans="2:5">
      <c r="B77" s="54"/>
      <c r="E77" s="152"/>
    </row>
    <row r="78" spans="2:5">
      <c r="B78" s="54"/>
      <c r="E78" s="152"/>
    </row>
    <row r="79" spans="2:5">
      <c r="B79" s="54"/>
      <c r="E79" s="152"/>
    </row>
    <row r="80" spans="2:5">
      <c r="B80" s="54"/>
      <c r="E80" s="152"/>
    </row>
    <row r="81" spans="2:5">
      <c r="B81" s="54"/>
      <c r="E81" s="152"/>
    </row>
    <row r="82" spans="2:5">
      <c r="B82" s="54"/>
      <c r="E82" s="152"/>
    </row>
    <row r="83" spans="2:5">
      <c r="B83" s="54"/>
      <c r="E83" s="152"/>
    </row>
    <row r="84" spans="2:5">
      <c r="B84" s="54"/>
      <c r="E84" s="152"/>
    </row>
    <row r="85" spans="2:5">
      <c r="B85" s="54"/>
      <c r="E85" s="152"/>
    </row>
    <row r="86" spans="2:5">
      <c r="B86" s="54"/>
      <c r="E86" s="152"/>
    </row>
    <row r="87" spans="2:5">
      <c r="B87" s="54"/>
      <c r="E87" s="152"/>
    </row>
    <row r="88" spans="2:5">
      <c r="B88" s="54"/>
      <c r="E88" s="152"/>
    </row>
    <row r="89" spans="2:5">
      <c r="B89" s="54"/>
      <c r="E89" s="152"/>
    </row>
    <row r="90" spans="2:5">
      <c r="B90" s="54"/>
      <c r="E90" s="152"/>
    </row>
    <row r="91" spans="2:5">
      <c r="B91" s="54"/>
      <c r="E91" s="152"/>
    </row>
    <row r="92" spans="2:5">
      <c r="B92" s="54"/>
      <c r="E92" s="152"/>
    </row>
    <row r="93" spans="2:5">
      <c r="B93" s="54"/>
      <c r="E93" s="152"/>
    </row>
    <row r="94" spans="2:5">
      <c r="B94" s="54"/>
      <c r="E94" s="152"/>
    </row>
    <row r="95" spans="2:5">
      <c r="B95" s="54"/>
      <c r="E95" s="152"/>
    </row>
    <row r="96" spans="2:5">
      <c r="B96" s="54"/>
      <c r="E96" s="152"/>
    </row>
    <row r="97" spans="2:5">
      <c r="B97" s="54"/>
      <c r="E97" s="152"/>
    </row>
    <row r="98" spans="2:5">
      <c r="B98" s="54"/>
      <c r="E98" s="152"/>
    </row>
    <row r="99" spans="2:5">
      <c r="B99" s="54"/>
      <c r="E99" s="152"/>
    </row>
    <row r="100" spans="2:5">
      <c r="B100" s="54"/>
      <c r="E100" s="152"/>
    </row>
    <row r="101" spans="2:5">
      <c r="B101" s="54"/>
      <c r="E101" s="152"/>
    </row>
    <row r="102" spans="2:5">
      <c r="B102" s="54"/>
      <c r="E102" s="152"/>
    </row>
    <row r="103" spans="2:5">
      <c r="B103" s="54"/>
      <c r="E103" s="152"/>
    </row>
    <row r="104" spans="2:5">
      <c r="B104" s="54"/>
      <c r="E104" s="152"/>
    </row>
    <row r="105" spans="2:5">
      <c r="B105" s="54"/>
      <c r="E105" s="152"/>
    </row>
    <row r="106" spans="2:5">
      <c r="B106" s="54"/>
      <c r="E106" s="152"/>
    </row>
    <row r="107" spans="2:5">
      <c r="B107" s="54"/>
      <c r="E107" s="152"/>
    </row>
    <row r="108" spans="2:5">
      <c r="B108" s="54"/>
      <c r="E108" s="152"/>
    </row>
    <row r="109" spans="2:5">
      <c r="B109" s="54"/>
      <c r="E109" s="152"/>
    </row>
    <row r="110" spans="2:5">
      <c r="B110" s="54"/>
      <c r="E110" s="152"/>
    </row>
    <row r="111" spans="2:5">
      <c r="B111" s="54"/>
      <c r="E111" s="152"/>
    </row>
    <row r="112" spans="2:5">
      <c r="B112" s="54"/>
      <c r="E112" s="152"/>
    </row>
    <row r="113" spans="2:5">
      <c r="B113" s="54"/>
      <c r="E113" s="152"/>
    </row>
    <row r="114" spans="2:5">
      <c r="B114" s="54"/>
      <c r="E114" s="152"/>
    </row>
    <row r="115" spans="2:5">
      <c r="B115" s="54"/>
      <c r="E115" s="152"/>
    </row>
    <row r="116" spans="2:5">
      <c r="B116" s="54"/>
      <c r="E116" s="152"/>
    </row>
    <row r="117" spans="2:5">
      <c r="B117" s="54"/>
      <c r="E117" s="152"/>
    </row>
    <row r="118" spans="2:5">
      <c r="B118" s="54"/>
      <c r="E118" s="152"/>
    </row>
    <row r="119" spans="2:5">
      <c r="B119" s="54"/>
      <c r="E119" s="152"/>
    </row>
    <row r="120" spans="2:5">
      <c r="B120" s="54"/>
      <c r="E120" s="152"/>
    </row>
    <row r="121" spans="2:5">
      <c r="B121" s="54"/>
      <c r="E121" s="152"/>
    </row>
    <row r="122" spans="2:5">
      <c r="B122" s="54"/>
      <c r="E122" s="152"/>
    </row>
    <row r="123" spans="2:5">
      <c r="B123" s="54"/>
      <c r="E123" s="152"/>
    </row>
    <row r="124" spans="2:5">
      <c r="B124" s="54"/>
      <c r="E124" s="152"/>
    </row>
    <row r="125" spans="2:5">
      <c r="B125" s="54"/>
      <c r="E125" s="152"/>
    </row>
    <row r="126" spans="2:5">
      <c r="B126" s="54"/>
      <c r="E126" s="152"/>
    </row>
    <row r="127" spans="2:5">
      <c r="B127" s="54"/>
      <c r="E127" s="152"/>
    </row>
    <row r="128" spans="2:5">
      <c r="B128" s="54"/>
      <c r="E128" s="152"/>
    </row>
    <row r="129" spans="2:5">
      <c r="B129" s="54"/>
      <c r="E129" s="152"/>
    </row>
    <row r="130" spans="2:5">
      <c r="B130" s="54"/>
      <c r="E130" s="152"/>
    </row>
    <row r="131" spans="2:5">
      <c r="B131" s="54"/>
      <c r="E131" s="152"/>
    </row>
    <row r="132" spans="2:5">
      <c r="B132" s="54"/>
      <c r="E132" s="152"/>
    </row>
    <row r="133" spans="2:5">
      <c r="B133" s="54"/>
      <c r="E133" s="152"/>
    </row>
    <row r="134" spans="2:5">
      <c r="B134" s="54"/>
      <c r="E134" s="152"/>
    </row>
    <row r="135" spans="2:5">
      <c r="B135" s="54"/>
      <c r="E135" s="152"/>
    </row>
    <row r="136" spans="2:5">
      <c r="B136" s="54"/>
      <c r="E136" s="152"/>
    </row>
    <row r="137" spans="2:5">
      <c r="B137" s="54"/>
      <c r="E137" s="152"/>
    </row>
    <row r="138" spans="2:5">
      <c r="B138" s="54"/>
      <c r="E138" s="152"/>
    </row>
    <row r="139" spans="2:5">
      <c r="B139" s="54"/>
      <c r="E139" s="152"/>
    </row>
    <row r="140" spans="2:5">
      <c r="B140" s="54"/>
      <c r="E140" s="152"/>
    </row>
    <row r="141" spans="2:5">
      <c r="B141" s="54"/>
      <c r="E141" s="152"/>
    </row>
    <row r="142" spans="2:5">
      <c r="B142" s="54"/>
      <c r="E142" s="152"/>
    </row>
    <row r="143" spans="2:5">
      <c r="B143" s="54"/>
      <c r="E143" s="152"/>
    </row>
    <row r="144" spans="2:5">
      <c r="B144" s="54"/>
      <c r="E144" s="152"/>
    </row>
    <row r="145" spans="2:5">
      <c r="B145" s="54"/>
      <c r="E145" s="152"/>
    </row>
    <row r="146" spans="2:5">
      <c r="B146" s="54"/>
      <c r="E146" s="152"/>
    </row>
    <row r="147" spans="2:5">
      <c r="B147" s="54"/>
      <c r="E147" s="152"/>
    </row>
    <row r="148" spans="2:5">
      <c r="B148" s="54"/>
      <c r="E148" s="152"/>
    </row>
    <row r="149" spans="2:5">
      <c r="B149" s="54"/>
      <c r="E149" s="152"/>
    </row>
    <row r="150" spans="2:5">
      <c r="B150" s="54"/>
      <c r="E150" s="152"/>
    </row>
    <row r="151" spans="2:5">
      <c r="B151" s="54"/>
      <c r="E151" s="152"/>
    </row>
    <row r="152" spans="2:5">
      <c r="B152" s="54"/>
      <c r="E152" s="152"/>
    </row>
    <row r="153" spans="2:5">
      <c r="B153" s="54"/>
      <c r="E153" s="152"/>
    </row>
    <row r="154" spans="2:5">
      <c r="B154" s="54"/>
      <c r="E154" s="152"/>
    </row>
    <row r="155" spans="2:5">
      <c r="B155" s="54"/>
      <c r="E155" s="152"/>
    </row>
    <row r="156" spans="2:5">
      <c r="B156" s="54"/>
      <c r="E156" s="152"/>
    </row>
    <row r="157" spans="2:5">
      <c r="B157" s="54"/>
      <c r="E157" s="152"/>
    </row>
    <row r="158" spans="2:5">
      <c r="B158" s="54"/>
      <c r="E158" s="152"/>
    </row>
    <row r="159" spans="2:5">
      <c r="B159" s="54"/>
      <c r="E159" s="152"/>
    </row>
    <row r="160" spans="2:5">
      <c r="B160" s="54"/>
      <c r="E160" s="152"/>
    </row>
    <row r="161" spans="2:5">
      <c r="B161" s="54"/>
      <c r="E161" s="152"/>
    </row>
    <row r="162" spans="2:5">
      <c r="B162" s="54"/>
      <c r="E162" s="152"/>
    </row>
    <row r="163" spans="2:5">
      <c r="B163" s="54"/>
      <c r="E163" s="152"/>
    </row>
    <row r="164" spans="2:5">
      <c r="B164" s="54"/>
      <c r="E164" s="152"/>
    </row>
    <row r="165" spans="2:5">
      <c r="B165" s="54"/>
      <c r="E165" s="152"/>
    </row>
    <row r="166" spans="2:5">
      <c r="B166" s="54"/>
      <c r="E166" s="152"/>
    </row>
    <row r="167" spans="2:5">
      <c r="B167" s="54"/>
      <c r="E167" s="152"/>
    </row>
    <row r="168" spans="2:5">
      <c r="B168" s="54"/>
      <c r="E168" s="152"/>
    </row>
    <row r="169" spans="2:5">
      <c r="B169" s="54"/>
      <c r="E169" s="152"/>
    </row>
    <row r="170" spans="2:5">
      <c r="B170" s="54"/>
      <c r="E170" s="152"/>
    </row>
    <row r="171" spans="2:5">
      <c r="B171" s="54"/>
      <c r="E171" s="152"/>
    </row>
    <row r="172" spans="2:5">
      <c r="B172" s="54"/>
      <c r="E172" s="152"/>
    </row>
    <row r="173" spans="2:5">
      <c r="B173" s="54"/>
      <c r="E173" s="152"/>
    </row>
    <row r="174" spans="2:5">
      <c r="B174" s="54"/>
      <c r="E174" s="152"/>
    </row>
    <row r="175" spans="2:5">
      <c r="B175" s="54"/>
      <c r="E175" s="152"/>
    </row>
    <row r="176" spans="2:5">
      <c r="B176" s="54"/>
      <c r="E176" s="152"/>
    </row>
    <row r="177" spans="2:5">
      <c r="B177" s="54"/>
      <c r="E177" s="152"/>
    </row>
    <row r="178" spans="2:5">
      <c r="B178" s="54"/>
      <c r="E178" s="152"/>
    </row>
    <row r="179" spans="2:5">
      <c r="B179" s="54"/>
      <c r="E179" s="152"/>
    </row>
    <row r="180" spans="2:5">
      <c r="B180" s="54"/>
      <c r="E180" s="152"/>
    </row>
    <row r="181" spans="2:5">
      <c r="B181" s="54"/>
      <c r="E181" s="152"/>
    </row>
    <row r="182" spans="2:5">
      <c r="B182" s="54"/>
      <c r="E182" s="152"/>
    </row>
    <row r="183" spans="2:5">
      <c r="B183" s="54"/>
      <c r="E183" s="152"/>
    </row>
    <row r="184" spans="2:5">
      <c r="B184" s="54"/>
      <c r="E184" s="152"/>
    </row>
    <row r="185" spans="2:5">
      <c r="B185" s="54"/>
      <c r="E185" s="152"/>
    </row>
    <row r="186" spans="2:5">
      <c r="B186" s="54"/>
      <c r="E186" s="152"/>
    </row>
    <row r="187" spans="2:5">
      <c r="B187" s="54"/>
      <c r="E187" s="152"/>
    </row>
    <row r="188" spans="2:5">
      <c r="B188" s="54"/>
      <c r="E188" s="152"/>
    </row>
    <row r="189" spans="2:5">
      <c r="B189" s="54"/>
      <c r="E189" s="152"/>
    </row>
    <row r="190" spans="2:5">
      <c r="B190" s="54"/>
      <c r="E190" s="152"/>
    </row>
    <row r="191" spans="2:5">
      <c r="B191" s="54"/>
      <c r="E191" s="152"/>
    </row>
    <row r="192" spans="2:5">
      <c r="B192" s="54"/>
      <c r="E192" s="152"/>
    </row>
    <row r="193" spans="2:5">
      <c r="B193" s="54"/>
      <c r="E193" s="152"/>
    </row>
    <row r="194" spans="2:5">
      <c r="B194" s="54"/>
      <c r="E194" s="152"/>
    </row>
    <row r="195" spans="2:5">
      <c r="B195" s="54"/>
      <c r="E195" s="152"/>
    </row>
    <row r="196" spans="2:5">
      <c r="B196" s="54"/>
      <c r="E196" s="152"/>
    </row>
    <row r="197" spans="2:5">
      <c r="B197" s="54"/>
      <c r="E197" s="152"/>
    </row>
    <row r="198" spans="2:5">
      <c r="B198" s="54"/>
      <c r="E198" s="152"/>
    </row>
    <row r="199" spans="2:5">
      <c r="B199" s="54"/>
      <c r="E199" s="152"/>
    </row>
    <row r="200" spans="2:5">
      <c r="B200" s="54"/>
      <c r="E200" s="152"/>
    </row>
    <row r="201" spans="2:5">
      <c r="B201" s="54"/>
      <c r="E201" s="152"/>
    </row>
    <row r="202" spans="2:5">
      <c r="B202" s="54"/>
      <c r="E202" s="152"/>
    </row>
    <row r="203" spans="2:5">
      <c r="B203" s="54"/>
      <c r="E203" s="152"/>
    </row>
    <row r="204" spans="2:5">
      <c r="B204" s="54"/>
      <c r="E204" s="152"/>
    </row>
    <row r="205" spans="2:5">
      <c r="B205" s="54"/>
      <c r="E205" s="152"/>
    </row>
    <row r="206" spans="2:5">
      <c r="B206" s="54"/>
      <c r="E206" s="152"/>
    </row>
    <row r="207" spans="2:5">
      <c r="B207" s="54"/>
      <c r="E207" s="152"/>
    </row>
    <row r="208" spans="2:5">
      <c r="B208" s="54"/>
      <c r="E208" s="152"/>
    </row>
    <row r="209" spans="2:5">
      <c r="B209" s="54"/>
      <c r="E209" s="152"/>
    </row>
    <row r="210" spans="2:5">
      <c r="B210" s="54"/>
      <c r="E210" s="152"/>
    </row>
    <row r="211" spans="2:5">
      <c r="B211" s="54"/>
      <c r="E211" s="152"/>
    </row>
    <row r="212" spans="2:5">
      <c r="B212" s="54"/>
      <c r="E212" s="152"/>
    </row>
    <row r="213" spans="2:5">
      <c r="B213" s="54"/>
      <c r="E213" s="152"/>
    </row>
    <row r="214" spans="2:5">
      <c r="B214" s="54"/>
      <c r="E214" s="152"/>
    </row>
    <row r="215" spans="2:5">
      <c r="B215" s="54"/>
      <c r="E215" s="152"/>
    </row>
    <row r="216" spans="2:5">
      <c r="B216" s="54"/>
      <c r="E216" s="152"/>
    </row>
    <row r="217" spans="2:5">
      <c r="B217" s="54"/>
      <c r="E217" s="152"/>
    </row>
    <row r="218" spans="2:5">
      <c r="B218" s="54"/>
      <c r="E218" s="152"/>
    </row>
    <row r="219" spans="2:5">
      <c r="B219" s="54"/>
      <c r="E219" s="152"/>
    </row>
    <row r="220" spans="2:5">
      <c r="B220" s="54"/>
      <c r="E220" s="152"/>
    </row>
    <row r="221" spans="2:5">
      <c r="B221" s="54"/>
      <c r="E221" s="152"/>
    </row>
    <row r="222" spans="2:5">
      <c r="B222" s="54"/>
      <c r="E222" s="152"/>
    </row>
    <row r="223" spans="2:5">
      <c r="B223" s="54"/>
      <c r="E223" s="152"/>
    </row>
    <row r="224" spans="2:5">
      <c r="B224" s="54"/>
      <c r="E224" s="152"/>
    </row>
    <row r="225" spans="2:5">
      <c r="B225" s="54"/>
      <c r="E225" s="152"/>
    </row>
    <row r="226" spans="2:5">
      <c r="B226" s="54"/>
      <c r="E226" s="152"/>
    </row>
    <row r="227" spans="2:5">
      <c r="B227" s="54"/>
      <c r="E227" s="152"/>
    </row>
    <row r="228" spans="2:5">
      <c r="B228" s="54"/>
      <c r="E228" s="152"/>
    </row>
    <row r="229" spans="2:5">
      <c r="B229" s="54"/>
      <c r="E229" s="152"/>
    </row>
    <row r="230" spans="2:5">
      <c r="B230" s="54"/>
      <c r="E230" s="152"/>
    </row>
    <row r="231" spans="2:5">
      <c r="B231" s="54"/>
      <c r="E231" s="152"/>
    </row>
    <row r="232" spans="2:5">
      <c r="B232" s="54"/>
      <c r="E232" s="152"/>
    </row>
    <row r="233" spans="2:5">
      <c r="B233" s="54"/>
      <c r="E233" s="152"/>
    </row>
    <row r="234" spans="2:5">
      <c r="B234" s="54"/>
      <c r="E234" s="152"/>
    </row>
    <row r="235" spans="2:5">
      <c r="B235" s="54"/>
      <c r="E235" s="152"/>
    </row>
    <row r="236" spans="2:5">
      <c r="B236" s="54"/>
      <c r="E236" s="152"/>
    </row>
    <row r="237" spans="2:5">
      <c r="B237" s="54"/>
      <c r="E237" s="152"/>
    </row>
    <row r="238" spans="2:5">
      <c r="B238" s="54"/>
      <c r="E238" s="152"/>
    </row>
    <row r="239" spans="2:5">
      <c r="B239" s="54"/>
      <c r="E239" s="152"/>
    </row>
    <row r="240" spans="2:5">
      <c r="B240" s="54"/>
      <c r="E240" s="152"/>
    </row>
    <row r="241" spans="2:5">
      <c r="B241" s="54"/>
      <c r="E241" s="152"/>
    </row>
    <row r="242" spans="2:5">
      <c r="B242" s="54"/>
      <c r="E242" s="152"/>
    </row>
    <row r="243" spans="2:5">
      <c r="B243" s="54"/>
      <c r="E243" s="152"/>
    </row>
    <row r="244" spans="2:5">
      <c r="B244" s="54"/>
      <c r="E244" s="152"/>
    </row>
    <row r="245" spans="2:5">
      <c r="B245" s="54"/>
      <c r="E245" s="152"/>
    </row>
    <row r="246" spans="2:5">
      <c r="B246" s="54"/>
      <c r="E246" s="152"/>
    </row>
    <row r="247" spans="2:5">
      <c r="B247" s="54"/>
      <c r="E247" s="152"/>
    </row>
    <row r="248" spans="2:5">
      <c r="B248" s="54"/>
      <c r="E248" s="152"/>
    </row>
    <row r="249" spans="2:5">
      <c r="B249" s="54"/>
      <c r="E249" s="152"/>
    </row>
    <row r="250" spans="2:5">
      <c r="B250" s="54"/>
      <c r="E250" s="152"/>
    </row>
    <row r="251" spans="2:5">
      <c r="B251" s="54"/>
      <c r="E251" s="152"/>
    </row>
    <row r="252" spans="2:5">
      <c r="B252" s="54"/>
      <c r="E252" s="152"/>
    </row>
    <row r="253" spans="2:5">
      <c r="B253" s="54"/>
      <c r="E253" s="152"/>
    </row>
    <row r="254" spans="2:5">
      <c r="B254" s="54"/>
      <c r="E254" s="152"/>
    </row>
    <row r="255" spans="2:5">
      <c r="B255" s="54"/>
      <c r="E255" s="152"/>
    </row>
    <row r="256" spans="2:5">
      <c r="B256" s="54"/>
      <c r="E256" s="152"/>
    </row>
    <row r="257" spans="2:5">
      <c r="B257" s="54"/>
      <c r="E257" s="152"/>
    </row>
    <row r="258" spans="2:5">
      <c r="B258" s="54"/>
      <c r="E258" s="152"/>
    </row>
    <row r="259" spans="2:5">
      <c r="B259" s="54"/>
      <c r="E259" s="152"/>
    </row>
    <row r="260" spans="2:5">
      <c r="B260" s="54"/>
      <c r="E260" s="152"/>
    </row>
    <row r="261" spans="2:5">
      <c r="B261" s="54"/>
      <c r="E261" s="152"/>
    </row>
    <row r="262" spans="2:5">
      <c r="B262" s="54"/>
      <c r="E262" s="152"/>
    </row>
    <row r="263" spans="2:5">
      <c r="B263" s="54"/>
      <c r="E263" s="152"/>
    </row>
    <row r="264" spans="2:5">
      <c r="B264" s="54"/>
      <c r="E264" s="152"/>
    </row>
    <row r="265" spans="2:5">
      <c r="B265" s="54"/>
      <c r="E265" s="152"/>
    </row>
    <row r="266" spans="2:5">
      <c r="B266" s="54"/>
      <c r="E266" s="152"/>
    </row>
    <row r="267" spans="2:5">
      <c r="B267" s="54"/>
      <c r="E267" s="152"/>
    </row>
    <row r="268" spans="2:5">
      <c r="B268" s="54"/>
      <c r="E268" s="152"/>
    </row>
    <row r="269" spans="2:5">
      <c r="B269" s="54"/>
      <c r="E269" s="152"/>
    </row>
    <row r="270" spans="2:5">
      <c r="B270" s="54"/>
      <c r="E270" s="152"/>
    </row>
    <row r="271" spans="2:5">
      <c r="B271" s="54"/>
      <c r="E271" s="152"/>
    </row>
    <row r="272" spans="2:5">
      <c r="B272" s="54"/>
      <c r="E272" s="152"/>
    </row>
    <row r="273" spans="2:5">
      <c r="B273" s="54"/>
      <c r="E273" s="152"/>
    </row>
    <row r="274" spans="2:5">
      <c r="B274" s="54"/>
      <c r="E274" s="152"/>
    </row>
    <row r="275" spans="2:5">
      <c r="B275" s="54"/>
      <c r="E275" s="152"/>
    </row>
    <row r="276" spans="2:5">
      <c r="B276" s="54"/>
      <c r="E276" s="152"/>
    </row>
    <row r="277" spans="2:5">
      <c r="B277" s="54"/>
      <c r="E277" s="152"/>
    </row>
    <row r="278" spans="2:5">
      <c r="B278" s="54"/>
      <c r="E278" s="152"/>
    </row>
    <row r="279" spans="2:5">
      <c r="B279" s="54"/>
      <c r="E279" s="152"/>
    </row>
    <row r="280" spans="2:5">
      <c r="B280" s="54"/>
      <c r="E280" s="152"/>
    </row>
    <row r="281" spans="2:5">
      <c r="B281" s="54"/>
      <c r="E281" s="152"/>
    </row>
    <row r="282" spans="2:5">
      <c r="B282" s="54"/>
      <c r="E282" s="152"/>
    </row>
    <row r="283" spans="2:5">
      <c r="B283" s="54"/>
      <c r="E283" s="152"/>
    </row>
    <row r="284" spans="2:5">
      <c r="B284" s="54"/>
      <c r="E284" s="152"/>
    </row>
    <row r="285" spans="2:5">
      <c r="B285" s="54"/>
      <c r="E285" s="152"/>
    </row>
    <row r="286" spans="2:5">
      <c r="B286" s="54"/>
      <c r="E286" s="152"/>
    </row>
    <row r="287" spans="2:5">
      <c r="B287" s="54"/>
      <c r="E287" s="152"/>
    </row>
    <row r="288" spans="2:5">
      <c r="B288" s="54"/>
      <c r="E288" s="152"/>
    </row>
    <row r="289" spans="2:5">
      <c r="B289" s="54"/>
      <c r="E289" s="152"/>
    </row>
    <row r="290" spans="2:5">
      <c r="B290" s="54"/>
      <c r="E290" s="152"/>
    </row>
    <row r="291" spans="2:5">
      <c r="B291" s="54"/>
      <c r="E291" s="152"/>
    </row>
    <row r="292" spans="2:5">
      <c r="B292" s="54"/>
      <c r="E292" s="152"/>
    </row>
    <row r="293" spans="2:5">
      <c r="B293" s="54"/>
      <c r="E293" s="152"/>
    </row>
    <row r="294" spans="2:5">
      <c r="B294" s="54"/>
      <c r="E294" s="152"/>
    </row>
    <row r="295" spans="2:5">
      <c r="B295" s="54"/>
      <c r="E295" s="152"/>
    </row>
    <row r="296" spans="2:5">
      <c r="B296" s="54"/>
      <c r="E296" s="152"/>
    </row>
    <row r="297" spans="2:5">
      <c r="B297" s="54"/>
      <c r="E297" s="152"/>
    </row>
    <row r="298" spans="2:5">
      <c r="B298" s="54"/>
      <c r="E298" s="152"/>
    </row>
    <row r="299" spans="2:5">
      <c r="B299" s="54"/>
      <c r="E299" s="152"/>
    </row>
    <row r="300" spans="2:5">
      <c r="B300" s="54"/>
      <c r="E300" s="152"/>
    </row>
    <row r="301" spans="2:5">
      <c r="B301" s="54"/>
      <c r="E301" s="152"/>
    </row>
    <row r="302" spans="2:5">
      <c r="B302" s="54"/>
      <c r="E302" s="152"/>
    </row>
    <row r="303" spans="2:5">
      <c r="B303" s="54"/>
      <c r="E303" s="152"/>
    </row>
    <row r="304" spans="2:5">
      <c r="B304" s="54"/>
      <c r="E304" s="152"/>
    </row>
    <row r="305" spans="2:5">
      <c r="B305" s="54"/>
      <c r="E305" s="152"/>
    </row>
    <row r="306" spans="2:5">
      <c r="B306" s="54"/>
      <c r="E306" s="152"/>
    </row>
    <row r="307" spans="2:5">
      <c r="B307" s="54"/>
      <c r="E307" s="152"/>
    </row>
    <row r="308" spans="2:5">
      <c r="B308" s="54"/>
      <c r="E308" s="152"/>
    </row>
    <row r="309" spans="2:5">
      <c r="B309" s="54"/>
      <c r="E309" s="152"/>
    </row>
    <row r="310" spans="2:5">
      <c r="B310" s="54"/>
      <c r="E310" s="152"/>
    </row>
    <row r="311" spans="2:5">
      <c r="B311" s="54"/>
      <c r="E311" s="152"/>
    </row>
    <row r="312" spans="2:5">
      <c r="B312" s="54"/>
      <c r="E312" s="152"/>
    </row>
    <row r="313" spans="2:5">
      <c r="B313" s="54"/>
      <c r="E313" s="152"/>
    </row>
    <row r="314" spans="2:5">
      <c r="B314" s="54"/>
      <c r="E314" s="152"/>
    </row>
    <row r="315" spans="2:5">
      <c r="B315" s="54"/>
      <c r="E315" s="152"/>
    </row>
    <row r="316" spans="2:5">
      <c r="B316" s="54"/>
      <c r="E316" s="152"/>
    </row>
    <row r="317" spans="2:5">
      <c r="B317" s="54"/>
      <c r="E317" s="152"/>
    </row>
    <row r="318" spans="2:5">
      <c r="B318" s="54"/>
      <c r="E318" s="152"/>
    </row>
    <row r="319" spans="2:5">
      <c r="B319" s="54"/>
      <c r="E319" s="152"/>
    </row>
    <row r="320" spans="2:5">
      <c r="B320" s="54"/>
      <c r="E320" s="152"/>
    </row>
    <row r="321" spans="2:5">
      <c r="B321" s="54"/>
      <c r="E321" s="152"/>
    </row>
    <row r="322" spans="2:5">
      <c r="B322" s="54"/>
      <c r="E322" s="152"/>
    </row>
    <row r="323" spans="2:5">
      <c r="B323" s="54"/>
      <c r="E323" s="152"/>
    </row>
    <row r="324" spans="2:5">
      <c r="B324" s="54"/>
      <c r="E324" s="152"/>
    </row>
    <row r="325" spans="2:5">
      <c r="B325" s="54"/>
      <c r="E325" s="152"/>
    </row>
    <row r="326" spans="2:5">
      <c r="B326" s="54"/>
      <c r="E326" s="152"/>
    </row>
    <row r="327" spans="2:5">
      <c r="B327" s="54"/>
      <c r="E327" s="152"/>
    </row>
    <row r="328" spans="2:5">
      <c r="B328" s="54"/>
      <c r="E328" s="152"/>
    </row>
    <row r="329" spans="2:5">
      <c r="B329" s="54"/>
      <c r="E329" s="152"/>
    </row>
    <row r="330" spans="2:5">
      <c r="B330" s="54"/>
      <c r="E330" s="152"/>
    </row>
    <row r="331" spans="2:5">
      <c r="B331" s="54"/>
      <c r="E331" s="152"/>
    </row>
    <row r="332" spans="2:5">
      <c r="B332" s="54"/>
      <c r="E332" s="152"/>
    </row>
    <row r="333" spans="2:5">
      <c r="B333" s="54"/>
      <c r="E333" s="152"/>
    </row>
    <row r="334" spans="2:5">
      <c r="B334" s="54"/>
      <c r="E334" s="152"/>
    </row>
    <row r="335" spans="2:5">
      <c r="B335" s="54"/>
      <c r="E335" s="152"/>
    </row>
    <row r="336" spans="2:5">
      <c r="B336" s="54"/>
      <c r="E336" s="152"/>
    </row>
    <row r="337" spans="2:5">
      <c r="B337" s="54"/>
      <c r="E337" s="152"/>
    </row>
    <row r="338" spans="2:5">
      <c r="B338" s="54"/>
      <c r="E338" s="152"/>
    </row>
    <row r="339" spans="2:5">
      <c r="B339" s="54"/>
      <c r="E339" s="152"/>
    </row>
    <row r="340" spans="2:5">
      <c r="B340" s="54"/>
      <c r="E340" s="152"/>
    </row>
    <row r="341" spans="2:5">
      <c r="B341" s="54"/>
      <c r="E341" s="152"/>
    </row>
    <row r="342" spans="2:5">
      <c r="B342" s="54"/>
      <c r="E342" s="152"/>
    </row>
    <row r="343" spans="2:5">
      <c r="B343" s="54"/>
      <c r="E343" s="152"/>
    </row>
    <row r="344" spans="2:5">
      <c r="B344" s="54"/>
      <c r="E344" s="152"/>
    </row>
    <row r="345" spans="2:5">
      <c r="B345" s="54"/>
      <c r="E345" s="152"/>
    </row>
    <row r="346" spans="2:5">
      <c r="B346" s="54"/>
      <c r="E346" s="152"/>
    </row>
    <row r="347" spans="2:5">
      <c r="B347" s="54"/>
      <c r="E347" s="152"/>
    </row>
    <row r="348" spans="2:5">
      <c r="B348" s="54"/>
      <c r="E348" s="152"/>
    </row>
    <row r="349" spans="2:5">
      <c r="B349" s="54"/>
      <c r="E349" s="152"/>
    </row>
    <row r="350" spans="2:5">
      <c r="B350" s="54"/>
      <c r="E350" s="152"/>
    </row>
    <row r="351" spans="2:5">
      <c r="B351" s="54"/>
      <c r="E351" s="152"/>
    </row>
    <row r="352" spans="2:5">
      <c r="B352" s="54"/>
      <c r="E352" s="152"/>
    </row>
    <row r="353" spans="2:5">
      <c r="B353" s="54"/>
      <c r="E353" s="152"/>
    </row>
    <row r="354" spans="2:5">
      <c r="B354" s="54"/>
      <c r="E354" s="152"/>
    </row>
    <row r="355" spans="2:5">
      <c r="B355" s="54"/>
      <c r="E355" s="152"/>
    </row>
    <row r="356" spans="2:5">
      <c r="B356" s="54"/>
      <c r="E356" s="152"/>
    </row>
    <row r="357" spans="2:5">
      <c r="B357" s="54"/>
      <c r="E357" s="152"/>
    </row>
    <row r="358" spans="2:5">
      <c r="B358" s="54"/>
      <c r="E358" s="152"/>
    </row>
    <row r="359" spans="2:5">
      <c r="B359" s="54"/>
      <c r="E359" s="152"/>
    </row>
    <row r="360" spans="2:5">
      <c r="B360" s="54"/>
      <c r="E360" s="152"/>
    </row>
    <row r="361" spans="2:5">
      <c r="B361" s="54"/>
      <c r="E361" s="152"/>
    </row>
    <row r="362" spans="2:5">
      <c r="B362" s="54"/>
      <c r="E362" s="152"/>
    </row>
    <row r="363" spans="2:5">
      <c r="B363" s="54"/>
      <c r="E363" s="152"/>
    </row>
    <row r="364" spans="2:5">
      <c r="B364" s="54"/>
      <c r="E364" s="152"/>
    </row>
    <row r="365" spans="2:5">
      <c r="B365" s="54"/>
      <c r="E365" s="152"/>
    </row>
    <row r="366" spans="2:5">
      <c r="B366" s="54"/>
      <c r="E366" s="152"/>
    </row>
    <row r="367" spans="2:5">
      <c r="B367" s="54"/>
      <c r="E367" s="152"/>
    </row>
    <row r="368" spans="2:5">
      <c r="B368" s="54"/>
      <c r="E368" s="152"/>
    </row>
    <row r="369" spans="2:5">
      <c r="B369" s="54"/>
      <c r="E369" s="152"/>
    </row>
    <row r="370" spans="2:5">
      <c r="B370" s="54"/>
      <c r="E370" s="152"/>
    </row>
    <row r="371" spans="2:5">
      <c r="B371" s="54"/>
      <c r="E371" s="152"/>
    </row>
    <row r="372" spans="2:5">
      <c r="B372" s="54"/>
      <c r="E372" s="152"/>
    </row>
    <row r="373" spans="2:5">
      <c r="B373" s="54"/>
      <c r="E373" s="152"/>
    </row>
    <row r="374" spans="2:5">
      <c r="B374" s="54"/>
      <c r="E374" s="152"/>
    </row>
    <row r="375" spans="2:5">
      <c r="B375" s="54"/>
      <c r="E375" s="152"/>
    </row>
    <row r="376" spans="2:5">
      <c r="B376" s="54"/>
      <c r="E376" s="152"/>
    </row>
    <row r="377" spans="2:5">
      <c r="B377" s="54"/>
      <c r="E377" s="152"/>
    </row>
    <row r="378" spans="2:5">
      <c r="B378" s="54"/>
      <c r="E378" s="152"/>
    </row>
    <row r="379" spans="2:5">
      <c r="B379" s="54"/>
      <c r="E379" s="152"/>
    </row>
    <row r="380" spans="2:5">
      <c r="B380" s="54"/>
      <c r="E380" s="152"/>
    </row>
    <row r="381" spans="2:5">
      <c r="B381" s="54"/>
      <c r="E381" s="152"/>
    </row>
    <row r="382" spans="2:5">
      <c r="B382" s="54"/>
      <c r="E382" s="152"/>
    </row>
    <row r="383" spans="2:5">
      <c r="B383" s="54"/>
      <c r="E383" s="152"/>
    </row>
    <row r="384" spans="2:5">
      <c r="B384" s="54"/>
      <c r="E384" s="152"/>
    </row>
    <row r="385" spans="2:5">
      <c r="B385" s="54"/>
      <c r="E385" s="152"/>
    </row>
    <row r="386" spans="2:5">
      <c r="B386" s="54"/>
      <c r="E386" s="152"/>
    </row>
    <row r="387" spans="2:5">
      <c r="B387" s="54"/>
      <c r="E387" s="152"/>
    </row>
    <row r="388" spans="2:5">
      <c r="B388" s="54"/>
      <c r="E388" s="152"/>
    </row>
    <row r="389" spans="2:5">
      <c r="B389" s="54"/>
      <c r="E389" s="152"/>
    </row>
    <row r="390" spans="2:5">
      <c r="B390" s="54"/>
      <c r="E390" s="152"/>
    </row>
    <row r="391" spans="2:5">
      <c r="B391" s="54"/>
      <c r="E391" s="152"/>
    </row>
    <row r="392" spans="2:5">
      <c r="B392" s="54"/>
      <c r="E392" s="152"/>
    </row>
    <row r="393" spans="2:5">
      <c r="B393" s="54"/>
      <c r="E393" s="152"/>
    </row>
    <row r="394" spans="2:5">
      <c r="B394" s="54"/>
      <c r="E394" s="152"/>
    </row>
    <row r="395" spans="2:5">
      <c r="B395" s="54"/>
      <c r="E395" s="152"/>
    </row>
    <row r="396" spans="2:5">
      <c r="B396" s="54"/>
      <c r="E396" s="152"/>
    </row>
    <row r="397" spans="2:5">
      <c r="B397" s="54"/>
      <c r="E397" s="152"/>
    </row>
    <row r="398" spans="2:5">
      <c r="B398" s="54"/>
      <c r="E398" s="152"/>
    </row>
    <row r="399" spans="2:5">
      <c r="B399" s="54"/>
      <c r="E399" s="152"/>
    </row>
    <row r="400" spans="2:5">
      <c r="B400" s="54"/>
      <c r="E400" s="152"/>
    </row>
    <row r="401" spans="2:5">
      <c r="B401" s="54"/>
      <c r="E401" s="152"/>
    </row>
    <row r="402" spans="2:5">
      <c r="B402" s="54"/>
      <c r="E402" s="152"/>
    </row>
    <row r="403" spans="2:5">
      <c r="B403" s="54"/>
      <c r="E403" s="152"/>
    </row>
    <row r="404" spans="2:5">
      <c r="B404" s="54"/>
      <c r="E404" s="152"/>
    </row>
    <row r="405" spans="2:5">
      <c r="B405" s="54"/>
      <c r="E405" s="152"/>
    </row>
    <row r="406" spans="2:5">
      <c r="B406" s="54"/>
      <c r="E406" s="152"/>
    </row>
    <row r="407" spans="2:5">
      <c r="B407" s="54"/>
      <c r="E407" s="152"/>
    </row>
    <row r="408" spans="2:5">
      <c r="B408" s="54"/>
      <c r="E408" s="152"/>
    </row>
    <row r="409" spans="2:5">
      <c r="B409" s="54"/>
      <c r="E409" s="152"/>
    </row>
    <row r="410" spans="2:5">
      <c r="B410" s="54"/>
      <c r="E410" s="152"/>
    </row>
    <row r="411" spans="2:5">
      <c r="B411" s="54"/>
      <c r="E411" s="152"/>
    </row>
    <row r="412" spans="2:5">
      <c r="B412" s="54"/>
      <c r="E412" s="152"/>
    </row>
    <row r="413" spans="2:5">
      <c r="B413" s="54"/>
      <c r="E413" s="152"/>
    </row>
    <row r="414" spans="2:5">
      <c r="B414" s="54"/>
      <c r="E414" s="152"/>
    </row>
    <row r="415" spans="2:5">
      <c r="B415" s="54"/>
      <c r="E415" s="152"/>
    </row>
    <row r="416" spans="2:5">
      <c r="B416" s="54"/>
      <c r="E416" s="152"/>
    </row>
    <row r="417" spans="2:5">
      <c r="B417" s="54"/>
      <c r="E417" s="152"/>
    </row>
    <row r="418" spans="2:5">
      <c r="B418" s="54"/>
      <c r="E418" s="152"/>
    </row>
    <row r="419" spans="2:5">
      <c r="B419" s="54"/>
      <c r="E419" s="152"/>
    </row>
    <row r="420" spans="2:5">
      <c r="B420" s="54"/>
      <c r="E420" s="152"/>
    </row>
    <row r="421" spans="2:5">
      <c r="B421" s="54"/>
      <c r="E421" s="152"/>
    </row>
    <row r="422" spans="2:5">
      <c r="B422" s="54"/>
      <c r="E422" s="152"/>
    </row>
    <row r="423" spans="2:5">
      <c r="B423" s="54"/>
      <c r="E423" s="152"/>
    </row>
    <row r="424" spans="2:5">
      <c r="B424" s="54"/>
      <c r="E424" s="152"/>
    </row>
    <row r="425" spans="2:5">
      <c r="B425" s="54"/>
      <c r="E425" s="152"/>
    </row>
    <row r="426" spans="2:5">
      <c r="B426" s="54"/>
      <c r="E426" s="152"/>
    </row>
    <row r="427" spans="2:5">
      <c r="B427" s="54"/>
      <c r="E427" s="152"/>
    </row>
    <row r="428" spans="2:5">
      <c r="B428" s="54"/>
      <c r="E428" s="152"/>
    </row>
    <row r="429" spans="2:5">
      <c r="B429" s="54"/>
      <c r="E429" s="152"/>
    </row>
    <row r="430" spans="2:5">
      <c r="B430" s="54"/>
      <c r="E430" s="152"/>
    </row>
    <row r="431" spans="2:5">
      <c r="B431" s="54"/>
      <c r="E431" s="152"/>
    </row>
    <row r="432" spans="2:5">
      <c r="B432" s="54"/>
      <c r="E432" s="152"/>
    </row>
    <row r="433" spans="2:5">
      <c r="B433" s="54"/>
      <c r="E433" s="152"/>
    </row>
    <row r="434" spans="2:5">
      <c r="B434" s="54"/>
      <c r="E434" s="152"/>
    </row>
    <row r="435" spans="2:5">
      <c r="B435" s="54"/>
      <c r="E435" s="152"/>
    </row>
    <row r="436" spans="2:5">
      <c r="B436" s="54"/>
      <c r="E436" s="152"/>
    </row>
    <row r="437" spans="2:5">
      <c r="B437" s="54"/>
      <c r="E437" s="152"/>
    </row>
    <row r="438" spans="2:5">
      <c r="B438" s="54"/>
      <c r="E438" s="152"/>
    </row>
    <row r="439" spans="2:5">
      <c r="B439" s="54"/>
      <c r="E439" s="152"/>
    </row>
    <row r="440" spans="2:5">
      <c r="B440" s="54"/>
      <c r="E440" s="152"/>
    </row>
    <row r="441" spans="2:5">
      <c r="B441" s="54"/>
      <c r="E441" s="152"/>
    </row>
    <row r="442" spans="2:5">
      <c r="B442" s="54"/>
      <c r="E442" s="152"/>
    </row>
    <row r="443" spans="2:5">
      <c r="B443" s="54"/>
      <c r="E443" s="152"/>
    </row>
    <row r="444" spans="2:5">
      <c r="B444" s="54"/>
      <c r="E444" s="152"/>
    </row>
    <row r="445" spans="2:5">
      <c r="B445" s="54"/>
      <c r="E445" s="152"/>
    </row>
    <row r="446" spans="2:5">
      <c r="B446" s="54"/>
      <c r="E446" s="152"/>
    </row>
    <row r="447" spans="2:5">
      <c r="B447" s="54"/>
      <c r="E447" s="152"/>
    </row>
    <row r="448" spans="2:5">
      <c r="B448" s="54"/>
      <c r="E448" s="152"/>
    </row>
    <row r="449" spans="2:5">
      <c r="B449" s="54"/>
      <c r="E449" s="152"/>
    </row>
    <row r="450" spans="2:5">
      <c r="B450" s="54"/>
      <c r="E450" s="152"/>
    </row>
    <row r="451" spans="2:5">
      <c r="B451" s="54"/>
      <c r="E451" s="152"/>
    </row>
    <row r="452" spans="2:5">
      <c r="B452" s="54"/>
      <c r="E452" s="152"/>
    </row>
    <row r="453" spans="2:5">
      <c r="B453" s="54"/>
      <c r="E453" s="152"/>
    </row>
    <row r="454" spans="2:5">
      <c r="B454" s="54"/>
      <c r="E454" s="152"/>
    </row>
    <row r="455" spans="2:5">
      <c r="B455" s="54"/>
      <c r="E455" s="152"/>
    </row>
    <row r="456" spans="2:5">
      <c r="B456" s="54"/>
      <c r="E456" s="152"/>
    </row>
    <row r="457" spans="2:5">
      <c r="B457" s="54"/>
      <c r="E457" s="152"/>
    </row>
    <row r="458" spans="2:5">
      <c r="B458" s="54"/>
      <c r="E458" s="152"/>
    </row>
    <row r="459" spans="2:5">
      <c r="B459" s="54"/>
      <c r="E459" s="152"/>
    </row>
    <row r="460" spans="2:5">
      <c r="B460" s="54"/>
      <c r="E460" s="152"/>
    </row>
    <row r="461" spans="2:5">
      <c r="B461" s="54"/>
      <c r="E461" s="152"/>
    </row>
    <row r="462" spans="2:5">
      <c r="B462" s="54"/>
      <c r="E462" s="152"/>
    </row>
    <row r="463" spans="2:5">
      <c r="B463" s="54"/>
      <c r="E463" s="152"/>
    </row>
    <row r="464" spans="2:5">
      <c r="B464" s="54"/>
      <c r="E464" s="152"/>
    </row>
    <row r="465" spans="2:5">
      <c r="B465" s="54"/>
      <c r="E465" s="152"/>
    </row>
    <row r="466" spans="2:5">
      <c r="B466" s="54"/>
      <c r="E466" s="152"/>
    </row>
    <row r="467" spans="2:5">
      <c r="B467" s="54"/>
      <c r="E467" s="152"/>
    </row>
    <row r="468" spans="2:5">
      <c r="B468" s="54"/>
      <c r="E468" s="152"/>
    </row>
    <row r="469" spans="2:5">
      <c r="B469" s="54"/>
      <c r="E469" s="152"/>
    </row>
    <row r="470" spans="2:5">
      <c r="B470" s="54"/>
      <c r="E470" s="152"/>
    </row>
    <row r="471" spans="2:5">
      <c r="B471" s="54"/>
      <c r="E471" s="152"/>
    </row>
    <row r="472" spans="2:5">
      <c r="B472" s="54"/>
      <c r="E472" s="152"/>
    </row>
    <row r="473" spans="2:5">
      <c r="B473" s="54"/>
      <c r="E473" s="152"/>
    </row>
    <row r="474" spans="2:5">
      <c r="B474" s="54"/>
      <c r="E474" s="152"/>
    </row>
    <row r="475" spans="2:5">
      <c r="B475" s="54"/>
      <c r="E475" s="152"/>
    </row>
    <row r="476" spans="2:5">
      <c r="B476" s="54"/>
      <c r="E476" s="152"/>
    </row>
    <row r="477" spans="2:5">
      <c r="B477" s="54"/>
      <c r="E477" s="152"/>
    </row>
    <row r="478" spans="2:5">
      <c r="B478" s="54"/>
      <c r="E478" s="152"/>
    </row>
    <row r="479" spans="2:5">
      <c r="B479" s="54"/>
      <c r="E479" s="152"/>
    </row>
    <row r="480" spans="2:5">
      <c r="B480" s="54"/>
      <c r="E480" s="152"/>
    </row>
    <row r="481" spans="2:5">
      <c r="B481" s="54"/>
      <c r="E481" s="152"/>
    </row>
    <row r="482" spans="2:5">
      <c r="B482" s="54"/>
      <c r="E482" s="152"/>
    </row>
    <row r="483" spans="2:5">
      <c r="B483" s="54"/>
      <c r="E483" s="152"/>
    </row>
    <row r="484" spans="2:5">
      <c r="B484" s="54"/>
      <c r="E484" s="152"/>
    </row>
    <row r="485" spans="2:5">
      <c r="B485" s="54"/>
      <c r="E485" s="152"/>
    </row>
    <row r="486" spans="2:5">
      <c r="B486" s="54"/>
      <c r="E486" s="152"/>
    </row>
    <row r="487" spans="2:5">
      <c r="B487" s="54"/>
      <c r="E487" s="152"/>
    </row>
    <row r="488" spans="2:5">
      <c r="B488" s="54"/>
      <c r="E488" s="152"/>
    </row>
    <row r="489" spans="2:5">
      <c r="B489" s="54"/>
      <c r="E489" s="152"/>
    </row>
    <row r="490" spans="2:5">
      <c r="B490" s="54"/>
      <c r="E490" s="152"/>
    </row>
    <row r="491" spans="2:5">
      <c r="B491" s="54"/>
      <c r="E491" s="152"/>
    </row>
    <row r="492" spans="2:5">
      <c r="B492" s="54"/>
      <c r="E492" s="152"/>
    </row>
    <row r="493" spans="2:5">
      <c r="B493" s="54"/>
      <c r="E493" s="152"/>
    </row>
    <row r="494" spans="2:5">
      <c r="B494" s="54"/>
      <c r="E494" s="152"/>
    </row>
    <row r="495" spans="2:5">
      <c r="B495" s="54"/>
      <c r="E495" s="152"/>
    </row>
    <row r="496" spans="2:5">
      <c r="B496" s="54"/>
      <c r="E496" s="152"/>
    </row>
    <row r="497" spans="2:5">
      <c r="B497" s="54"/>
      <c r="E497" s="152"/>
    </row>
    <row r="498" spans="2:5">
      <c r="B498" s="54"/>
      <c r="E498" s="152"/>
    </row>
    <row r="499" spans="2:5">
      <c r="B499" s="54"/>
      <c r="E499" s="152"/>
    </row>
    <row r="500" spans="2:5">
      <c r="B500" s="54"/>
      <c r="E500" s="152"/>
    </row>
    <row r="501" spans="2:5">
      <c r="B501" s="54"/>
      <c r="E501" s="152"/>
    </row>
    <row r="502" spans="2:5">
      <c r="B502" s="54"/>
      <c r="E502" s="152"/>
    </row>
    <row r="503" spans="2:5">
      <c r="B503" s="54"/>
      <c r="E503" s="152"/>
    </row>
    <row r="504" spans="2:5">
      <c r="B504" s="54"/>
      <c r="E504" s="152"/>
    </row>
    <row r="505" spans="2:5">
      <c r="B505" s="54"/>
      <c r="E505" s="152"/>
    </row>
    <row r="506" spans="2:5">
      <c r="B506" s="54"/>
      <c r="E506" s="152"/>
    </row>
    <row r="507" spans="2:5">
      <c r="B507" s="54"/>
      <c r="E507" s="152"/>
    </row>
    <row r="508" spans="2:5">
      <c r="B508" s="54"/>
      <c r="E508" s="152"/>
    </row>
    <row r="509" spans="2:5">
      <c r="B509" s="54"/>
      <c r="E509" s="152"/>
    </row>
    <row r="510" spans="2:5">
      <c r="B510" s="54"/>
      <c r="E510" s="152"/>
    </row>
    <row r="511" spans="2:5">
      <c r="B511" s="54"/>
      <c r="E511" s="152"/>
    </row>
    <row r="512" spans="2:5">
      <c r="B512" s="54"/>
      <c r="E512" s="152"/>
    </row>
    <row r="513" spans="2:5">
      <c r="B513" s="54"/>
      <c r="E513" s="152"/>
    </row>
    <row r="514" spans="2:5">
      <c r="B514" s="54"/>
      <c r="E514" s="152"/>
    </row>
    <row r="515" spans="2:5">
      <c r="B515" s="54"/>
      <c r="E515" s="152"/>
    </row>
    <row r="516" spans="2:5">
      <c r="B516" s="54"/>
      <c r="E516" s="152"/>
    </row>
    <row r="517" spans="2:5">
      <c r="B517" s="54"/>
      <c r="E517" s="152"/>
    </row>
    <row r="518" spans="2:5">
      <c r="B518" s="54"/>
      <c r="E518" s="152"/>
    </row>
    <row r="519" spans="2:5">
      <c r="B519" s="54"/>
      <c r="E519" s="152"/>
    </row>
    <row r="520" spans="2:5">
      <c r="B520" s="54"/>
      <c r="E520" s="152"/>
    </row>
    <row r="521" spans="2:5">
      <c r="B521" s="54"/>
      <c r="E521" s="152"/>
    </row>
    <row r="522" spans="2:5">
      <c r="B522" s="54"/>
      <c r="E522" s="152"/>
    </row>
    <row r="523" spans="2:5">
      <c r="B523" s="54"/>
      <c r="E523" s="152"/>
    </row>
    <row r="524" spans="2:5">
      <c r="B524" s="54"/>
      <c r="E524" s="152"/>
    </row>
    <row r="525" spans="2:5">
      <c r="B525" s="54"/>
      <c r="E525" s="152"/>
    </row>
    <row r="526" spans="2:5">
      <c r="B526" s="54"/>
      <c r="E526" s="152"/>
    </row>
    <row r="527" spans="2:5">
      <c r="B527" s="54"/>
      <c r="E527" s="152"/>
    </row>
    <row r="528" spans="2:5">
      <c r="B528" s="54"/>
      <c r="E528" s="152"/>
    </row>
    <row r="529" spans="2:5">
      <c r="B529" s="54"/>
      <c r="E529" s="152"/>
    </row>
    <row r="530" spans="2:5">
      <c r="B530" s="54"/>
      <c r="E530" s="152"/>
    </row>
    <row r="531" spans="2:5">
      <c r="B531" s="54"/>
      <c r="E531" s="152"/>
    </row>
    <row r="532" spans="2:5">
      <c r="B532" s="54"/>
      <c r="E532" s="152"/>
    </row>
    <row r="533" spans="2:5">
      <c r="B533" s="54"/>
      <c r="E533" s="152"/>
    </row>
    <row r="534" spans="2:5">
      <c r="B534" s="54"/>
      <c r="E534" s="152"/>
    </row>
    <row r="535" spans="2:5">
      <c r="B535" s="54"/>
      <c r="E535" s="152"/>
    </row>
    <row r="536" spans="2:5">
      <c r="B536" s="54"/>
      <c r="E536" s="152"/>
    </row>
    <row r="537" spans="2:5">
      <c r="B537" s="54"/>
      <c r="E537" s="152"/>
    </row>
    <row r="538" spans="2:5">
      <c r="B538" s="54"/>
      <c r="E538" s="152"/>
    </row>
    <row r="539" spans="2:5">
      <c r="B539" s="54"/>
      <c r="E539" s="152"/>
    </row>
    <row r="540" spans="2:5">
      <c r="B540" s="54"/>
      <c r="E540" s="152"/>
    </row>
    <row r="541" spans="2:5">
      <c r="B541" s="54"/>
      <c r="E541" s="152"/>
    </row>
    <row r="542" spans="2:5">
      <c r="B542" s="54"/>
      <c r="E542" s="152"/>
    </row>
    <row r="543" spans="2:5">
      <c r="B543" s="54"/>
      <c r="E543" s="152"/>
    </row>
    <row r="544" spans="2:5">
      <c r="B544" s="54"/>
      <c r="E544" s="152"/>
    </row>
    <row r="545" spans="2:5">
      <c r="B545" s="54"/>
      <c r="E545" s="152"/>
    </row>
    <row r="546" spans="2:5">
      <c r="B546" s="54"/>
      <c r="E546" s="152"/>
    </row>
    <row r="547" spans="2:5">
      <c r="B547" s="54"/>
      <c r="E547" s="152"/>
    </row>
    <row r="548" spans="2:5">
      <c r="B548" s="54"/>
      <c r="E548" s="152"/>
    </row>
    <row r="549" spans="2:5">
      <c r="B549" s="54"/>
      <c r="E549" s="152"/>
    </row>
    <row r="550" spans="2:5">
      <c r="B550" s="54"/>
      <c r="E550" s="152"/>
    </row>
    <row r="551" spans="2:5">
      <c r="B551" s="54"/>
      <c r="E551" s="152"/>
    </row>
    <row r="552" spans="2:5">
      <c r="B552" s="54"/>
      <c r="E552" s="152"/>
    </row>
    <row r="553" spans="2:5">
      <c r="B553" s="54"/>
      <c r="E553" s="152"/>
    </row>
    <row r="554" spans="2:5">
      <c r="B554" s="54"/>
      <c r="E554" s="152"/>
    </row>
    <row r="555" spans="2:5">
      <c r="B555" s="54"/>
      <c r="E555" s="152"/>
    </row>
    <row r="556" spans="2:5">
      <c r="B556" s="54"/>
      <c r="E556" s="152"/>
    </row>
    <row r="557" spans="2:5">
      <c r="B557" s="54"/>
      <c r="E557" s="152"/>
    </row>
    <row r="558" spans="2:5">
      <c r="B558" s="54"/>
      <c r="E558" s="152"/>
    </row>
    <row r="559" spans="2:5">
      <c r="B559" s="54"/>
      <c r="E559" s="152"/>
    </row>
    <row r="560" spans="2:5">
      <c r="B560" s="54"/>
      <c r="E560" s="152"/>
    </row>
    <row r="561" spans="2:5">
      <c r="B561" s="54"/>
      <c r="E561" s="152"/>
    </row>
    <row r="562" spans="2:5">
      <c r="B562" s="54"/>
      <c r="E562" s="152"/>
    </row>
    <row r="563" spans="2:5">
      <c r="B563" s="54"/>
      <c r="E563" s="152"/>
    </row>
    <row r="564" spans="2:5">
      <c r="B564" s="54"/>
      <c r="E564" s="152"/>
    </row>
    <row r="565" spans="2:5">
      <c r="B565" s="54"/>
      <c r="E565" s="152"/>
    </row>
    <row r="566" spans="2:5">
      <c r="B566" s="54"/>
      <c r="E566" s="152"/>
    </row>
    <row r="567" spans="2:5">
      <c r="B567" s="54"/>
      <c r="E567" s="152"/>
    </row>
    <row r="568" spans="2:5">
      <c r="B568" s="54"/>
      <c r="E568" s="152"/>
    </row>
    <row r="569" spans="2:5">
      <c r="B569" s="54"/>
      <c r="E569" s="152"/>
    </row>
    <row r="570" spans="2:5">
      <c r="B570" s="54"/>
      <c r="E570" s="152"/>
    </row>
    <row r="571" spans="2:5">
      <c r="B571" s="54"/>
      <c r="E571" s="152"/>
    </row>
    <row r="572" spans="2:5">
      <c r="B572" s="54"/>
      <c r="E572" s="152"/>
    </row>
    <row r="573" spans="2:5">
      <c r="B573" s="54"/>
      <c r="E573" s="152"/>
    </row>
    <row r="574" spans="2:5">
      <c r="B574" s="54"/>
      <c r="E574" s="152"/>
    </row>
    <row r="575" spans="2:5">
      <c r="B575" s="54"/>
      <c r="E575" s="152"/>
    </row>
    <row r="576" spans="2:5">
      <c r="B576" s="54"/>
      <c r="E576" s="152"/>
    </row>
    <row r="577" spans="2:5">
      <c r="B577" s="54"/>
      <c r="E577" s="152"/>
    </row>
    <row r="578" spans="2:5">
      <c r="B578" s="54"/>
      <c r="E578" s="152"/>
    </row>
    <row r="579" spans="2:5">
      <c r="B579" s="54"/>
      <c r="E579" s="152"/>
    </row>
    <row r="580" spans="2:5">
      <c r="B580" s="54"/>
      <c r="E580" s="152"/>
    </row>
    <row r="581" spans="2:5">
      <c r="B581" s="54"/>
      <c r="E581" s="152"/>
    </row>
    <row r="582" spans="2:5">
      <c r="B582" s="54"/>
      <c r="E582" s="152"/>
    </row>
    <row r="583" spans="2:5">
      <c r="B583" s="54"/>
      <c r="E583" s="152"/>
    </row>
    <row r="584" spans="2:5">
      <c r="B584" s="54"/>
      <c r="E584" s="152"/>
    </row>
    <row r="585" spans="2:5">
      <c r="B585" s="54"/>
      <c r="E585" s="152"/>
    </row>
    <row r="586" spans="2:5">
      <c r="B586" s="54"/>
      <c r="E586" s="152"/>
    </row>
    <row r="587" spans="2:5">
      <c r="B587" s="54"/>
      <c r="E587" s="152"/>
    </row>
    <row r="588" spans="2:5">
      <c r="B588" s="54"/>
      <c r="E588" s="152"/>
    </row>
    <row r="589" spans="2:5">
      <c r="B589" s="54"/>
      <c r="E589" s="152"/>
    </row>
    <row r="590" spans="2:5">
      <c r="B590" s="54"/>
      <c r="E590" s="152"/>
    </row>
    <row r="591" spans="2:5">
      <c r="B591" s="54"/>
      <c r="E591" s="152"/>
    </row>
    <row r="592" spans="2:5">
      <c r="B592" s="54"/>
      <c r="E592" s="152"/>
    </row>
    <row r="593" spans="2:5">
      <c r="B593" s="54"/>
      <c r="E593" s="152"/>
    </row>
    <row r="594" spans="2:5">
      <c r="B594" s="54"/>
      <c r="E594" s="152"/>
    </row>
    <row r="595" spans="2:5">
      <c r="B595" s="54"/>
      <c r="E595" s="152"/>
    </row>
    <row r="596" spans="2:5">
      <c r="B596" s="54"/>
      <c r="E596" s="152"/>
    </row>
    <row r="597" spans="2:5">
      <c r="B597" s="54"/>
      <c r="E597" s="152"/>
    </row>
    <row r="598" spans="2:5">
      <c r="B598" s="54"/>
      <c r="E598" s="152"/>
    </row>
    <row r="599" spans="2:5">
      <c r="B599" s="54"/>
      <c r="E599" s="152"/>
    </row>
    <row r="600" spans="2:5">
      <c r="B600" s="54"/>
      <c r="E600" s="152"/>
    </row>
    <row r="601" spans="2:5">
      <c r="B601" s="54"/>
      <c r="E601" s="152"/>
    </row>
    <row r="602" spans="2:5">
      <c r="B602" s="54"/>
      <c r="E602" s="152"/>
    </row>
    <row r="603" spans="2:5">
      <c r="B603" s="54"/>
      <c r="E603" s="152"/>
    </row>
    <row r="604" spans="2:5">
      <c r="B604" s="54"/>
      <c r="E604" s="152"/>
    </row>
    <row r="605" spans="2:5">
      <c r="B605" s="54"/>
      <c r="E605" s="152"/>
    </row>
    <row r="606" spans="2:5">
      <c r="B606" s="54"/>
      <c r="E606" s="152"/>
    </row>
    <row r="607" spans="2:5">
      <c r="B607" s="54"/>
      <c r="E607" s="152"/>
    </row>
    <row r="608" spans="2:5">
      <c r="B608" s="54"/>
      <c r="E608" s="152"/>
    </row>
    <row r="609" spans="2:5">
      <c r="B609" s="54"/>
      <c r="E609" s="152"/>
    </row>
    <row r="610" spans="2:5">
      <c r="B610" s="54"/>
      <c r="E610" s="152"/>
    </row>
    <row r="611" spans="2:5">
      <c r="B611" s="54"/>
      <c r="E611" s="152"/>
    </row>
    <row r="612" spans="2:5">
      <c r="B612" s="54"/>
      <c r="E612" s="152"/>
    </row>
    <row r="613" spans="2:5">
      <c r="B613" s="54"/>
      <c r="E613" s="152"/>
    </row>
    <row r="614" spans="2:5">
      <c r="B614" s="54"/>
      <c r="E614" s="152"/>
    </row>
    <row r="615" spans="2:5">
      <c r="B615" s="54"/>
      <c r="E615" s="152"/>
    </row>
    <row r="616" spans="2:5">
      <c r="B616" s="54"/>
      <c r="E616" s="152"/>
    </row>
    <row r="617" spans="2:5">
      <c r="B617" s="54"/>
      <c r="E617" s="152"/>
    </row>
    <row r="618" spans="2:5">
      <c r="B618" s="54"/>
      <c r="E618" s="152"/>
    </row>
    <row r="619" spans="2:5">
      <c r="B619" s="54"/>
      <c r="E619" s="152"/>
    </row>
    <row r="620" spans="2:5">
      <c r="B620" s="54"/>
      <c r="E620" s="152"/>
    </row>
    <row r="621" spans="2:5">
      <c r="B621" s="54"/>
      <c r="E621" s="152"/>
    </row>
    <row r="622" spans="2:5">
      <c r="B622" s="54"/>
      <c r="E622" s="152"/>
    </row>
    <row r="623" spans="2:5">
      <c r="B623" s="54"/>
      <c r="E623" s="152"/>
    </row>
    <row r="624" spans="2:5">
      <c r="B624" s="54"/>
      <c r="E624" s="152"/>
    </row>
    <row r="625" spans="2:5">
      <c r="B625" s="54"/>
      <c r="E625" s="152"/>
    </row>
    <row r="626" spans="2:5">
      <c r="B626" s="54"/>
      <c r="E626" s="152"/>
    </row>
    <row r="627" spans="2:5">
      <c r="B627" s="54"/>
      <c r="E627" s="152"/>
    </row>
    <row r="628" spans="2:5">
      <c r="B628" s="54"/>
      <c r="E628" s="152"/>
    </row>
    <row r="629" spans="2:5">
      <c r="B629" s="54"/>
      <c r="E629" s="152"/>
    </row>
    <row r="630" spans="2:5">
      <c r="B630" s="54"/>
      <c r="E630" s="152"/>
    </row>
    <row r="631" spans="2:5">
      <c r="B631" s="54"/>
      <c r="E631" s="152"/>
    </row>
    <row r="632" spans="2:5">
      <c r="B632" s="54"/>
      <c r="E632" s="152"/>
    </row>
    <row r="633" spans="2:5">
      <c r="B633" s="54"/>
      <c r="E633" s="152"/>
    </row>
    <row r="634" spans="2:5">
      <c r="B634" s="54"/>
      <c r="E634" s="152"/>
    </row>
    <row r="635" spans="2:5">
      <c r="B635" s="54"/>
      <c r="E635" s="152"/>
    </row>
    <row r="636" spans="2:5">
      <c r="B636" s="54"/>
      <c r="E636" s="152"/>
    </row>
    <row r="637" spans="2:5">
      <c r="B637" s="54"/>
      <c r="E637" s="152"/>
    </row>
    <row r="638" spans="2:5">
      <c r="B638" s="54"/>
      <c r="E638" s="152"/>
    </row>
    <row r="639" spans="2:5">
      <c r="B639" s="54"/>
      <c r="E639" s="152"/>
    </row>
    <row r="640" spans="2:5">
      <c r="B640" s="54"/>
      <c r="E640" s="152"/>
    </row>
    <row r="641" spans="2:5">
      <c r="B641" s="54"/>
      <c r="E641" s="152"/>
    </row>
    <row r="642" spans="2:5">
      <c r="B642" s="54"/>
      <c r="E642" s="152"/>
    </row>
    <row r="643" spans="2:5">
      <c r="B643" s="54"/>
      <c r="E643" s="152"/>
    </row>
    <row r="644" spans="2:5">
      <c r="B644" s="54"/>
      <c r="E644" s="152"/>
    </row>
    <row r="645" spans="2:5">
      <c r="B645" s="54"/>
      <c r="E645" s="152"/>
    </row>
    <row r="646" spans="2:5">
      <c r="B646" s="54"/>
      <c r="E646" s="152"/>
    </row>
    <row r="647" spans="2:5">
      <c r="B647" s="54"/>
      <c r="E647" s="152"/>
    </row>
    <row r="648" spans="2:5">
      <c r="B648" s="54"/>
      <c r="E648" s="152"/>
    </row>
    <row r="649" spans="2:5">
      <c r="B649" s="54"/>
      <c r="E649" s="152"/>
    </row>
    <row r="650" spans="2:5">
      <c r="B650" s="54"/>
      <c r="E650" s="152"/>
    </row>
    <row r="651" spans="2:5">
      <c r="B651" s="54"/>
      <c r="E651" s="152"/>
    </row>
    <row r="652" spans="2:5">
      <c r="B652" s="54"/>
      <c r="E652" s="152"/>
    </row>
    <row r="653" spans="2:5">
      <c r="B653" s="54"/>
      <c r="E653" s="152"/>
    </row>
    <row r="654" spans="2:5">
      <c r="B654" s="54"/>
      <c r="E654" s="152"/>
    </row>
    <row r="655" spans="2:5">
      <c r="B655" s="54"/>
      <c r="E655" s="152"/>
    </row>
    <row r="656" spans="2:5">
      <c r="B656" s="54"/>
      <c r="E656" s="152"/>
    </row>
    <row r="657" spans="2:5">
      <c r="B657" s="54"/>
      <c r="E657" s="152"/>
    </row>
    <row r="658" spans="2:5">
      <c r="B658" s="54"/>
      <c r="E658" s="152"/>
    </row>
    <row r="659" spans="2:5">
      <c r="B659" s="54"/>
      <c r="E659" s="152"/>
    </row>
    <row r="660" spans="2:5">
      <c r="B660" s="54"/>
      <c r="E660" s="152"/>
    </row>
    <row r="661" spans="2:5">
      <c r="B661" s="54"/>
      <c r="E661" s="152"/>
    </row>
    <row r="662" spans="2:5">
      <c r="B662" s="54"/>
      <c r="E662" s="152"/>
    </row>
    <row r="663" spans="2:5">
      <c r="B663" s="54"/>
      <c r="E663" s="152"/>
    </row>
    <row r="664" spans="2:5">
      <c r="B664" s="54"/>
      <c r="E664" s="152"/>
    </row>
    <row r="665" spans="2:5">
      <c r="B665" s="54"/>
      <c r="E665" s="152"/>
    </row>
    <row r="666" spans="2:5">
      <c r="B666" s="54"/>
      <c r="E666" s="152"/>
    </row>
    <row r="667" spans="2:5">
      <c r="B667" s="54"/>
      <c r="E667" s="152"/>
    </row>
    <row r="668" spans="2:5">
      <c r="B668" s="54"/>
      <c r="E668" s="152"/>
    </row>
    <row r="669" spans="2:5">
      <c r="B669" s="54"/>
      <c r="E669" s="152"/>
    </row>
    <row r="670" spans="2:5">
      <c r="B670" s="54"/>
      <c r="E670" s="152"/>
    </row>
    <row r="671" spans="2:5">
      <c r="B671" s="54"/>
      <c r="E671" s="152"/>
    </row>
    <row r="672" spans="2:5">
      <c r="B672" s="54"/>
      <c r="E672" s="152"/>
    </row>
    <row r="673" spans="2:5">
      <c r="B673" s="54"/>
      <c r="E673" s="152"/>
    </row>
    <row r="674" spans="2:5">
      <c r="B674" s="54"/>
      <c r="E674" s="152"/>
    </row>
    <row r="675" spans="2:5">
      <c r="B675" s="54"/>
      <c r="E675" s="152"/>
    </row>
    <row r="676" spans="2:5">
      <c r="B676" s="54"/>
      <c r="E676" s="152"/>
    </row>
    <row r="677" spans="2:5">
      <c r="B677" s="54"/>
      <c r="E677" s="152"/>
    </row>
    <row r="678" spans="2:5">
      <c r="B678" s="54"/>
      <c r="E678" s="152"/>
    </row>
    <row r="679" spans="2:5">
      <c r="B679" s="54"/>
      <c r="E679" s="152"/>
    </row>
    <row r="680" spans="2:5">
      <c r="B680" s="54"/>
      <c r="E680" s="152"/>
    </row>
    <row r="681" spans="2:5">
      <c r="B681" s="54"/>
      <c r="E681" s="152"/>
    </row>
    <row r="682" spans="2:5">
      <c r="B682" s="54"/>
      <c r="E682" s="152"/>
    </row>
    <row r="683" spans="2:5">
      <c r="B683" s="54"/>
      <c r="E683" s="152"/>
    </row>
    <row r="684" spans="2:5">
      <c r="B684" s="54"/>
      <c r="E684" s="152"/>
    </row>
    <row r="685" spans="2:5">
      <c r="B685" s="54"/>
      <c r="E685" s="152"/>
    </row>
    <row r="686" spans="2:5">
      <c r="B686" s="54"/>
      <c r="E686" s="152"/>
    </row>
    <row r="687" spans="2:5">
      <c r="B687" s="54"/>
      <c r="E687" s="152"/>
    </row>
    <row r="688" spans="2:5">
      <c r="B688" s="54"/>
      <c r="E688" s="152"/>
    </row>
    <row r="689" spans="2:5">
      <c r="B689" s="54"/>
      <c r="E689" s="152"/>
    </row>
    <row r="690" spans="2:5">
      <c r="B690" s="54"/>
      <c r="E690" s="152"/>
    </row>
    <row r="691" spans="2:5">
      <c r="B691" s="54"/>
      <c r="E691" s="152"/>
    </row>
    <row r="692" spans="2:5">
      <c r="B692" s="54"/>
      <c r="E692" s="152"/>
    </row>
    <row r="693" spans="2:5">
      <c r="B693" s="54"/>
      <c r="E693" s="152"/>
    </row>
    <row r="694" spans="2:5">
      <c r="B694" s="54"/>
      <c r="E694" s="152"/>
    </row>
    <row r="695" spans="2:5">
      <c r="B695" s="54"/>
      <c r="E695" s="152"/>
    </row>
    <row r="696" spans="2:5">
      <c r="B696" s="54"/>
      <c r="E696" s="152"/>
    </row>
    <row r="697" spans="2:5">
      <c r="B697" s="54"/>
      <c r="E697" s="152"/>
    </row>
    <row r="698" spans="2:5">
      <c r="B698" s="54"/>
      <c r="E698" s="152"/>
    </row>
    <row r="699" spans="2:5">
      <c r="B699" s="54"/>
      <c r="E699" s="152"/>
    </row>
    <row r="700" spans="2:5">
      <c r="B700" s="54"/>
      <c r="E700" s="152"/>
    </row>
    <row r="701" spans="2:5">
      <c r="B701" s="54"/>
      <c r="E701" s="152"/>
    </row>
    <row r="702" spans="2:5">
      <c r="B702" s="54"/>
      <c r="E702" s="152"/>
    </row>
    <row r="703" spans="2:5">
      <c r="B703" s="54"/>
      <c r="E703" s="152"/>
    </row>
    <row r="704" spans="2:5">
      <c r="B704" s="54"/>
      <c r="E704" s="152"/>
    </row>
    <row r="705" spans="2:5">
      <c r="B705" s="54"/>
      <c r="E705" s="152"/>
    </row>
    <row r="706" spans="2:5">
      <c r="B706" s="54"/>
      <c r="E706" s="152"/>
    </row>
    <row r="707" spans="2:5">
      <c r="B707" s="54"/>
      <c r="E707" s="152"/>
    </row>
    <row r="708" spans="2:5">
      <c r="B708" s="54"/>
      <c r="E708" s="152"/>
    </row>
    <row r="709" spans="2:5">
      <c r="B709" s="54"/>
      <c r="E709" s="152"/>
    </row>
    <row r="710" spans="2:5">
      <c r="B710" s="54"/>
      <c r="E710" s="152"/>
    </row>
    <row r="711" spans="2:5">
      <c r="B711" s="54"/>
      <c r="E711" s="152"/>
    </row>
    <row r="712" spans="2:5">
      <c r="B712" s="54"/>
      <c r="E712" s="152"/>
    </row>
    <row r="713" spans="2:5">
      <c r="B713" s="54"/>
      <c r="E713" s="152"/>
    </row>
    <row r="714" spans="2:5">
      <c r="B714" s="54"/>
      <c r="E714" s="152"/>
    </row>
    <row r="715" spans="2:5">
      <c r="B715" s="54"/>
      <c r="E715" s="152"/>
    </row>
    <row r="716" spans="2:5">
      <c r="B716" s="54"/>
      <c r="E716" s="152"/>
    </row>
    <row r="717" spans="2:5">
      <c r="B717" s="54"/>
      <c r="E717" s="152"/>
    </row>
    <row r="718" spans="2:5">
      <c r="B718" s="54"/>
      <c r="E718" s="152"/>
    </row>
    <row r="719" spans="2:5">
      <c r="B719" s="54"/>
      <c r="E719" s="152"/>
    </row>
    <row r="720" spans="2:5">
      <c r="B720" s="54"/>
      <c r="E720" s="152"/>
    </row>
    <row r="721" spans="2:5">
      <c r="B721" s="54"/>
      <c r="E721" s="152"/>
    </row>
    <row r="722" spans="2:5">
      <c r="B722" s="54"/>
      <c r="E722" s="152"/>
    </row>
    <row r="723" spans="2:5">
      <c r="B723" s="54"/>
      <c r="E723" s="152"/>
    </row>
    <row r="724" spans="2:5">
      <c r="B724" s="54"/>
      <c r="E724" s="152"/>
    </row>
    <row r="725" spans="2:5">
      <c r="B725" s="54"/>
      <c r="E725" s="152"/>
    </row>
    <row r="726" spans="2:5">
      <c r="B726" s="54"/>
      <c r="E726" s="152"/>
    </row>
    <row r="727" spans="2:5">
      <c r="B727" s="54"/>
      <c r="E727" s="152"/>
    </row>
    <row r="728" spans="2:5">
      <c r="B728" s="54"/>
      <c r="E728" s="152"/>
    </row>
    <row r="729" spans="2:5">
      <c r="B729" s="54"/>
      <c r="E729" s="152"/>
    </row>
    <row r="730" spans="2:5">
      <c r="B730" s="54"/>
      <c r="E730" s="152"/>
    </row>
    <row r="731" spans="2:5">
      <c r="B731" s="54"/>
      <c r="E731" s="152"/>
    </row>
    <row r="732" spans="2:5">
      <c r="B732" s="54"/>
      <c r="E732" s="152"/>
    </row>
    <row r="733" spans="2:5">
      <c r="B733" s="54"/>
      <c r="E733" s="152"/>
    </row>
    <row r="734" spans="2:5">
      <c r="B734" s="54"/>
      <c r="E734" s="152"/>
    </row>
    <row r="735" spans="2:5">
      <c r="B735" s="54"/>
      <c r="E735" s="152"/>
    </row>
    <row r="736" spans="2:5">
      <c r="B736" s="54"/>
      <c r="E736" s="152"/>
    </row>
    <row r="737" spans="2:5">
      <c r="B737" s="54"/>
      <c r="E737" s="152"/>
    </row>
    <row r="738" spans="2:5">
      <c r="B738" s="54"/>
      <c r="E738" s="152"/>
    </row>
    <row r="739" spans="2:5">
      <c r="B739" s="54"/>
      <c r="E739" s="152"/>
    </row>
    <row r="740" spans="2:5">
      <c r="B740" s="54"/>
      <c r="E740" s="152"/>
    </row>
    <row r="741" spans="2:5">
      <c r="B741" s="54"/>
      <c r="E741" s="152"/>
    </row>
    <row r="742" spans="2:5">
      <c r="B742" s="54"/>
      <c r="E742" s="152"/>
    </row>
    <row r="743" spans="2:5">
      <c r="B743" s="54"/>
      <c r="E743" s="152"/>
    </row>
    <row r="744" spans="2:5">
      <c r="B744" s="54"/>
      <c r="E744" s="152"/>
    </row>
    <row r="745" spans="2:5">
      <c r="B745" s="54"/>
      <c r="E745" s="152"/>
    </row>
    <row r="746" spans="2:5">
      <c r="B746" s="54"/>
      <c r="E746" s="152"/>
    </row>
    <row r="747" spans="2:5">
      <c r="B747" s="54"/>
      <c r="E747" s="152"/>
    </row>
    <row r="748" spans="2:5">
      <c r="B748" s="54"/>
      <c r="E748" s="152"/>
    </row>
    <row r="749" spans="2:5">
      <c r="B749" s="54"/>
      <c r="E749" s="152"/>
    </row>
    <row r="750" spans="2:5">
      <c r="B750" s="54"/>
      <c r="E750" s="152"/>
    </row>
    <row r="751" spans="2:5">
      <c r="B751" s="54"/>
      <c r="E751" s="152"/>
    </row>
    <row r="752" spans="2:5">
      <c r="B752" s="54"/>
      <c r="E752" s="152"/>
    </row>
    <row r="753" spans="2:5">
      <c r="B753" s="54"/>
      <c r="E753" s="152"/>
    </row>
    <row r="754" spans="2:5">
      <c r="B754" s="54"/>
      <c r="E754" s="152"/>
    </row>
    <row r="755" spans="2:5">
      <c r="B755" s="54"/>
      <c r="E755" s="152"/>
    </row>
    <row r="756" spans="2:5">
      <c r="B756" s="54"/>
      <c r="E756" s="152"/>
    </row>
    <row r="757" spans="2:5">
      <c r="B757" s="54"/>
      <c r="E757" s="152"/>
    </row>
    <row r="758" spans="2:5">
      <c r="B758" s="54"/>
      <c r="E758" s="152"/>
    </row>
    <row r="759" spans="2:5">
      <c r="B759" s="54"/>
      <c r="E759" s="152"/>
    </row>
    <row r="760" spans="2:5">
      <c r="B760" s="54"/>
      <c r="E760" s="152"/>
    </row>
    <row r="761" spans="2:5">
      <c r="B761" s="54"/>
      <c r="E761" s="152"/>
    </row>
    <row r="762" spans="2:5">
      <c r="B762" s="54"/>
      <c r="E762" s="152"/>
    </row>
    <row r="763" spans="2:5">
      <c r="B763" s="54"/>
      <c r="E763" s="152"/>
    </row>
    <row r="764" spans="2:5">
      <c r="B764" s="54"/>
      <c r="E764" s="152"/>
    </row>
    <row r="765" spans="2:5">
      <c r="B765" s="54"/>
      <c r="E765" s="152"/>
    </row>
    <row r="766" spans="2:5">
      <c r="B766" s="54"/>
      <c r="E766" s="152"/>
    </row>
    <row r="767" spans="2:5">
      <c r="B767" s="54"/>
      <c r="E767" s="152"/>
    </row>
    <row r="768" spans="2:5">
      <c r="B768" s="54"/>
      <c r="E768" s="152"/>
    </row>
    <row r="769" spans="2:5">
      <c r="B769" s="54"/>
      <c r="E769" s="152"/>
    </row>
    <row r="770" spans="2:5">
      <c r="B770" s="54"/>
      <c r="E770" s="152"/>
    </row>
    <row r="771" spans="2:5">
      <c r="B771" s="54"/>
      <c r="E771" s="152"/>
    </row>
    <row r="772" spans="2:5">
      <c r="B772" s="54"/>
      <c r="E772" s="152"/>
    </row>
    <row r="773" spans="2:5">
      <c r="B773" s="54"/>
      <c r="E773" s="152"/>
    </row>
    <row r="774" spans="2:5">
      <c r="B774" s="54"/>
      <c r="E774" s="152"/>
    </row>
    <row r="775" spans="2:5">
      <c r="B775" s="54"/>
      <c r="E775" s="152"/>
    </row>
    <row r="776" spans="2:5">
      <c r="B776" s="54"/>
      <c r="E776" s="152"/>
    </row>
    <row r="777" spans="2:5">
      <c r="B777" s="54"/>
      <c r="E777" s="152"/>
    </row>
    <row r="778" spans="2:5">
      <c r="B778" s="54"/>
      <c r="E778" s="152"/>
    </row>
    <row r="779" spans="2:5">
      <c r="B779" s="54"/>
      <c r="E779" s="152"/>
    </row>
    <row r="780" spans="2:5">
      <c r="B780" s="54"/>
      <c r="E780" s="152"/>
    </row>
    <row r="781" spans="2:5">
      <c r="B781" s="54"/>
      <c r="E781" s="152"/>
    </row>
    <row r="782" spans="2:5">
      <c r="B782" s="54"/>
      <c r="E782" s="152"/>
    </row>
    <row r="783" spans="2:5">
      <c r="B783" s="54"/>
      <c r="E783" s="152"/>
    </row>
    <row r="784" spans="2:5">
      <c r="B784" s="54"/>
      <c r="E784" s="152"/>
    </row>
    <row r="785" spans="2:5">
      <c r="B785" s="54"/>
      <c r="E785" s="152"/>
    </row>
    <row r="786" spans="2:5">
      <c r="B786" s="54"/>
      <c r="E786" s="152"/>
    </row>
    <row r="787" spans="2:5">
      <c r="B787" s="54"/>
      <c r="E787" s="152"/>
    </row>
    <row r="788" spans="2:5">
      <c r="B788" s="54"/>
      <c r="E788" s="152"/>
    </row>
    <row r="789" spans="2:5">
      <c r="B789" s="54"/>
      <c r="E789" s="152"/>
    </row>
    <row r="790" spans="2:5">
      <c r="B790" s="54"/>
      <c r="E790" s="152"/>
    </row>
    <row r="791" spans="2:5">
      <c r="B791" s="54"/>
      <c r="E791" s="152"/>
    </row>
    <row r="792" spans="2:5">
      <c r="B792" s="54"/>
      <c r="E792" s="152"/>
    </row>
    <row r="793" spans="2:5">
      <c r="B793" s="54"/>
      <c r="E793" s="152"/>
    </row>
    <row r="794" spans="2:5">
      <c r="B794" s="54"/>
      <c r="E794" s="152"/>
    </row>
    <row r="795" spans="2:5">
      <c r="B795" s="54"/>
      <c r="E795" s="152"/>
    </row>
    <row r="796" spans="2:5">
      <c r="B796" s="54"/>
      <c r="E796" s="152"/>
    </row>
    <row r="797" spans="2:5">
      <c r="B797" s="54"/>
      <c r="E797" s="152"/>
    </row>
    <row r="798" spans="2:5">
      <c r="B798" s="54"/>
      <c r="E798" s="152"/>
    </row>
    <row r="799" spans="2:5">
      <c r="B799" s="54"/>
      <c r="E799" s="152"/>
    </row>
    <row r="800" spans="2:5">
      <c r="B800" s="54"/>
      <c r="E800" s="152"/>
    </row>
    <row r="801" spans="2:5">
      <c r="B801" s="54"/>
      <c r="E801" s="152"/>
    </row>
    <row r="802" spans="2:5">
      <c r="B802" s="54"/>
      <c r="E802" s="152"/>
    </row>
    <row r="803" spans="2:5">
      <c r="B803" s="54"/>
      <c r="E803" s="152"/>
    </row>
    <row r="804" spans="2:5">
      <c r="B804" s="54"/>
      <c r="E804" s="152"/>
    </row>
    <row r="805" spans="2:5">
      <c r="B805" s="54"/>
      <c r="E805" s="152"/>
    </row>
    <row r="806" spans="2:5">
      <c r="B806" s="54"/>
      <c r="E806" s="152"/>
    </row>
    <row r="807" spans="2:5">
      <c r="B807" s="54"/>
      <c r="E807" s="152"/>
    </row>
    <row r="808" spans="2:5">
      <c r="B808" s="54"/>
      <c r="E808" s="152"/>
    </row>
    <row r="809" spans="2:5">
      <c r="B809" s="54"/>
      <c r="E809" s="152"/>
    </row>
    <row r="810" spans="2:5">
      <c r="B810" s="54"/>
      <c r="E810" s="152"/>
    </row>
    <row r="811" spans="2:5">
      <c r="B811" s="54"/>
      <c r="E811" s="152"/>
    </row>
    <row r="812" spans="2:5">
      <c r="B812" s="54"/>
      <c r="E812" s="152"/>
    </row>
    <row r="813" spans="2:5">
      <c r="B813" s="54"/>
      <c r="E813" s="152"/>
    </row>
    <row r="814" spans="2:5">
      <c r="B814" s="54"/>
      <c r="E814" s="152"/>
    </row>
    <row r="815" spans="2:5">
      <c r="B815" s="54"/>
      <c r="E815" s="152"/>
    </row>
    <row r="816" spans="2:5">
      <c r="B816" s="54"/>
      <c r="E816" s="152"/>
    </row>
    <row r="817" spans="2:5">
      <c r="B817" s="54"/>
      <c r="E817" s="152"/>
    </row>
    <row r="818" spans="2:5">
      <c r="B818" s="54"/>
      <c r="E818" s="152"/>
    </row>
    <row r="819" spans="2:5">
      <c r="B819" s="54"/>
      <c r="E819" s="152"/>
    </row>
    <row r="820" spans="2:5">
      <c r="B820" s="54"/>
      <c r="E820" s="152"/>
    </row>
    <row r="821" spans="2:5">
      <c r="B821" s="54"/>
      <c r="E821" s="152"/>
    </row>
    <row r="822" spans="2:5">
      <c r="B822" s="54"/>
      <c r="E822" s="152"/>
    </row>
    <row r="823" spans="2:5">
      <c r="B823" s="54"/>
      <c r="E823" s="152"/>
    </row>
    <row r="824" spans="2:5">
      <c r="B824" s="54"/>
      <c r="E824" s="152"/>
    </row>
    <row r="825" spans="2:5">
      <c r="B825" s="54"/>
      <c r="E825" s="152"/>
    </row>
    <row r="826" spans="2:5">
      <c r="B826" s="54"/>
      <c r="E826" s="152"/>
    </row>
    <row r="827" spans="2:5">
      <c r="B827" s="54"/>
      <c r="E827" s="152"/>
    </row>
    <row r="828" spans="2:5">
      <c r="B828" s="54"/>
      <c r="E828" s="152"/>
    </row>
    <row r="829" spans="2:5">
      <c r="B829" s="54"/>
      <c r="E829" s="152"/>
    </row>
    <row r="830" spans="2:5">
      <c r="B830" s="54"/>
      <c r="E830" s="152"/>
    </row>
    <row r="831" spans="2:5">
      <c r="B831" s="54"/>
      <c r="E831" s="152"/>
    </row>
    <row r="832" spans="2:5">
      <c r="B832" s="54"/>
      <c r="E832" s="152"/>
    </row>
    <row r="833" spans="2:5">
      <c r="B833" s="54"/>
      <c r="E833" s="152"/>
    </row>
    <row r="834" spans="2:5">
      <c r="B834" s="54"/>
      <c r="E834" s="152"/>
    </row>
    <row r="835" spans="2:5">
      <c r="B835" s="54"/>
      <c r="E835" s="152"/>
    </row>
    <row r="836" spans="2:5">
      <c r="B836" s="54"/>
      <c r="E836" s="152"/>
    </row>
    <row r="837" spans="2:5">
      <c r="B837" s="54"/>
      <c r="E837" s="152"/>
    </row>
    <row r="838" spans="2:5">
      <c r="B838" s="54"/>
      <c r="E838" s="152"/>
    </row>
    <row r="839" spans="2:5">
      <c r="B839" s="54"/>
      <c r="E839" s="152"/>
    </row>
    <row r="840" spans="2:5">
      <c r="B840" s="54"/>
      <c r="E840" s="152"/>
    </row>
    <row r="841" spans="2:5">
      <c r="B841" s="54"/>
      <c r="E841" s="152"/>
    </row>
    <row r="842" spans="2:5">
      <c r="B842" s="54"/>
      <c r="E842" s="152"/>
    </row>
    <row r="843" spans="2:5">
      <c r="B843" s="54"/>
      <c r="E843" s="152"/>
    </row>
    <row r="844" spans="2:5">
      <c r="B844" s="54"/>
      <c r="E844" s="152"/>
    </row>
    <row r="845" spans="2:5">
      <c r="B845" s="54"/>
      <c r="E845" s="152"/>
    </row>
    <row r="846" spans="2:5">
      <c r="B846" s="54"/>
      <c r="E846" s="152"/>
    </row>
    <row r="847" spans="2:5">
      <c r="B847" s="54"/>
      <c r="E847" s="152"/>
    </row>
    <row r="848" spans="2:5">
      <c r="B848" s="54"/>
      <c r="E848" s="152"/>
    </row>
    <row r="849" spans="2:5">
      <c r="B849" s="54"/>
      <c r="E849" s="152"/>
    </row>
    <row r="850" spans="2:5">
      <c r="B850" s="54"/>
      <c r="E850" s="152"/>
    </row>
    <row r="851" spans="2:5">
      <c r="B851" s="54"/>
      <c r="E851" s="152"/>
    </row>
    <row r="852" spans="2:5">
      <c r="B852" s="54"/>
      <c r="E852" s="152"/>
    </row>
    <row r="853" spans="2:5">
      <c r="B853" s="54"/>
      <c r="E853" s="152"/>
    </row>
    <row r="854" spans="2:5">
      <c r="B854" s="54"/>
      <c r="E854" s="152"/>
    </row>
    <row r="855" spans="2:5">
      <c r="B855" s="54"/>
      <c r="E855" s="152"/>
    </row>
    <row r="856" spans="2:5">
      <c r="B856" s="54"/>
      <c r="E856" s="152"/>
    </row>
    <row r="857" spans="2:5">
      <c r="B857" s="54"/>
      <c r="E857" s="152"/>
    </row>
    <row r="858" spans="2:5">
      <c r="B858" s="54"/>
      <c r="E858" s="152"/>
    </row>
    <row r="859" spans="2:5">
      <c r="B859" s="54"/>
      <c r="E859" s="152"/>
    </row>
    <row r="860" spans="2:5">
      <c r="B860" s="54"/>
      <c r="E860" s="152"/>
    </row>
    <row r="861" spans="2:5">
      <c r="B861" s="54"/>
      <c r="E861" s="152"/>
    </row>
    <row r="862" spans="2:5">
      <c r="B862" s="54"/>
      <c r="E862" s="152"/>
    </row>
    <row r="863" spans="2:5">
      <c r="B863" s="54"/>
      <c r="E863" s="152"/>
    </row>
    <row r="864" spans="2:5">
      <c r="B864" s="54"/>
      <c r="E864" s="152"/>
    </row>
    <row r="865" spans="2:5">
      <c r="B865" s="54"/>
      <c r="E865" s="152"/>
    </row>
    <row r="866" spans="2:5">
      <c r="B866" s="54"/>
      <c r="E866" s="152"/>
    </row>
    <row r="867" spans="2:5">
      <c r="B867" s="54"/>
      <c r="E867" s="152"/>
    </row>
    <row r="868" spans="2:5">
      <c r="B868" s="54"/>
      <c r="E868" s="152"/>
    </row>
    <row r="869" spans="2:5">
      <c r="B869" s="54"/>
      <c r="E869" s="152"/>
    </row>
    <row r="870" spans="2:5">
      <c r="B870" s="54"/>
      <c r="E870" s="152"/>
    </row>
    <row r="871" spans="2:5">
      <c r="B871" s="54"/>
      <c r="E871" s="152"/>
    </row>
    <row r="872" spans="2:5">
      <c r="B872" s="54"/>
      <c r="E872" s="152"/>
    </row>
    <row r="873" spans="2:5">
      <c r="B873" s="54"/>
      <c r="E873" s="152"/>
    </row>
    <row r="874" spans="2:5">
      <c r="B874" s="54"/>
      <c r="E874" s="152"/>
    </row>
    <row r="875" spans="2:5">
      <c r="B875" s="54"/>
      <c r="E875" s="152"/>
    </row>
    <row r="876" spans="2:5">
      <c r="B876" s="54"/>
      <c r="E876" s="152"/>
    </row>
    <row r="877" spans="2:5">
      <c r="B877" s="54"/>
      <c r="E877" s="152"/>
    </row>
    <row r="878" spans="2:5">
      <c r="B878" s="54"/>
      <c r="E878" s="152"/>
    </row>
    <row r="879" spans="2:5">
      <c r="B879" s="54"/>
      <c r="E879" s="152"/>
    </row>
    <row r="880" spans="2:5">
      <c r="B880" s="54"/>
      <c r="E880" s="152"/>
    </row>
    <row r="881" spans="2:5">
      <c r="B881" s="54"/>
      <c r="E881" s="152"/>
    </row>
    <row r="882" spans="2:5">
      <c r="B882" s="54"/>
      <c r="E882" s="152"/>
    </row>
    <row r="883" spans="2:5">
      <c r="B883" s="54"/>
      <c r="E883" s="152"/>
    </row>
    <row r="884" spans="2:5">
      <c r="B884" s="54"/>
      <c r="E884" s="152"/>
    </row>
    <row r="885" spans="2:5">
      <c r="B885" s="54"/>
      <c r="E885" s="152"/>
    </row>
    <row r="886" spans="2:5">
      <c r="B886" s="54"/>
      <c r="E886" s="152"/>
    </row>
    <row r="887" spans="2:5">
      <c r="B887" s="54"/>
      <c r="E887" s="152"/>
    </row>
    <row r="888" spans="2:5">
      <c r="B888" s="54"/>
      <c r="E888" s="152"/>
    </row>
    <row r="889" spans="2:5">
      <c r="B889" s="54"/>
      <c r="E889" s="152"/>
    </row>
    <row r="890" spans="2:5">
      <c r="B890" s="54"/>
      <c r="E890" s="152"/>
    </row>
    <row r="891" spans="2:5">
      <c r="B891" s="54"/>
      <c r="E891" s="152"/>
    </row>
    <row r="892" spans="2:5">
      <c r="B892" s="54"/>
      <c r="E892" s="152"/>
    </row>
    <row r="893" spans="2:5">
      <c r="B893" s="54"/>
      <c r="E893" s="152"/>
    </row>
    <row r="894" spans="2:5">
      <c r="B894" s="54"/>
      <c r="E894" s="152"/>
    </row>
    <row r="895" spans="2:5">
      <c r="B895" s="54"/>
      <c r="E895" s="152"/>
    </row>
    <row r="896" spans="2:5">
      <c r="B896" s="54"/>
      <c r="E896" s="152"/>
    </row>
    <row r="897" spans="2:5">
      <c r="B897" s="54"/>
      <c r="E897" s="152"/>
    </row>
    <row r="898" spans="2:5">
      <c r="B898" s="54"/>
      <c r="E898" s="152"/>
    </row>
    <row r="899" spans="2:5">
      <c r="B899" s="54"/>
      <c r="E899" s="152"/>
    </row>
    <row r="900" spans="2:5">
      <c r="B900" s="54"/>
      <c r="E900" s="152"/>
    </row>
    <row r="901" spans="2:5">
      <c r="B901" s="54"/>
      <c r="E901" s="152"/>
    </row>
    <row r="902" spans="2:5">
      <c r="B902" s="54"/>
      <c r="E902" s="152"/>
    </row>
    <row r="903" spans="2:5">
      <c r="B903" s="54"/>
      <c r="E903" s="152"/>
    </row>
    <row r="904" spans="2:5">
      <c r="B904" s="54"/>
      <c r="E904" s="152"/>
    </row>
    <row r="905" spans="2:5">
      <c r="B905" s="54"/>
      <c r="E905" s="152"/>
    </row>
    <row r="906" spans="2:5">
      <c r="B906" s="54"/>
      <c r="E906" s="152"/>
    </row>
    <row r="907" spans="2:5">
      <c r="B907" s="54"/>
      <c r="E907" s="152"/>
    </row>
    <row r="908" spans="2:5">
      <c r="B908" s="54"/>
      <c r="E908" s="152"/>
    </row>
    <row r="909" spans="2:5">
      <c r="B909" s="54"/>
      <c r="E909" s="152"/>
    </row>
    <row r="910" spans="2:5">
      <c r="B910" s="54"/>
      <c r="E910" s="152"/>
    </row>
    <row r="911" spans="2:5">
      <c r="B911" s="54"/>
      <c r="E911" s="152"/>
    </row>
    <row r="912" spans="2:5">
      <c r="B912" s="54"/>
      <c r="E912" s="152"/>
    </row>
    <row r="913" spans="2:5">
      <c r="B913" s="54"/>
      <c r="E913" s="152"/>
    </row>
    <row r="914" spans="2:5">
      <c r="B914" s="54"/>
      <c r="E914" s="152"/>
    </row>
    <row r="915" spans="2:5">
      <c r="B915" s="54"/>
      <c r="E915" s="152"/>
    </row>
    <row r="916" spans="2:5">
      <c r="B916" s="54"/>
      <c r="E916" s="152"/>
    </row>
    <row r="917" spans="2:5">
      <c r="B917" s="54"/>
      <c r="E917" s="152"/>
    </row>
    <row r="918" spans="2:5">
      <c r="B918" s="54"/>
      <c r="E918" s="152"/>
    </row>
    <row r="919" spans="2:5">
      <c r="B919" s="54"/>
      <c r="E919" s="152"/>
    </row>
    <row r="920" spans="2:5">
      <c r="B920" s="54"/>
      <c r="E920" s="152"/>
    </row>
    <row r="921" spans="2:5">
      <c r="B921" s="54"/>
      <c r="E921" s="152"/>
    </row>
    <row r="922" spans="2:5">
      <c r="B922" s="54"/>
      <c r="E922" s="152"/>
    </row>
    <row r="923" spans="2:5">
      <c r="B923" s="54"/>
      <c r="E923" s="152"/>
    </row>
    <row r="924" spans="2:5">
      <c r="B924" s="54"/>
      <c r="E924" s="152"/>
    </row>
    <row r="925" spans="2:5">
      <c r="B925" s="54"/>
      <c r="E925" s="152"/>
    </row>
    <row r="926" spans="2:5">
      <c r="B926" s="54"/>
      <c r="E926" s="152"/>
    </row>
    <row r="927" spans="2:5">
      <c r="B927" s="54"/>
      <c r="E927" s="152"/>
    </row>
    <row r="928" spans="2:5">
      <c r="B928" s="54"/>
      <c r="E928" s="152"/>
    </row>
    <row r="929" spans="2:5">
      <c r="B929" s="54"/>
      <c r="E929" s="152"/>
    </row>
    <row r="930" spans="2:5">
      <c r="B930" s="54"/>
      <c r="E930" s="152"/>
    </row>
    <row r="931" spans="2:5">
      <c r="B931" s="54"/>
      <c r="E931" s="152"/>
    </row>
    <row r="932" spans="2:5">
      <c r="B932" s="54"/>
      <c r="E932" s="152"/>
    </row>
    <row r="933" spans="2:5">
      <c r="B933" s="54"/>
      <c r="E933" s="152"/>
    </row>
    <row r="934" spans="2:5">
      <c r="B934" s="54"/>
      <c r="E934" s="152"/>
    </row>
    <row r="935" spans="2:5">
      <c r="B935" s="54"/>
      <c r="E935" s="152"/>
    </row>
    <row r="936" spans="2:5">
      <c r="B936" s="54"/>
      <c r="E936" s="152"/>
    </row>
    <row r="937" spans="2:5">
      <c r="B937" s="54"/>
      <c r="E937" s="152"/>
    </row>
    <row r="938" spans="2:5">
      <c r="B938" s="54"/>
      <c r="E938" s="152"/>
    </row>
    <row r="939" spans="2:5">
      <c r="B939" s="54"/>
      <c r="E939" s="152"/>
    </row>
    <row r="940" spans="2:5">
      <c r="B940" s="54"/>
      <c r="E940" s="152"/>
    </row>
    <row r="941" spans="2:5">
      <c r="B941" s="54"/>
      <c r="E941" s="152"/>
    </row>
    <row r="942" spans="2:5">
      <c r="B942" s="54"/>
      <c r="E942" s="152"/>
    </row>
    <row r="943" spans="2:5">
      <c r="B943" s="54"/>
      <c r="E943" s="152"/>
    </row>
    <row r="944" spans="2:5">
      <c r="B944" s="54"/>
      <c r="E944" s="152"/>
    </row>
    <row r="945" spans="2:5">
      <c r="B945" s="54"/>
      <c r="E945" s="152"/>
    </row>
    <row r="946" spans="2:5">
      <c r="B946" s="54"/>
      <c r="E946" s="152"/>
    </row>
    <row r="947" spans="2:5">
      <c r="B947" s="54"/>
      <c r="E947" s="152"/>
    </row>
    <row r="948" spans="2:5">
      <c r="B948" s="54"/>
      <c r="E948" s="152"/>
    </row>
    <row r="949" spans="2:5">
      <c r="B949" s="54"/>
      <c r="E949" s="152"/>
    </row>
    <row r="950" spans="2:5">
      <c r="B950" s="54"/>
      <c r="E950" s="152"/>
    </row>
    <row r="951" spans="2:5">
      <c r="B951" s="54"/>
      <c r="E951" s="152"/>
    </row>
    <row r="952" spans="2:5">
      <c r="B952" s="54"/>
      <c r="E952" s="152"/>
    </row>
    <row r="953" spans="2:5">
      <c r="B953" s="54"/>
      <c r="E953" s="152"/>
    </row>
    <row r="954" spans="2:5">
      <c r="B954" s="54"/>
      <c r="E954" s="152"/>
    </row>
    <row r="955" spans="2:5">
      <c r="B955" s="54"/>
      <c r="E955" s="152"/>
    </row>
    <row r="956" spans="2:5">
      <c r="B956" s="54"/>
      <c r="E956" s="152"/>
    </row>
    <row r="957" spans="2:5">
      <c r="B957" s="54"/>
      <c r="E957" s="152"/>
    </row>
    <row r="958" spans="2:5">
      <c r="B958" s="54"/>
      <c r="E958" s="152"/>
    </row>
    <row r="959" spans="2:5">
      <c r="B959" s="54"/>
      <c r="E959" s="152"/>
    </row>
    <row r="960" spans="2:5">
      <c r="B960" s="54"/>
      <c r="E960" s="152"/>
    </row>
    <row r="961" spans="2:5">
      <c r="B961" s="54"/>
      <c r="E961" s="152"/>
    </row>
    <row r="962" spans="2:5">
      <c r="B962" s="54"/>
      <c r="E962" s="152"/>
    </row>
    <row r="963" spans="2:5">
      <c r="B963" s="54"/>
      <c r="E963" s="152"/>
    </row>
    <row r="964" spans="2:5">
      <c r="B964" s="54"/>
      <c r="E964" s="152"/>
    </row>
    <row r="965" spans="2:5">
      <c r="B965" s="54"/>
      <c r="E965" s="152"/>
    </row>
    <row r="966" spans="2:5">
      <c r="B966" s="54"/>
      <c r="E966" s="152"/>
    </row>
    <row r="967" spans="2:5">
      <c r="B967" s="54"/>
      <c r="E967" s="152"/>
    </row>
    <row r="968" spans="2:5">
      <c r="B968" s="54"/>
      <c r="E968" s="152"/>
    </row>
    <row r="969" spans="2:5">
      <c r="B969" s="54"/>
      <c r="E969" s="152"/>
    </row>
    <row r="970" spans="2:5">
      <c r="B970" s="54"/>
      <c r="E970" s="152"/>
    </row>
    <row r="971" spans="2:5">
      <c r="B971" s="54"/>
      <c r="E971" s="152"/>
    </row>
    <row r="972" spans="2:5">
      <c r="B972" s="54"/>
      <c r="E972" s="152"/>
    </row>
    <row r="973" spans="2:5">
      <c r="B973" s="54"/>
      <c r="E973" s="152"/>
    </row>
    <row r="974" spans="2:5">
      <c r="B974" s="54"/>
      <c r="E974" s="152"/>
    </row>
    <row r="975" spans="2:5">
      <c r="B975" s="54"/>
      <c r="E975" s="152"/>
    </row>
    <row r="976" spans="2:5">
      <c r="B976" s="54"/>
      <c r="E976" s="152"/>
    </row>
    <row r="977" spans="2:5">
      <c r="B977" s="54"/>
      <c r="E977" s="152"/>
    </row>
    <row r="978" spans="2:5">
      <c r="B978" s="54"/>
      <c r="E978" s="152"/>
    </row>
    <row r="979" spans="2:5">
      <c r="B979" s="54"/>
      <c r="E979" s="152"/>
    </row>
    <row r="980" spans="2:5">
      <c r="B980" s="54"/>
      <c r="E980" s="152"/>
    </row>
    <row r="981" spans="2:5">
      <c r="B981" s="54"/>
      <c r="E981" s="152"/>
    </row>
    <row r="982" spans="2:5">
      <c r="B982" s="54"/>
      <c r="E982" s="152"/>
    </row>
    <row r="983" spans="2:5">
      <c r="B983" s="54"/>
      <c r="E983" s="152"/>
    </row>
    <row r="984" spans="2:5">
      <c r="B984" s="54"/>
      <c r="E984" s="152"/>
    </row>
    <row r="985" spans="2:5">
      <c r="B985" s="54"/>
      <c r="E985" s="152"/>
    </row>
    <row r="986" spans="2:5">
      <c r="B986" s="54"/>
      <c r="E986" s="152"/>
    </row>
    <row r="987" spans="2:5">
      <c r="B987" s="54"/>
      <c r="E987" s="152"/>
    </row>
    <row r="988" spans="2:5">
      <c r="B988" s="54"/>
      <c r="E988" s="152"/>
    </row>
    <row r="989" spans="2:5">
      <c r="B989" s="54"/>
      <c r="E989" s="152"/>
    </row>
    <row r="990" spans="2:5">
      <c r="B990" s="54"/>
      <c r="E990" s="152"/>
    </row>
    <row r="991" spans="2:5">
      <c r="B991" s="54"/>
      <c r="E991" s="152"/>
    </row>
    <row r="992" spans="2:5">
      <c r="B992" s="54"/>
      <c r="E992" s="152"/>
    </row>
    <row r="993" spans="2:5">
      <c r="B993" s="54"/>
      <c r="E993" s="152"/>
    </row>
    <row r="994" spans="2:5">
      <c r="B994" s="54"/>
      <c r="E994" s="152"/>
    </row>
    <row r="995" spans="2:5">
      <c r="B995" s="54"/>
      <c r="E995" s="152"/>
    </row>
    <row r="996" spans="2:5">
      <c r="B996" s="54"/>
      <c r="E996" s="152"/>
    </row>
    <row r="997" spans="2:5">
      <c r="B997" s="54"/>
      <c r="E997" s="152"/>
    </row>
    <row r="998" spans="2:5">
      <c r="B998" s="54"/>
      <c r="E998" s="152"/>
    </row>
    <row r="999" spans="2:5">
      <c r="B999" s="54"/>
      <c r="E999" s="152"/>
    </row>
    <row r="1000" spans="2:5">
      <c r="B1000" s="54"/>
      <c r="E1000" s="152"/>
    </row>
    <row r="1001" spans="2:5">
      <c r="B1001" s="54"/>
      <c r="E1001" s="152"/>
    </row>
    <row r="1002" spans="2:5">
      <c r="B1002" s="54"/>
      <c r="E1002" s="152"/>
    </row>
    <row r="1003" spans="2:5">
      <c r="B1003" s="54"/>
      <c r="E1003" s="152"/>
    </row>
  </sheetData>
  <mergeCells count="12">
    <mergeCell ref="C22:C23"/>
    <mergeCell ref="A24:C24"/>
    <mergeCell ref="D24:E25"/>
    <mergeCell ref="F24:I25"/>
    <mergeCell ref="A25:C25"/>
    <mergeCell ref="C7:C11"/>
    <mergeCell ref="C12:C21"/>
    <mergeCell ref="A1:B4"/>
    <mergeCell ref="F1:I1"/>
    <mergeCell ref="F2:I2"/>
    <mergeCell ref="F3:I3"/>
    <mergeCell ref="F4:I4"/>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I998"/>
  <sheetViews>
    <sheetView topLeftCell="A14" workbookViewId="0">
      <selection activeCell="D32" sqref="D32"/>
    </sheetView>
  </sheetViews>
  <sheetFormatPr defaultColWidth="14.42578125" defaultRowHeight="15" customHeight="1"/>
  <cols>
    <col min="3" max="3" width="27.85546875" customWidth="1"/>
    <col min="4" max="4" width="48.85546875" customWidth="1"/>
    <col min="5" max="5" width="31.7109375" customWidth="1"/>
    <col min="6" max="6" width="44.42578125" customWidth="1"/>
    <col min="7" max="7" width="44.140625" customWidth="1"/>
    <col min="9" max="9" width="32.42578125" customWidth="1"/>
  </cols>
  <sheetData>
    <row r="1" spans="1:9">
      <c r="A1" s="931"/>
      <c r="B1" s="932"/>
      <c r="C1" s="214" t="s">
        <v>104</v>
      </c>
      <c r="D1" s="84" t="s">
        <v>79</v>
      </c>
      <c r="E1" s="229" t="s">
        <v>105</v>
      </c>
      <c r="F1" s="907" t="s">
        <v>106</v>
      </c>
      <c r="G1" s="857"/>
      <c r="H1" s="857"/>
      <c r="I1" s="933"/>
    </row>
    <row r="2" spans="1:9">
      <c r="A2" s="853"/>
      <c r="B2" s="881"/>
      <c r="C2" s="216" t="s">
        <v>107</v>
      </c>
      <c r="D2" s="84" t="s">
        <v>23</v>
      </c>
      <c r="E2" s="230" t="s">
        <v>109</v>
      </c>
      <c r="F2" s="928">
        <v>45013</v>
      </c>
      <c r="G2" s="857"/>
      <c r="H2" s="857"/>
      <c r="I2" s="859"/>
    </row>
    <row r="3" spans="1:9">
      <c r="A3" s="853"/>
      <c r="B3" s="881"/>
      <c r="C3" s="117" t="s">
        <v>405</v>
      </c>
      <c r="D3" s="84" t="s">
        <v>313</v>
      </c>
      <c r="E3" s="230" t="s">
        <v>112</v>
      </c>
      <c r="F3" s="907" t="s">
        <v>106</v>
      </c>
      <c r="G3" s="857"/>
      <c r="H3" s="857"/>
      <c r="I3" s="933"/>
    </row>
    <row r="4" spans="1:9">
      <c r="A4" s="839"/>
      <c r="B4" s="882"/>
      <c r="C4" s="217" t="s">
        <v>113</v>
      </c>
      <c r="D4" s="218" t="s">
        <v>114</v>
      </c>
      <c r="E4" s="231" t="s">
        <v>115</v>
      </c>
      <c r="F4" s="928">
        <v>45157</v>
      </c>
      <c r="G4" s="857"/>
      <c r="H4" s="857"/>
      <c r="I4" s="859"/>
    </row>
    <row r="5" spans="1:9">
      <c r="A5" s="129"/>
      <c r="B5" s="150"/>
      <c r="C5" s="130"/>
      <c r="D5" s="133"/>
      <c r="E5" s="151"/>
      <c r="F5" s="133"/>
      <c r="G5" s="128"/>
      <c r="H5" s="133"/>
    </row>
    <row r="6" spans="1:9">
      <c r="A6" s="227" t="s">
        <v>407</v>
      </c>
      <c r="B6" s="227" t="s">
        <v>118</v>
      </c>
      <c r="C6" s="227" t="s">
        <v>408</v>
      </c>
      <c r="D6" s="227" t="s">
        <v>320</v>
      </c>
      <c r="E6" s="232" t="s">
        <v>319</v>
      </c>
      <c r="F6" s="227" t="s">
        <v>321</v>
      </c>
      <c r="G6" s="227" t="s">
        <v>322</v>
      </c>
      <c r="H6" s="228" t="s">
        <v>4</v>
      </c>
      <c r="I6" s="228" t="s">
        <v>126</v>
      </c>
    </row>
    <row r="7" spans="1:9" ht="41.25" customHeight="1">
      <c r="A7" s="146">
        <v>1</v>
      </c>
      <c r="B7" s="146" t="s">
        <v>3311</v>
      </c>
      <c r="C7" s="941" t="s">
        <v>3312</v>
      </c>
      <c r="D7" s="140" t="s">
        <v>3313</v>
      </c>
      <c r="E7" s="149" t="s">
        <v>3314</v>
      </c>
      <c r="F7" s="140" t="s">
        <v>2033</v>
      </c>
      <c r="G7" s="140" t="s">
        <v>2034</v>
      </c>
      <c r="H7" s="146"/>
      <c r="I7" s="147"/>
    </row>
    <row r="8" spans="1:9" ht="42" customHeight="1">
      <c r="A8" s="146">
        <v>2</v>
      </c>
      <c r="B8" s="146" t="s">
        <v>3238</v>
      </c>
      <c r="C8" s="847"/>
      <c r="D8" s="140" t="s">
        <v>3315</v>
      </c>
      <c r="E8" s="149" t="s">
        <v>3314</v>
      </c>
      <c r="F8" s="140" t="s">
        <v>3240</v>
      </c>
      <c r="G8" s="140" t="s">
        <v>3241</v>
      </c>
      <c r="H8" s="146"/>
      <c r="I8" s="147"/>
    </row>
    <row r="9" spans="1:9" ht="42" customHeight="1">
      <c r="A9" s="146">
        <v>3</v>
      </c>
      <c r="B9" s="146" t="s">
        <v>3242</v>
      </c>
      <c r="C9" s="935"/>
      <c r="D9" s="140" t="s">
        <v>3316</v>
      </c>
      <c r="E9" s="149" t="s">
        <v>3314</v>
      </c>
      <c r="F9" s="140" t="s">
        <v>3317</v>
      </c>
      <c r="G9" s="140" t="s">
        <v>3318</v>
      </c>
      <c r="H9" s="146"/>
      <c r="I9" s="147"/>
    </row>
    <row r="10" spans="1:9" ht="42" customHeight="1">
      <c r="A10" s="146">
        <v>4</v>
      </c>
      <c r="B10" s="146" t="s">
        <v>3246</v>
      </c>
      <c r="C10" s="941" t="s">
        <v>2189</v>
      </c>
      <c r="D10" s="149" t="s">
        <v>3319</v>
      </c>
      <c r="E10" s="149" t="s">
        <v>3314</v>
      </c>
      <c r="F10" s="149" t="s">
        <v>3320</v>
      </c>
      <c r="G10" s="149" t="s">
        <v>3321</v>
      </c>
      <c r="H10" s="146"/>
      <c r="I10" s="147"/>
    </row>
    <row r="11" spans="1:9" ht="55.5" customHeight="1">
      <c r="A11" s="146">
        <v>5</v>
      </c>
      <c r="B11" s="146" t="s">
        <v>3250</v>
      </c>
      <c r="C11" s="847"/>
      <c r="D11" s="149" t="s">
        <v>3322</v>
      </c>
      <c r="E11" s="149" t="s">
        <v>3323</v>
      </c>
      <c r="F11" s="149" t="s">
        <v>3324</v>
      </c>
      <c r="G11" s="149" t="s">
        <v>3325</v>
      </c>
      <c r="H11" s="146"/>
      <c r="I11" s="147"/>
    </row>
    <row r="12" spans="1:9" ht="42" customHeight="1">
      <c r="A12" s="146">
        <v>6</v>
      </c>
      <c r="B12" s="146" t="s">
        <v>3254</v>
      </c>
      <c r="C12" s="847"/>
      <c r="D12" s="149" t="s">
        <v>3326</v>
      </c>
      <c r="E12" s="149" t="s">
        <v>3314</v>
      </c>
      <c r="F12" s="149" t="s">
        <v>3327</v>
      </c>
      <c r="G12" s="149" t="s">
        <v>3328</v>
      </c>
      <c r="H12" s="146"/>
      <c r="I12" s="147"/>
    </row>
    <row r="13" spans="1:9" ht="54" customHeight="1">
      <c r="A13" s="146">
        <v>7</v>
      </c>
      <c r="B13" s="146" t="s">
        <v>3260</v>
      </c>
      <c r="C13" s="847"/>
      <c r="D13" s="149" t="s">
        <v>3329</v>
      </c>
      <c r="E13" s="149" t="s">
        <v>3330</v>
      </c>
      <c r="F13" s="149" t="s">
        <v>3331</v>
      </c>
      <c r="G13" s="149" t="s">
        <v>3332</v>
      </c>
      <c r="H13" s="146"/>
      <c r="I13" s="147"/>
    </row>
    <row r="14" spans="1:9" ht="57" customHeight="1">
      <c r="A14" s="146">
        <v>8</v>
      </c>
      <c r="B14" s="146" t="s">
        <v>3264</v>
      </c>
      <c r="C14" s="847"/>
      <c r="D14" s="149" t="s">
        <v>3333</v>
      </c>
      <c r="E14" s="149" t="s">
        <v>3330</v>
      </c>
      <c r="F14" s="149" t="s">
        <v>3334</v>
      </c>
      <c r="G14" s="149" t="s">
        <v>3335</v>
      </c>
      <c r="H14" s="146"/>
      <c r="I14" s="147"/>
    </row>
    <row r="15" spans="1:9" ht="54.75" customHeight="1">
      <c r="A15" s="146">
        <v>9</v>
      </c>
      <c r="B15" s="146" t="s">
        <v>3268</v>
      </c>
      <c r="C15" s="847"/>
      <c r="D15" s="149" t="s">
        <v>3336</v>
      </c>
      <c r="E15" s="149" t="s">
        <v>3330</v>
      </c>
      <c r="F15" s="149" t="s">
        <v>3337</v>
      </c>
      <c r="G15" s="149" t="s">
        <v>3338</v>
      </c>
      <c r="H15" s="146"/>
      <c r="I15" s="147"/>
    </row>
    <row r="16" spans="1:9" ht="57" customHeight="1">
      <c r="A16" s="146">
        <v>10</v>
      </c>
      <c r="B16" s="146" t="s">
        <v>3273</v>
      </c>
      <c r="C16" s="935"/>
      <c r="D16" s="149" t="s">
        <v>3339</v>
      </c>
      <c r="E16" s="149" t="s">
        <v>3330</v>
      </c>
      <c r="F16" s="149" t="s">
        <v>3340</v>
      </c>
      <c r="G16" s="149" t="s">
        <v>3341</v>
      </c>
      <c r="H16" s="146"/>
      <c r="I16" s="147"/>
    </row>
    <row r="17" spans="1:9" ht="45.75" customHeight="1">
      <c r="A17" s="146">
        <v>11</v>
      </c>
      <c r="B17" s="146" t="s">
        <v>3278</v>
      </c>
      <c r="C17" s="944" t="s">
        <v>3342</v>
      </c>
      <c r="D17" s="149" t="s">
        <v>3343</v>
      </c>
      <c r="E17" s="149" t="s">
        <v>3314</v>
      </c>
      <c r="F17" s="149" t="s">
        <v>3344</v>
      </c>
      <c r="G17" s="149" t="s">
        <v>3345</v>
      </c>
      <c r="H17" s="146"/>
      <c r="I17" s="147"/>
    </row>
    <row r="18" spans="1:9" ht="56.25" customHeight="1">
      <c r="A18" s="146">
        <v>12</v>
      </c>
      <c r="B18" s="146" t="s">
        <v>3283</v>
      </c>
      <c r="C18" s="935"/>
      <c r="D18" s="149" t="s">
        <v>3346</v>
      </c>
      <c r="E18" s="149" t="s">
        <v>3347</v>
      </c>
      <c r="F18" s="149" t="s">
        <v>3348</v>
      </c>
      <c r="G18" s="149" t="s">
        <v>3349</v>
      </c>
      <c r="H18" s="146"/>
      <c r="I18" s="147"/>
    </row>
    <row r="19" spans="1:9">
      <c r="A19" s="830" t="s">
        <v>267</v>
      </c>
      <c r="B19" s="872"/>
      <c r="C19" s="873"/>
      <c r="D19" s="890" t="s">
        <v>1086</v>
      </c>
      <c r="E19" s="881"/>
      <c r="F19" s="913" t="s">
        <v>269</v>
      </c>
      <c r="G19" s="915"/>
      <c r="H19" s="915"/>
      <c r="I19" s="936"/>
    </row>
    <row r="20" spans="1:9">
      <c r="A20" s="833" t="s">
        <v>3350</v>
      </c>
      <c r="B20" s="834"/>
      <c r="C20" s="835"/>
      <c r="D20" s="869"/>
      <c r="E20" s="882"/>
      <c r="F20" s="937"/>
      <c r="G20" s="831"/>
      <c r="H20" s="831"/>
      <c r="I20" s="832"/>
    </row>
    <row r="21" spans="1:9">
      <c r="B21" s="54"/>
      <c r="E21" s="152"/>
    </row>
    <row r="22" spans="1:9">
      <c r="B22" s="54"/>
      <c r="E22" s="152"/>
    </row>
    <row r="23" spans="1:9">
      <c r="B23" s="54"/>
      <c r="E23" s="152"/>
    </row>
    <row r="24" spans="1:9">
      <c r="B24" s="54"/>
      <c r="E24" s="152"/>
    </row>
    <row r="25" spans="1:9">
      <c r="B25" s="54"/>
      <c r="E25" s="152"/>
    </row>
    <row r="26" spans="1:9">
      <c r="B26" s="54"/>
      <c r="E26" s="152"/>
    </row>
    <row r="27" spans="1:9">
      <c r="B27" s="54"/>
      <c r="E27" s="152"/>
    </row>
    <row r="28" spans="1:9">
      <c r="B28" s="54"/>
      <c r="E28" s="152"/>
    </row>
    <row r="29" spans="1:9">
      <c r="B29" s="54"/>
      <c r="E29" s="152"/>
    </row>
    <row r="30" spans="1:9">
      <c r="B30" s="54"/>
      <c r="E30" s="152"/>
    </row>
    <row r="31" spans="1:9">
      <c r="B31" s="54"/>
      <c r="E31" s="152"/>
    </row>
    <row r="32" spans="1:9">
      <c r="B32" s="54"/>
      <c r="E32" s="152"/>
    </row>
    <row r="33" spans="2:5">
      <c r="B33" s="54"/>
      <c r="E33" s="152"/>
    </row>
    <row r="34" spans="2:5">
      <c r="B34" s="54"/>
      <c r="E34" s="152"/>
    </row>
    <row r="35" spans="2:5">
      <c r="B35" s="54"/>
      <c r="E35" s="152"/>
    </row>
    <row r="36" spans="2:5">
      <c r="B36" s="54"/>
      <c r="E36" s="152"/>
    </row>
    <row r="37" spans="2:5">
      <c r="B37" s="54"/>
      <c r="E37" s="152"/>
    </row>
    <row r="38" spans="2:5">
      <c r="B38" s="54"/>
      <c r="E38" s="152"/>
    </row>
    <row r="39" spans="2:5">
      <c r="B39" s="54"/>
      <c r="E39" s="152"/>
    </row>
    <row r="40" spans="2:5">
      <c r="B40" s="54"/>
      <c r="E40" s="152"/>
    </row>
    <row r="41" spans="2:5">
      <c r="B41" s="54"/>
      <c r="E41" s="152"/>
    </row>
    <row r="42" spans="2:5">
      <c r="B42" s="54"/>
      <c r="E42" s="152"/>
    </row>
    <row r="43" spans="2:5">
      <c r="B43" s="54"/>
      <c r="E43" s="152"/>
    </row>
    <row r="44" spans="2:5">
      <c r="B44" s="54"/>
      <c r="E44" s="152"/>
    </row>
    <row r="45" spans="2:5">
      <c r="B45" s="54"/>
      <c r="E45" s="152"/>
    </row>
    <row r="46" spans="2:5">
      <c r="B46" s="54"/>
      <c r="E46" s="152"/>
    </row>
    <row r="47" spans="2:5">
      <c r="B47" s="54"/>
      <c r="E47" s="152"/>
    </row>
    <row r="48" spans="2:5">
      <c r="B48" s="54"/>
      <c r="E48" s="152"/>
    </row>
    <row r="49" spans="2:5">
      <c r="B49" s="54"/>
      <c r="E49" s="152"/>
    </row>
    <row r="50" spans="2:5">
      <c r="B50" s="54"/>
      <c r="E50" s="152"/>
    </row>
    <row r="51" spans="2:5">
      <c r="B51" s="54"/>
      <c r="E51" s="152"/>
    </row>
    <row r="52" spans="2:5">
      <c r="B52" s="54"/>
      <c r="E52" s="152"/>
    </row>
    <row r="53" spans="2:5">
      <c r="B53" s="54"/>
      <c r="E53" s="152"/>
    </row>
    <row r="54" spans="2:5">
      <c r="B54" s="54"/>
      <c r="E54" s="152"/>
    </row>
    <row r="55" spans="2:5">
      <c r="B55" s="54"/>
      <c r="E55" s="152"/>
    </row>
    <row r="56" spans="2:5">
      <c r="B56" s="54"/>
      <c r="E56" s="152"/>
    </row>
    <row r="57" spans="2:5">
      <c r="B57" s="54"/>
      <c r="E57" s="152"/>
    </row>
    <row r="58" spans="2:5">
      <c r="B58" s="54"/>
      <c r="E58" s="152"/>
    </row>
    <row r="59" spans="2:5">
      <c r="B59" s="54"/>
      <c r="E59" s="152"/>
    </row>
    <row r="60" spans="2:5">
      <c r="B60" s="54"/>
      <c r="E60" s="152"/>
    </row>
    <row r="61" spans="2:5">
      <c r="B61" s="54"/>
      <c r="E61" s="152"/>
    </row>
    <row r="62" spans="2:5">
      <c r="B62" s="54"/>
      <c r="E62" s="152"/>
    </row>
    <row r="63" spans="2:5">
      <c r="B63" s="54"/>
      <c r="E63" s="152"/>
    </row>
    <row r="64" spans="2:5">
      <c r="B64" s="54"/>
      <c r="E64" s="152"/>
    </row>
    <row r="65" spans="2:5">
      <c r="B65" s="54"/>
      <c r="E65" s="152"/>
    </row>
    <row r="66" spans="2:5">
      <c r="B66" s="54"/>
      <c r="E66" s="152"/>
    </row>
    <row r="67" spans="2:5">
      <c r="B67" s="54"/>
      <c r="E67" s="152"/>
    </row>
    <row r="68" spans="2:5">
      <c r="B68" s="54"/>
      <c r="E68" s="152"/>
    </row>
    <row r="69" spans="2:5">
      <c r="B69" s="54"/>
      <c r="E69" s="152"/>
    </row>
    <row r="70" spans="2:5">
      <c r="B70" s="54"/>
      <c r="E70" s="152"/>
    </row>
    <row r="71" spans="2:5">
      <c r="B71" s="54"/>
      <c r="E71" s="152"/>
    </row>
    <row r="72" spans="2:5">
      <c r="B72" s="54"/>
      <c r="E72" s="152"/>
    </row>
    <row r="73" spans="2:5">
      <c r="B73" s="54"/>
      <c r="E73" s="152"/>
    </row>
    <row r="74" spans="2:5">
      <c r="B74" s="54"/>
      <c r="E74" s="152"/>
    </row>
    <row r="75" spans="2:5">
      <c r="B75" s="54"/>
      <c r="E75" s="152"/>
    </row>
    <row r="76" spans="2:5">
      <c r="B76" s="54"/>
      <c r="E76" s="152"/>
    </row>
    <row r="77" spans="2:5">
      <c r="B77" s="54"/>
      <c r="E77" s="152"/>
    </row>
    <row r="78" spans="2:5">
      <c r="B78" s="54"/>
      <c r="E78" s="152"/>
    </row>
    <row r="79" spans="2:5">
      <c r="B79" s="54"/>
      <c r="E79" s="152"/>
    </row>
    <row r="80" spans="2:5">
      <c r="B80" s="54"/>
      <c r="E80" s="152"/>
    </row>
    <row r="81" spans="2:5">
      <c r="B81" s="54"/>
      <c r="E81" s="152"/>
    </row>
    <row r="82" spans="2:5">
      <c r="B82" s="54"/>
      <c r="E82" s="152"/>
    </row>
    <row r="83" spans="2:5">
      <c r="B83" s="54"/>
      <c r="E83" s="152"/>
    </row>
    <row r="84" spans="2:5">
      <c r="B84" s="54"/>
      <c r="E84" s="152"/>
    </row>
    <row r="85" spans="2:5">
      <c r="B85" s="54"/>
      <c r="E85" s="152"/>
    </row>
    <row r="86" spans="2:5">
      <c r="B86" s="54"/>
      <c r="E86" s="152"/>
    </row>
    <row r="87" spans="2:5">
      <c r="B87" s="54"/>
      <c r="E87" s="152"/>
    </row>
    <row r="88" spans="2:5">
      <c r="B88" s="54"/>
      <c r="E88" s="152"/>
    </row>
    <row r="89" spans="2:5">
      <c r="B89" s="54"/>
      <c r="E89" s="152"/>
    </row>
    <row r="90" spans="2:5">
      <c r="B90" s="54"/>
      <c r="E90" s="152"/>
    </row>
    <row r="91" spans="2:5">
      <c r="B91" s="54"/>
      <c r="E91" s="152"/>
    </row>
    <row r="92" spans="2:5">
      <c r="B92" s="54"/>
      <c r="E92" s="152"/>
    </row>
    <row r="93" spans="2:5">
      <c r="B93" s="54"/>
      <c r="E93" s="152"/>
    </row>
    <row r="94" spans="2:5">
      <c r="B94" s="54"/>
      <c r="E94" s="152"/>
    </row>
    <row r="95" spans="2:5">
      <c r="B95" s="54"/>
      <c r="E95" s="152"/>
    </row>
    <row r="96" spans="2:5">
      <c r="B96" s="54"/>
      <c r="E96" s="152"/>
    </row>
    <row r="97" spans="2:5">
      <c r="B97" s="54"/>
      <c r="E97" s="152"/>
    </row>
    <row r="98" spans="2:5">
      <c r="B98" s="54"/>
      <c r="E98" s="152"/>
    </row>
    <row r="99" spans="2:5">
      <c r="B99" s="54"/>
      <c r="E99" s="152"/>
    </row>
    <row r="100" spans="2:5">
      <c r="B100" s="54"/>
      <c r="E100" s="152"/>
    </row>
    <row r="101" spans="2:5">
      <c r="B101" s="54"/>
      <c r="E101" s="152"/>
    </row>
    <row r="102" spans="2:5">
      <c r="B102" s="54"/>
      <c r="E102" s="152"/>
    </row>
    <row r="103" spans="2:5">
      <c r="B103" s="54"/>
      <c r="E103" s="152"/>
    </row>
    <row r="104" spans="2:5">
      <c r="B104" s="54"/>
      <c r="E104" s="152"/>
    </row>
    <row r="105" spans="2:5">
      <c r="B105" s="54"/>
      <c r="E105" s="152"/>
    </row>
    <row r="106" spans="2:5">
      <c r="B106" s="54"/>
      <c r="E106" s="152"/>
    </row>
    <row r="107" spans="2:5">
      <c r="B107" s="54"/>
      <c r="E107" s="152"/>
    </row>
    <row r="108" spans="2:5">
      <c r="B108" s="54"/>
      <c r="E108" s="152"/>
    </row>
    <row r="109" spans="2:5">
      <c r="B109" s="54"/>
      <c r="E109" s="152"/>
    </row>
    <row r="110" spans="2:5">
      <c r="B110" s="54"/>
      <c r="E110" s="152"/>
    </row>
    <row r="111" spans="2:5">
      <c r="B111" s="54"/>
      <c r="E111" s="152"/>
    </row>
    <row r="112" spans="2:5">
      <c r="B112" s="54"/>
      <c r="E112" s="152"/>
    </row>
    <row r="113" spans="2:5">
      <c r="B113" s="54"/>
      <c r="E113" s="152"/>
    </row>
    <row r="114" spans="2:5">
      <c r="B114" s="54"/>
      <c r="E114" s="152"/>
    </row>
    <row r="115" spans="2:5">
      <c r="B115" s="54"/>
      <c r="E115" s="152"/>
    </row>
    <row r="116" spans="2:5">
      <c r="B116" s="54"/>
      <c r="E116" s="152"/>
    </row>
    <row r="117" spans="2:5">
      <c r="B117" s="54"/>
      <c r="E117" s="152"/>
    </row>
    <row r="118" spans="2:5">
      <c r="B118" s="54"/>
      <c r="E118" s="152"/>
    </row>
    <row r="119" spans="2:5">
      <c r="B119" s="54"/>
      <c r="E119" s="152"/>
    </row>
    <row r="120" spans="2:5">
      <c r="B120" s="54"/>
      <c r="E120" s="152"/>
    </row>
    <row r="121" spans="2:5">
      <c r="B121" s="54"/>
      <c r="E121" s="152"/>
    </row>
    <row r="122" spans="2:5">
      <c r="B122" s="54"/>
      <c r="E122" s="152"/>
    </row>
    <row r="123" spans="2:5">
      <c r="B123" s="54"/>
      <c r="E123" s="152"/>
    </row>
    <row r="124" spans="2:5">
      <c r="B124" s="54"/>
      <c r="E124" s="152"/>
    </row>
    <row r="125" spans="2:5">
      <c r="B125" s="54"/>
      <c r="E125" s="152"/>
    </row>
    <row r="126" spans="2:5">
      <c r="B126" s="54"/>
      <c r="E126" s="152"/>
    </row>
    <row r="127" spans="2:5">
      <c r="B127" s="54"/>
      <c r="E127" s="152"/>
    </row>
    <row r="128" spans="2:5">
      <c r="B128" s="54"/>
      <c r="E128" s="152"/>
    </row>
    <row r="129" spans="2:5">
      <c r="B129" s="54"/>
      <c r="E129" s="152"/>
    </row>
    <row r="130" spans="2:5">
      <c r="B130" s="54"/>
      <c r="E130" s="152"/>
    </row>
    <row r="131" spans="2:5">
      <c r="B131" s="54"/>
      <c r="E131" s="152"/>
    </row>
    <row r="132" spans="2:5">
      <c r="B132" s="54"/>
      <c r="E132" s="152"/>
    </row>
    <row r="133" spans="2:5">
      <c r="B133" s="54"/>
      <c r="E133" s="152"/>
    </row>
    <row r="134" spans="2:5">
      <c r="B134" s="54"/>
      <c r="E134" s="152"/>
    </row>
    <row r="135" spans="2:5">
      <c r="B135" s="54"/>
      <c r="E135" s="152"/>
    </row>
    <row r="136" spans="2:5">
      <c r="B136" s="54"/>
      <c r="E136" s="152"/>
    </row>
    <row r="137" spans="2:5">
      <c r="B137" s="54"/>
      <c r="E137" s="152"/>
    </row>
    <row r="138" spans="2:5">
      <c r="B138" s="54"/>
      <c r="E138" s="152"/>
    </row>
    <row r="139" spans="2:5">
      <c r="B139" s="54"/>
      <c r="E139" s="152"/>
    </row>
    <row r="140" spans="2:5">
      <c r="B140" s="54"/>
      <c r="E140" s="152"/>
    </row>
    <row r="141" spans="2:5">
      <c r="B141" s="54"/>
      <c r="E141" s="152"/>
    </row>
    <row r="142" spans="2:5">
      <c r="B142" s="54"/>
      <c r="E142" s="152"/>
    </row>
    <row r="143" spans="2:5">
      <c r="B143" s="54"/>
      <c r="E143" s="152"/>
    </row>
    <row r="144" spans="2:5">
      <c r="B144" s="54"/>
      <c r="E144" s="152"/>
    </row>
    <row r="145" spans="2:5">
      <c r="B145" s="54"/>
      <c r="E145" s="152"/>
    </row>
    <row r="146" spans="2:5">
      <c r="B146" s="54"/>
      <c r="E146" s="152"/>
    </row>
    <row r="147" spans="2:5">
      <c r="B147" s="54"/>
      <c r="E147" s="152"/>
    </row>
    <row r="148" spans="2:5">
      <c r="B148" s="54"/>
      <c r="E148" s="152"/>
    </row>
    <row r="149" spans="2:5">
      <c r="B149" s="54"/>
      <c r="E149" s="152"/>
    </row>
    <row r="150" spans="2:5">
      <c r="B150" s="54"/>
      <c r="E150" s="152"/>
    </row>
    <row r="151" spans="2:5">
      <c r="B151" s="54"/>
      <c r="E151" s="152"/>
    </row>
    <row r="152" spans="2:5">
      <c r="B152" s="54"/>
      <c r="E152" s="152"/>
    </row>
    <row r="153" spans="2:5">
      <c r="B153" s="54"/>
      <c r="E153" s="152"/>
    </row>
    <row r="154" spans="2:5">
      <c r="B154" s="54"/>
      <c r="E154" s="152"/>
    </row>
    <row r="155" spans="2:5">
      <c r="B155" s="54"/>
      <c r="E155" s="152"/>
    </row>
    <row r="156" spans="2:5">
      <c r="B156" s="54"/>
      <c r="E156" s="152"/>
    </row>
    <row r="157" spans="2:5">
      <c r="B157" s="54"/>
      <c r="E157" s="152"/>
    </row>
    <row r="158" spans="2:5">
      <c r="B158" s="54"/>
      <c r="E158" s="152"/>
    </row>
    <row r="159" spans="2:5">
      <c r="B159" s="54"/>
      <c r="E159" s="152"/>
    </row>
    <row r="160" spans="2:5">
      <c r="B160" s="54"/>
      <c r="E160" s="152"/>
    </row>
    <row r="161" spans="2:5">
      <c r="B161" s="54"/>
      <c r="E161" s="152"/>
    </row>
    <row r="162" spans="2:5">
      <c r="B162" s="54"/>
      <c r="E162" s="152"/>
    </row>
    <row r="163" spans="2:5">
      <c r="B163" s="54"/>
      <c r="E163" s="152"/>
    </row>
    <row r="164" spans="2:5">
      <c r="B164" s="54"/>
      <c r="E164" s="152"/>
    </row>
    <row r="165" spans="2:5">
      <c r="B165" s="54"/>
      <c r="E165" s="152"/>
    </row>
    <row r="166" spans="2:5">
      <c r="B166" s="54"/>
      <c r="E166" s="152"/>
    </row>
    <row r="167" spans="2:5">
      <c r="B167" s="54"/>
      <c r="E167" s="152"/>
    </row>
    <row r="168" spans="2:5">
      <c r="B168" s="54"/>
      <c r="E168" s="152"/>
    </row>
    <row r="169" spans="2:5">
      <c r="B169" s="54"/>
      <c r="E169" s="152"/>
    </row>
    <row r="170" spans="2:5">
      <c r="B170" s="54"/>
      <c r="E170" s="152"/>
    </row>
    <row r="171" spans="2:5">
      <c r="B171" s="54"/>
      <c r="E171" s="152"/>
    </row>
    <row r="172" spans="2:5">
      <c r="B172" s="54"/>
      <c r="E172" s="152"/>
    </row>
    <row r="173" spans="2:5">
      <c r="B173" s="54"/>
      <c r="E173" s="152"/>
    </row>
    <row r="174" spans="2:5">
      <c r="B174" s="54"/>
      <c r="E174" s="152"/>
    </row>
    <row r="175" spans="2:5">
      <c r="B175" s="54"/>
      <c r="E175" s="152"/>
    </row>
    <row r="176" spans="2:5">
      <c r="B176" s="54"/>
      <c r="E176" s="152"/>
    </row>
    <row r="177" spans="2:5">
      <c r="B177" s="54"/>
      <c r="E177" s="152"/>
    </row>
    <row r="178" spans="2:5">
      <c r="B178" s="54"/>
      <c r="E178" s="152"/>
    </row>
    <row r="179" spans="2:5">
      <c r="B179" s="54"/>
      <c r="E179" s="152"/>
    </row>
    <row r="180" spans="2:5">
      <c r="B180" s="54"/>
      <c r="E180" s="152"/>
    </row>
    <row r="181" spans="2:5">
      <c r="B181" s="54"/>
      <c r="E181" s="152"/>
    </row>
    <row r="182" spans="2:5">
      <c r="B182" s="54"/>
      <c r="E182" s="152"/>
    </row>
    <row r="183" spans="2:5">
      <c r="B183" s="54"/>
      <c r="E183" s="152"/>
    </row>
    <row r="184" spans="2:5">
      <c r="B184" s="54"/>
      <c r="E184" s="152"/>
    </row>
    <row r="185" spans="2:5">
      <c r="B185" s="54"/>
      <c r="E185" s="152"/>
    </row>
    <row r="186" spans="2:5">
      <c r="B186" s="54"/>
      <c r="E186" s="152"/>
    </row>
    <row r="187" spans="2:5">
      <c r="B187" s="54"/>
      <c r="E187" s="152"/>
    </row>
    <row r="188" spans="2:5">
      <c r="B188" s="54"/>
      <c r="E188" s="152"/>
    </row>
    <row r="189" spans="2:5">
      <c r="B189" s="54"/>
      <c r="E189" s="152"/>
    </row>
    <row r="190" spans="2:5">
      <c r="B190" s="54"/>
      <c r="E190" s="152"/>
    </row>
    <row r="191" spans="2:5">
      <c r="B191" s="54"/>
      <c r="E191" s="152"/>
    </row>
    <row r="192" spans="2:5">
      <c r="B192" s="54"/>
      <c r="E192" s="152"/>
    </row>
    <row r="193" spans="2:5">
      <c r="B193" s="54"/>
      <c r="E193" s="152"/>
    </row>
    <row r="194" spans="2:5">
      <c r="B194" s="54"/>
      <c r="E194" s="152"/>
    </row>
    <row r="195" spans="2:5">
      <c r="B195" s="54"/>
      <c r="E195" s="152"/>
    </row>
    <row r="196" spans="2:5">
      <c r="B196" s="54"/>
      <c r="E196" s="152"/>
    </row>
    <row r="197" spans="2:5">
      <c r="B197" s="54"/>
      <c r="E197" s="152"/>
    </row>
    <row r="198" spans="2:5">
      <c r="B198" s="54"/>
      <c r="E198" s="152"/>
    </row>
    <row r="199" spans="2:5">
      <c r="B199" s="54"/>
      <c r="E199" s="152"/>
    </row>
    <row r="200" spans="2:5">
      <c r="B200" s="54"/>
      <c r="E200" s="152"/>
    </row>
    <row r="201" spans="2:5">
      <c r="B201" s="54"/>
      <c r="E201" s="152"/>
    </row>
    <row r="202" spans="2:5">
      <c r="B202" s="54"/>
      <c r="E202" s="152"/>
    </row>
    <row r="203" spans="2:5">
      <c r="B203" s="54"/>
      <c r="E203" s="152"/>
    </row>
    <row r="204" spans="2:5">
      <c r="B204" s="54"/>
      <c r="E204" s="152"/>
    </row>
    <row r="205" spans="2:5">
      <c r="B205" s="54"/>
      <c r="E205" s="152"/>
    </row>
    <row r="206" spans="2:5">
      <c r="B206" s="54"/>
      <c r="E206" s="152"/>
    </row>
    <row r="207" spans="2:5">
      <c r="B207" s="54"/>
      <c r="E207" s="152"/>
    </row>
    <row r="208" spans="2:5">
      <c r="B208" s="54"/>
      <c r="E208" s="152"/>
    </row>
    <row r="209" spans="2:5">
      <c r="B209" s="54"/>
      <c r="E209" s="152"/>
    </row>
    <row r="210" spans="2:5">
      <c r="B210" s="54"/>
      <c r="E210" s="152"/>
    </row>
    <row r="211" spans="2:5">
      <c r="B211" s="54"/>
      <c r="E211" s="152"/>
    </row>
    <row r="212" spans="2:5">
      <c r="B212" s="54"/>
      <c r="E212" s="152"/>
    </row>
    <row r="213" spans="2:5">
      <c r="B213" s="54"/>
      <c r="E213" s="152"/>
    </row>
    <row r="214" spans="2:5">
      <c r="B214" s="54"/>
      <c r="E214" s="152"/>
    </row>
    <row r="215" spans="2:5">
      <c r="B215" s="54"/>
      <c r="E215" s="152"/>
    </row>
    <row r="216" spans="2:5">
      <c r="B216" s="54"/>
      <c r="E216" s="152"/>
    </row>
    <row r="217" spans="2:5">
      <c r="B217" s="54"/>
      <c r="E217" s="152"/>
    </row>
    <row r="218" spans="2:5">
      <c r="B218" s="54"/>
      <c r="E218" s="152"/>
    </row>
    <row r="219" spans="2:5">
      <c r="B219" s="54"/>
      <c r="E219" s="152"/>
    </row>
    <row r="220" spans="2:5">
      <c r="B220" s="54"/>
      <c r="E220" s="152"/>
    </row>
    <row r="221" spans="2:5">
      <c r="B221" s="54"/>
      <c r="E221" s="152"/>
    </row>
    <row r="222" spans="2:5">
      <c r="B222" s="54"/>
      <c r="E222" s="152"/>
    </row>
    <row r="223" spans="2:5">
      <c r="B223" s="54"/>
      <c r="E223" s="152"/>
    </row>
    <row r="224" spans="2:5">
      <c r="B224" s="54"/>
      <c r="E224" s="152"/>
    </row>
    <row r="225" spans="2:5">
      <c r="B225" s="54"/>
      <c r="E225" s="152"/>
    </row>
    <row r="226" spans="2:5">
      <c r="B226" s="54"/>
      <c r="E226" s="152"/>
    </row>
    <row r="227" spans="2:5">
      <c r="B227" s="54"/>
      <c r="E227" s="152"/>
    </row>
    <row r="228" spans="2:5">
      <c r="B228" s="54"/>
      <c r="E228" s="152"/>
    </row>
    <row r="229" spans="2:5">
      <c r="B229" s="54"/>
      <c r="E229" s="152"/>
    </row>
    <row r="230" spans="2:5">
      <c r="B230" s="54"/>
      <c r="E230" s="152"/>
    </row>
    <row r="231" spans="2:5">
      <c r="B231" s="54"/>
      <c r="E231" s="152"/>
    </row>
    <row r="232" spans="2:5">
      <c r="B232" s="54"/>
      <c r="E232" s="152"/>
    </row>
    <row r="233" spans="2:5">
      <c r="B233" s="54"/>
      <c r="E233" s="152"/>
    </row>
    <row r="234" spans="2:5">
      <c r="B234" s="54"/>
      <c r="E234" s="152"/>
    </row>
    <row r="235" spans="2:5">
      <c r="B235" s="54"/>
      <c r="E235" s="152"/>
    </row>
    <row r="236" spans="2:5">
      <c r="B236" s="54"/>
      <c r="E236" s="152"/>
    </row>
    <row r="237" spans="2:5">
      <c r="B237" s="54"/>
      <c r="E237" s="152"/>
    </row>
    <row r="238" spans="2:5">
      <c r="B238" s="54"/>
      <c r="E238" s="152"/>
    </row>
    <row r="239" spans="2:5">
      <c r="B239" s="54"/>
      <c r="E239" s="152"/>
    </row>
    <row r="240" spans="2:5">
      <c r="B240" s="54"/>
      <c r="E240" s="152"/>
    </row>
    <row r="241" spans="2:5">
      <c r="B241" s="54"/>
      <c r="E241" s="152"/>
    </row>
    <row r="242" spans="2:5">
      <c r="B242" s="54"/>
      <c r="E242" s="152"/>
    </row>
    <row r="243" spans="2:5">
      <c r="B243" s="54"/>
      <c r="E243" s="152"/>
    </row>
    <row r="244" spans="2:5">
      <c r="B244" s="54"/>
      <c r="E244" s="152"/>
    </row>
    <row r="245" spans="2:5">
      <c r="B245" s="54"/>
      <c r="E245" s="152"/>
    </row>
    <row r="246" spans="2:5">
      <c r="B246" s="54"/>
      <c r="E246" s="152"/>
    </row>
    <row r="247" spans="2:5">
      <c r="B247" s="54"/>
      <c r="E247" s="152"/>
    </row>
    <row r="248" spans="2:5">
      <c r="B248" s="54"/>
      <c r="E248" s="152"/>
    </row>
    <row r="249" spans="2:5">
      <c r="B249" s="54"/>
      <c r="E249" s="152"/>
    </row>
    <row r="250" spans="2:5">
      <c r="B250" s="54"/>
      <c r="E250" s="152"/>
    </row>
    <row r="251" spans="2:5">
      <c r="B251" s="54"/>
      <c r="E251" s="152"/>
    </row>
    <row r="252" spans="2:5">
      <c r="B252" s="54"/>
      <c r="E252" s="152"/>
    </row>
    <row r="253" spans="2:5">
      <c r="B253" s="54"/>
      <c r="E253" s="152"/>
    </row>
    <row r="254" spans="2:5">
      <c r="B254" s="54"/>
      <c r="E254" s="152"/>
    </row>
    <row r="255" spans="2:5">
      <c r="B255" s="54"/>
      <c r="E255" s="152"/>
    </row>
    <row r="256" spans="2:5">
      <c r="B256" s="54"/>
      <c r="E256" s="152"/>
    </row>
    <row r="257" spans="2:5">
      <c r="B257" s="54"/>
      <c r="E257" s="152"/>
    </row>
    <row r="258" spans="2:5">
      <c r="B258" s="54"/>
      <c r="E258" s="152"/>
    </row>
    <row r="259" spans="2:5">
      <c r="B259" s="54"/>
      <c r="E259" s="152"/>
    </row>
    <row r="260" spans="2:5">
      <c r="B260" s="54"/>
      <c r="E260" s="152"/>
    </row>
    <row r="261" spans="2:5">
      <c r="B261" s="54"/>
      <c r="E261" s="152"/>
    </row>
    <row r="262" spans="2:5">
      <c r="B262" s="54"/>
      <c r="E262" s="152"/>
    </row>
    <row r="263" spans="2:5">
      <c r="B263" s="54"/>
      <c r="E263" s="152"/>
    </row>
    <row r="264" spans="2:5">
      <c r="B264" s="54"/>
      <c r="E264" s="152"/>
    </row>
    <row r="265" spans="2:5">
      <c r="B265" s="54"/>
      <c r="E265" s="152"/>
    </row>
    <row r="266" spans="2:5">
      <c r="B266" s="54"/>
      <c r="E266" s="152"/>
    </row>
    <row r="267" spans="2:5">
      <c r="B267" s="54"/>
      <c r="E267" s="152"/>
    </row>
    <row r="268" spans="2:5">
      <c r="B268" s="54"/>
      <c r="E268" s="152"/>
    </row>
    <row r="269" spans="2:5">
      <c r="B269" s="54"/>
      <c r="E269" s="152"/>
    </row>
    <row r="270" spans="2:5">
      <c r="B270" s="54"/>
      <c r="E270" s="152"/>
    </row>
    <row r="271" spans="2:5">
      <c r="B271" s="54"/>
      <c r="E271" s="152"/>
    </row>
    <row r="272" spans="2:5">
      <c r="B272" s="54"/>
      <c r="E272" s="152"/>
    </row>
    <row r="273" spans="2:5">
      <c r="B273" s="54"/>
      <c r="E273" s="152"/>
    </row>
    <row r="274" spans="2:5">
      <c r="B274" s="54"/>
      <c r="E274" s="152"/>
    </row>
    <row r="275" spans="2:5">
      <c r="B275" s="54"/>
      <c r="E275" s="152"/>
    </row>
    <row r="276" spans="2:5">
      <c r="B276" s="54"/>
      <c r="E276" s="152"/>
    </row>
    <row r="277" spans="2:5">
      <c r="B277" s="54"/>
      <c r="E277" s="152"/>
    </row>
    <row r="278" spans="2:5">
      <c r="B278" s="54"/>
      <c r="E278" s="152"/>
    </row>
    <row r="279" spans="2:5">
      <c r="B279" s="54"/>
      <c r="E279" s="152"/>
    </row>
    <row r="280" spans="2:5">
      <c r="B280" s="54"/>
      <c r="E280" s="152"/>
    </row>
    <row r="281" spans="2:5">
      <c r="B281" s="54"/>
      <c r="E281" s="152"/>
    </row>
    <row r="282" spans="2:5">
      <c r="B282" s="54"/>
      <c r="E282" s="152"/>
    </row>
    <row r="283" spans="2:5">
      <c r="B283" s="54"/>
      <c r="E283" s="152"/>
    </row>
    <row r="284" spans="2:5">
      <c r="B284" s="54"/>
      <c r="E284" s="152"/>
    </row>
    <row r="285" spans="2:5">
      <c r="B285" s="54"/>
      <c r="E285" s="152"/>
    </row>
    <row r="286" spans="2:5">
      <c r="B286" s="54"/>
      <c r="E286" s="152"/>
    </row>
    <row r="287" spans="2:5">
      <c r="B287" s="54"/>
      <c r="E287" s="152"/>
    </row>
    <row r="288" spans="2:5">
      <c r="B288" s="54"/>
      <c r="E288" s="152"/>
    </row>
    <row r="289" spans="2:5">
      <c r="B289" s="54"/>
      <c r="E289" s="152"/>
    </row>
    <row r="290" spans="2:5">
      <c r="B290" s="54"/>
      <c r="E290" s="152"/>
    </row>
    <row r="291" spans="2:5">
      <c r="B291" s="54"/>
      <c r="E291" s="152"/>
    </row>
    <row r="292" spans="2:5">
      <c r="B292" s="54"/>
      <c r="E292" s="152"/>
    </row>
    <row r="293" spans="2:5">
      <c r="B293" s="54"/>
      <c r="E293" s="152"/>
    </row>
    <row r="294" spans="2:5">
      <c r="B294" s="54"/>
      <c r="E294" s="152"/>
    </row>
    <row r="295" spans="2:5">
      <c r="B295" s="54"/>
      <c r="E295" s="152"/>
    </row>
    <row r="296" spans="2:5">
      <c r="B296" s="54"/>
      <c r="E296" s="152"/>
    </row>
    <row r="297" spans="2:5">
      <c r="B297" s="54"/>
      <c r="E297" s="152"/>
    </row>
    <row r="298" spans="2:5">
      <c r="B298" s="54"/>
      <c r="E298" s="152"/>
    </row>
    <row r="299" spans="2:5">
      <c r="B299" s="54"/>
      <c r="E299" s="152"/>
    </row>
    <row r="300" spans="2:5">
      <c r="B300" s="54"/>
      <c r="E300" s="152"/>
    </row>
    <row r="301" spans="2:5">
      <c r="B301" s="54"/>
      <c r="E301" s="152"/>
    </row>
    <row r="302" spans="2:5">
      <c r="B302" s="54"/>
      <c r="E302" s="152"/>
    </row>
    <row r="303" spans="2:5">
      <c r="B303" s="54"/>
      <c r="E303" s="152"/>
    </row>
    <row r="304" spans="2:5">
      <c r="B304" s="54"/>
      <c r="E304" s="152"/>
    </row>
    <row r="305" spans="2:5">
      <c r="B305" s="54"/>
      <c r="E305" s="152"/>
    </row>
    <row r="306" spans="2:5">
      <c r="B306" s="54"/>
      <c r="E306" s="152"/>
    </row>
    <row r="307" spans="2:5">
      <c r="B307" s="54"/>
      <c r="E307" s="152"/>
    </row>
    <row r="308" spans="2:5">
      <c r="B308" s="54"/>
      <c r="E308" s="152"/>
    </row>
    <row r="309" spans="2:5">
      <c r="B309" s="54"/>
      <c r="E309" s="152"/>
    </row>
    <row r="310" spans="2:5">
      <c r="B310" s="54"/>
      <c r="E310" s="152"/>
    </row>
    <row r="311" spans="2:5">
      <c r="B311" s="54"/>
      <c r="E311" s="152"/>
    </row>
    <row r="312" spans="2:5">
      <c r="B312" s="54"/>
      <c r="E312" s="152"/>
    </row>
    <row r="313" spans="2:5">
      <c r="B313" s="54"/>
      <c r="E313" s="152"/>
    </row>
    <row r="314" spans="2:5">
      <c r="B314" s="54"/>
      <c r="E314" s="152"/>
    </row>
    <row r="315" spans="2:5">
      <c r="B315" s="54"/>
      <c r="E315" s="152"/>
    </row>
    <row r="316" spans="2:5">
      <c r="B316" s="54"/>
      <c r="E316" s="152"/>
    </row>
    <row r="317" spans="2:5">
      <c r="B317" s="54"/>
      <c r="E317" s="152"/>
    </row>
    <row r="318" spans="2:5">
      <c r="B318" s="54"/>
      <c r="E318" s="152"/>
    </row>
    <row r="319" spans="2:5">
      <c r="B319" s="54"/>
      <c r="E319" s="152"/>
    </row>
    <row r="320" spans="2:5">
      <c r="B320" s="54"/>
      <c r="E320" s="152"/>
    </row>
    <row r="321" spans="2:5">
      <c r="B321" s="54"/>
      <c r="E321" s="152"/>
    </row>
    <row r="322" spans="2:5">
      <c r="B322" s="54"/>
      <c r="E322" s="152"/>
    </row>
    <row r="323" spans="2:5">
      <c r="B323" s="54"/>
      <c r="E323" s="152"/>
    </row>
    <row r="324" spans="2:5">
      <c r="B324" s="54"/>
      <c r="E324" s="152"/>
    </row>
    <row r="325" spans="2:5">
      <c r="B325" s="54"/>
      <c r="E325" s="152"/>
    </row>
    <row r="326" spans="2:5">
      <c r="B326" s="54"/>
      <c r="E326" s="152"/>
    </row>
    <row r="327" spans="2:5">
      <c r="B327" s="54"/>
      <c r="E327" s="152"/>
    </row>
    <row r="328" spans="2:5">
      <c r="B328" s="54"/>
      <c r="E328" s="152"/>
    </row>
    <row r="329" spans="2:5">
      <c r="B329" s="54"/>
      <c r="E329" s="152"/>
    </row>
    <row r="330" spans="2:5">
      <c r="B330" s="54"/>
      <c r="E330" s="152"/>
    </row>
    <row r="331" spans="2:5">
      <c r="B331" s="54"/>
      <c r="E331" s="152"/>
    </row>
    <row r="332" spans="2:5">
      <c r="B332" s="54"/>
      <c r="E332" s="152"/>
    </row>
    <row r="333" spans="2:5">
      <c r="B333" s="54"/>
      <c r="E333" s="152"/>
    </row>
    <row r="334" spans="2:5">
      <c r="B334" s="54"/>
      <c r="E334" s="152"/>
    </row>
    <row r="335" spans="2:5">
      <c r="B335" s="54"/>
      <c r="E335" s="152"/>
    </row>
    <row r="336" spans="2:5">
      <c r="B336" s="54"/>
      <c r="E336" s="152"/>
    </row>
    <row r="337" spans="2:5">
      <c r="B337" s="54"/>
      <c r="E337" s="152"/>
    </row>
    <row r="338" spans="2:5">
      <c r="B338" s="54"/>
      <c r="E338" s="152"/>
    </row>
    <row r="339" spans="2:5">
      <c r="B339" s="54"/>
      <c r="E339" s="152"/>
    </row>
    <row r="340" spans="2:5">
      <c r="B340" s="54"/>
      <c r="E340" s="152"/>
    </row>
    <row r="341" spans="2:5">
      <c r="B341" s="54"/>
      <c r="E341" s="152"/>
    </row>
    <row r="342" spans="2:5">
      <c r="B342" s="54"/>
      <c r="E342" s="152"/>
    </row>
    <row r="343" spans="2:5">
      <c r="B343" s="54"/>
      <c r="E343" s="152"/>
    </row>
    <row r="344" spans="2:5">
      <c r="B344" s="54"/>
      <c r="E344" s="152"/>
    </row>
    <row r="345" spans="2:5">
      <c r="B345" s="54"/>
      <c r="E345" s="152"/>
    </row>
    <row r="346" spans="2:5">
      <c r="B346" s="54"/>
      <c r="E346" s="152"/>
    </row>
    <row r="347" spans="2:5">
      <c r="B347" s="54"/>
      <c r="E347" s="152"/>
    </row>
    <row r="348" spans="2:5">
      <c r="B348" s="54"/>
      <c r="E348" s="152"/>
    </row>
    <row r="349" spans="2:5">
      <c r="B349" s="54"/>
      <c r="E349" s="152"/>
    </row>
    <row r="350" spans="2:5">
      <c r="B350" s="54"/>
      <c r="E350" s="152"/>
    </row>
    <row r="351" spans="2:5">
      <c r="B351" s="54"/>
      <c r="E351" s="152"/>
    </row>
    <row r="352" spans="2:5">
      <c r="B352" s="54"/>
      <c r="E352" s="152"/>
    </row>
    <row r="353" spans="2:5">
      <c r="B353" s="54"/>
      <c r="E353" s="152"/>
    </row>
    <row r="354" spans="2:5">
      <c r="B354" s="54"/>
      <c r="E354" s="152"/>
    </row>
    <row r="355" spans="2:5">
      <c r="B355" s="54"/>
      <c r="E355" s="152"/>
    </row>
    <row r="356" spans="2:5">
      <c r="B356" s="54"/>
      <c r="E356" s="152"/>
    </row>
    <row r="357" spans="2:5">
      <c r="B357" s="54"/>
      <c r="E357" s="152"/>
    </row>
    <row r="358" spans="2:5">
      <c r="B358" s="54"/>
      <c r="E358" s="152"/>
    </row>
    <row r="359" spans="2:5">
      <c r="B359" s="54"/>
      <c r="E359" s="152"/>
    </row>
    <row r="360" spans="2:5">
      <c r="B360" s="54"/>
      <c r="E360" s="152"/>
    </row>
    <row r="361" spans="2:5">
      <c r="B361" s="54"/>
      <c r="E361" s="152"/>
    </row>
    <row r="362" spans="2:5">
      <c r="B362" s="54"/>
      <c r="E362" s="152"/>
    </row>
    <row r="363" spans="2:5">
      <c r="B363" s="54"/>
      <c r="E363" s="152"/>
    </row>
    <row r="364" spans="2:5">
      <c r="B364" s="54"/>
      <c r="E364" s="152"/>
    </row>
    <row r="365" spans="2:5">
      <c r="B365" s="54"/>
      <c r="E365" s="152"/>
    </row>
    <row r="366" spans="2:5">
      <c r="B366" s="54"/>
      <c r="E366" s="152"/>
    </row>
    <row r="367" spans="2:5">
      <c r="B367" s="54"/>
      <c r="E367" s="152"/>
    </row>
    <row r="368" spans="2:5">
      <c r="B368" s="54"/>
      <c r="E368" s="152"/>
    </row>
    <row r="369" spans="2:5">
      <c r="B369" s="54"/>
      <c r="E369" s="152"/>
    </row>
    <row r="370" spans="2:5">
      <c r="B370" s="54"/>
      <c r="E370" s="152"/>
    </row>
    <row r="371" spans="2:5">
      <c r="B371" s="54"/>
      <c r="E371" s="152"/>
    </row>
    <row r="372" spans="2:5">
      <c r="B372" s="54"/>
      <c r="E372" s="152"/>
    </row>
    <row r="373" spans="2:5">
      <c r="B373" s="54"/>
      <c r="E373" s="152"/>
    </row>
    <row r="374" spans="2:5">
      <c r="B374" s="54"/>
      <c r="E374" s="152"/>
    </row>
    <row r="375" spans="2:5">
      <c r="B375" s="54"/>
      <c r="E375" s="152"/>
    </row>
    <row r="376" spans="2:5">
      <c r="B376" s="54"/>
      <c r="E376" s="152"/>
    </row>
    <row r="377" spans="2:5">
      <c r="B377" s="54"/>
      <c r="E377" s="152"/>
    </row>
    <row r="378" spans="2:5">
      <c r="B378" s="54"/>
      <c r="E378" s="152"/>
    </row>
    <row r="379" spans="2:5">
      <c r="B379" s="54"/>
      <c r="E379" s="152"/>
    </row>
    <row r="380" spans="2:5">
      <c r="B380" s="54"/>
      <c r="E380" s="152"/>
    </row>
    <row r="381" spans="2:5">
      <c r="B381" s="54"/>
      <c r="E381" s="152"/>
    </row>
    <row r="382" spans="2:5">
      <c r="B382" s="54"/>
      <c r="E382" s="152"/>
    </row>
    <row r="383" spans="2:5">
      <c r="B383" s="54"/>
      <c r="E383" s="152"/>
    </row>
    <row r="384" spans="2:5">
      <c r="B384" s="54"/>
      <c r="E384" s="152"/>
    </row>
    <row r="385" spans="2:5">
      <c r="B385" s="54"/>
      <c r="E385" s="152"/>
    </row>
    <row r="386" spans="2:5">
      <c r="B386" s="54"/>
      <c r="E386" s="152"/>
    </row>
    <row r="387" spans="2:5">
      <c r="B387" s="54"/>
      <c r="E387" s="152"/>
    </row>
    <row r="388" spans="2:5">
      <c r="B388" s="54"/>
      <c r="E388" s="152"/>
    </row>
    <row r="389" spans="2:5">
      <c r="B389" s="54"/>
      <c r="E389" s="152"/>
    </row>
    <row r="390" spans="2:5">
      <c r="B390" s="54"/>
      <c r="E390" s="152"/>
    </row>
    <row r="391" spans="2:5">
      <c r="B391" s="54"/>
      <c r="E391" s="152"/>
    </row>
    <row r="392" spans="2:5">
      <c r="B392" s="54"/>
      <c r="E392" s="152"/>
    </row>
    <row r="393" spans="2:5">
      <c r="B393" s="54"/>
      <c r="E393" s="152"/>
    </row>
    <row r="394" spans="2:5">
      <c r="B394" s="54"/>
      <c r="E394" s="152"/>
    </row>
    <row r="395" spans="2:5">
      <c r="B395" s="54"/>
      <c r="E395" s="152"/>
    </row>
    <row r="396" spans="2:5">
      <c r="B396" s="54"/>
      <c r="E396" s="152"/>
    </row>
    <row r="397" spans="2:5">
      <c r="B397" s="54"/>
      <c r="E397" s="152"/>
    </row>
    <row r="398" spans="2:5">
      <c r="B398" s="54"/>
      <c r="E398" s="152"/>
    </row>
    <row r="399" spans="2:5">
      <c r="B399" s="54"/>
      <c r="E399" s="152"/>
    </row>
    <row r="400" spans="2:5">
      <c r="B400" s="54"/>
      <c r="E400" s="152"/>
    </row>
    <row r="401" spans="2:5">
      <c r="B401" s="54"/>
      <c r="E401" s="152"/>
    </row>
    <row r="402" spans="2:5">
      <c r="B402" s="54"/>
      <c r="E402" s="152"/>
    </row>
    <row r="403" spans="2:5">
      <c r="B403" s="54"/>
      <c r="E403" s="152"/>
    </row>
    <row r="404" spans="2:5">
      <c r="B404" s="54"/>
      <c r="E404" s="152"/>
    </row>
    <row r="405" spans="2:5">
      <c r="B405" s="54"/>
      <c r="E405" s="152"/>
    </row>
    <row r="406" spans="2:5">
      <c r="B406" s="54"/>
      <c r="E406" s="152"/>
    </row>
    <row r="407" spans="2:5">
      <c r="B407" s="54"/>
      <c r="E407" s="152"/>
    </row>
    <row r="408" spans="2:5">
      <c r="B408" s="54"/>
      <c r="E408" s="152"/>
    </row>
    <row r="409" spans="2:5">
      <c r="B409" s="54"/>
      <c r="E409" s="152"/>
    </row>
    <row r="410" spans="2:5">
      <c r="B410" s="54"/>
      <c r="E410" s="152"/>
    </row>
    <row r="411" spans="2:5">
      <c r="B411" s="54"/>
      <c r="E411" s="152"/>
    </row>
    <row r="412" spans="2:5">
      <c r="B412" s="54"/>
      <c r="E412" s="152"/>
    </row>
    <row r="413" spans="2:5">
      <c r="B413" s="54"/>
      <c r="E413" s="152"/>
    </row>
    <row r="414" spans="2:5">
      <c r="B414" s="54"/>
      <c r="E414" s="152"/>
    </row>
    <row r="415" spans="2:5">
      <c r="B415" s="54"/>
      <c r="E415" s="152"/>
    </row>
    <row r="416" spans="2:5">
      <c r="B416" s="54"/>
      <c r="E416" s="152"/>
    </row>
    <row r="417" spans="2:5">
      <c r="B417" s="54"/>
      <c r="E417" s="152"/>
    </row>
    <row r="418" spans="2:5">
      <c r="B418" s="54"/>
      <c r="E418" s="152"/>
    </row>
    <row r="419" spans="2:5">
      <c r="B419" s="54"/>
      <c r="E419" s="152"/>
    </row>
    <row r="420" spans="2:5">
      <c r="B420" s="54"/>
      <c r="E420" s="152"/>
    </row>
    <row r="421" spans="2:5">
      <c r="B421" s="54"/>
      <c r="E421" s="152"/>
    </row>
    <row r="422" spans="2:5">
      <c r="B422" s="54"/>
      <c r="E422" s="152"/>
    </row>
    <row r="423" spans="2:5">
      <c r="B423" s="54"/>
      <c r="E423" s="152"/>
    </row>
    <row r="424" spans="2:5">
      <c r="B424" s="54"/>
      <c r="E424" s="152"/>
    </row>
    <row r="425" spans="2:5">
      <c r="B425" s="54"/>
      <c r="E425" s="152"/>
    </row>
    <row r="426" spans="2:5">
      <c r="B426" s="54"/>
      <c r="E426" s="152"/>
    </row>
    <row r="427" spans="2:5">
      <c r="B427" s="54"/>
      <c r="E427" s="152"/>
    </row>
    <row r="428" spans="2:5">
      <c r="B428" s="54"/>
      <c r="E428" s="152"/>
    </row>
    <row r="429" spans="2:5">
      <c r="B429" s="54"/>
      <c r="E429" s="152"/>
    </row>
    <row r="430" spans="2:5">
      <c r="B430" s="54"/>
      <c r="E430" s="152"/>
    </row>
    <row r="431" spans="2:5">
      <c r="B431" s="54"/>
      <c r="E431" s="152"/>
    </row>
    <row r="432" spans="2:5">
      <c r="B432" s="54"/>
      <c r="E432" s="152"/>
    </row>
    <row r="433" spans="2:5">
      <c r="B433" s="54"/>
      <c r="E433" s="152"/>
    </row>
    <row r="434" spans="2:5">
      <c r="B434" s="54"/>
      <c r="E434" s="152"/>
    </row>
    <row r="435" spans="2:5">
      <c r="B435" s="54"/>
      <c r="E435" s="152"/>
    </row>
    <row r="436" spans="2:5">
      <c r="B436" s="54"/>
      <c r="E436" s="152"/>
    </row>
    <row r="437" spans="2:5">
      <c r="B437" s="54"/>
      <c r="E437" s="152"/>
    </row>
    <row r="438" spans="2:5">
      <c r="B438" s="54"/>
      <c r="E438" s="152"/>
    </row>
    <row r="439" spans="2:5">
      <c r="B439" s="54"/>
      <c r="E439" s="152"/>
    </row>
    <row r="440" spans="2:5">
      <c r="B440" s="54"/>
      <c r="E440" s="152"/>
    </row>
    <row r="441" spans="2:5">
      <c r="B441" s="54"/>
      <c r="E441" s="152"/>
    </row>
    <row r="442" spans="2:5">
      <c r="B442" s="54"/>
      <c r="E442" s="152"/>
    </row>
    <row r="443" spans="2:5">
      <c r="B443" s="54"/>
      <c r="E443" s="152"/>
    </row>
    <row r="444" spans="2:5">
      <c r="B444" s="54"/>
      <c r="E444" s="152"/>
    </row>
    <row r="445" spans="2:5">
      <c r="B445" s="54"/>
      <c r="E445" s="152"/>
    </row>
    <row r="446" spans="2:5">
      <c r="B446" s="54"/>
      <c r="E446" s="152"/>
    </row>
    <row r="447" spans="2:5">
      <c r="B447" s="54"/>
      <c r="E447" s="152"/>
    </row>
    <row r="448" spans="2:5">
      <c r="B448" s="54"/>
      <c r="E448" s="152"/>
    </row>
    <row r="449" spans="2:5">
      <c r="B449" s="54"/>
      <c r="E449" s="152"/>
    </row>
    <row r="450" spans="2:5">
      <c r="B450" s="54"/>
      <c r="E450" s="152"/>
    </row>
    <row r="451" spans="2:5">
      <c r="B451" s="54"/>
      <c r="E451" s="152"/>
    </row>
    <row r="452" spans="2:5">
      <c r="B452" s="54"/>
      <c r="E452" s="152"/>
    </row>
    <row r="453" spans="2:5">
      <c r="B453" s="54"/>
      <c r="E453" s="152"/>
    </row>
    <row r="454" spans="2:5">
      <c r="B454" s="54"/>
      <c r="E454" s="152"/>
    </row>
    <row r="455" spans="2:5">
      <c r="B455" s="54"/>
      <c r="E455" s="152"/>
    </row>
    <row r="456" spans="2:5">
      <c r="B456" s="54"/>
      <c r="E456" s="152"/>
    </row>
    <row r="457" spans="2:5">
      <c r="B457" s="54"/>
      <c r="E457" s="152"/>
    </row>
    <row r="458" spans="2:5">
      <c r="B458" s="54"/>
      <c r="E458" s="152"/>
    </row>
    <row r="459" spans="2:5">
      <c r="B459" s="54"/>
      <c r="E459" s="152"/>
    </row>
    <row r="460" spans="2:5">
      <c r="B460" s="54"/>
      <c r="E460" s="152"/>
    </row>
    <row r="461" spans="2:5">
      <c r="B461" s="54"/>
      <c r="E461" s="152"/>
    </row>
    <row r="462" spans="2:5">
      <c r="B462" s="54"/>
      <c r="E462" s="152"/>
    </row>
    <row r="463" spans="2:5">
      <c r="B463" s="54"/>
      <c r="E463" s="152"/>
    </row>
    <row r="464" spans="2:5">
      <c r="B464" s="54"/>
      <c r="E464" s="152"/>
    </row>
    <row r="465" spans="2:5">
      <c r="B465" s="54"/>
      <c r="E465" s="152"/>
    </row>
    <row r="466" spans="2:5">
      <c r="B466" s="54"/>
      <c r="E466" s="152"/>
    </row>
    <row r="467" spans="2:5">
      <c r="B467" s="54"/>
      <c r="E467" s="152"/>
    </row>
    <row r="468" spans="2:5">
      <c r="B468" s="54"/>
      <c r="E468" s="152"/>
    </row>
    <row r="469" spans="2:5">
      <c r="B469" s="54"/>
      <c r="E469" s="152"/>
    </row>
    <row r="470" spans="2:5">
      <c r="B470" s="54"/>
      <c r="E470" s="152"/>
    </row>
    <row r="471" spans="2:5">
      <c r="B471" s="54"/>
      <c r="E471" s="152"/>
    </row>
    <row r="472" spans="2:5">
      <c r="B472" s="54"/>
      <c r="E472" s="152"/>
    </row>
    <row r="473" spans="2:5">
      <c r="B473" s="54"/>
      <c r="E473" s="152"/>
    </row>
    <row r="474" spans="2:5">
      <c r="B474" s="54"/>
      <c r="E474" s="152"/>
    </row>
    <row r="475" spans="2:5">
      <c r="B475" s="54"/>
      <c r="E475" s="152"/>
    </row>
    <row r="476" spans="2:5">
      <c r="B476" s="54"/>
      <c r="E476" s="152"/>
    </row>
    <row r="477" spans="2:5">
      <c r="B477" s="54"/>
      <c r="E477" s="152"/>
    </row>
    <row r="478" spans="2:5">
      <c r="B478" s="54"/>
      <c r="E478" s="152"/>
    </row>
    <row r="479" spans="2:5">
      <c r="B479" s="54"/>
      <c r="E479" s="152"/>
    </row>
    <row r="480" spans="2:5">
      <c r="B480" s="54"/>
      <c r="E480" s="152"/>
    </row>
    <row r="481" spans="2:5">
      <c r="B481" s="54"/>
      <c r="E481" s="152"/>
    </row>
    <row r="482" spans="2:5">
      <c r="B482" s="54"/>
      <c r="E482" s="152"/>
    </row>
    <row r="483" spans="2:5">
      <c r="B483" s="54"/>
      <c r="E483" s="152"/>
    </row>
    <row r="484" spans="2:5">
      <c r="B484" s="54"/>
      <c r="E484" s="152"/>
    </row>
    <row r="485" spans="2:5">
      <c r="B485" s="54"/>
      <c r="E485" s="152"/>
    </row>
    <row r="486" spans="2:5">
      <c r="B486" s="54"/>
      <c r="E486" s="152"/>
    </row>
    <row r="487" spans="2:5">
      <c r="B487" s="54"/>
      <c r="E487" s="152"/>
    </row>
    <row r="488" spans="2:5">
      <c r="B488" s="54"/>
      <c r="E488" s="152"/>
    </row>
    <row r="489" spans="2:5">
      <c r="B489" s="54"/>
      <c r="E489" s="152"/>
    </row>
    <row r="490" spans="2:5">
      <c r="B490" s="54"/>
      <c r="E490" s="152"/>
    </row>
    <row r="491" spans="2:5">
      <c r="B491" s="54"/>
      <c r="E491" s="152"/>
    </row>
    <row r="492" spans="2:5">
      <c r="B492" s="54"/>
      <c r="E492" s="152"/>
    </row>
    <row r="493" spans="2:5">
      <c r="B493" s="54"/>
      <c r="E493" s="152"/>
    </row>
    <row r="494" spans="2:5">
      <c r="B494" s="54"/>
      <c r="E494" s="152"/>
    </row>
    <row r="495" spans="2:5">
      <c r="B495" s="54"/>
      <c r="E495" s="152"/>
    </row>
    <row r="496" spans="2:5">
      <c r="B496" s="54"/>
      <c r="E496" s="152"/>
    </row>
    <row r="497" spans="2:5">
      <c r="B497" s="54"/>
      <c r="E497" s="152"/>
    </row>
    <row r="498" spans="2:5">
      <c r="B498" s="54"/>
      <c r="E498" s="152"/>
    </row>
    <row r="499" spans="2:5">
      <c r="B499" s="54"/>
      <c r="E499" s="152"/>
    </row>
    <row r="500" spans="2:5">
      <c r="B500" s="54"/>
      <c r="E500" s="152"/>
    </row>
    <row r="501" spans="2:5">
      <c r="B501" s="54"/>
      <c r="E501" s="152"/>
    </row>
    <row r="502" spans="2:5">
      <c r="B502" s="54"/>
      <c r="E502" s="152"/>
    </row>
    <row r="503" spans="2:5">
      <c r="B503" s="54"/>
      <c r="E503" s="152"/>
    </row>
    <row r="504" spans="2:5">
      <c r="B504" s="54"/>
      <c r="E504" s="152"/>
    </row>
    <row r="505" spans="2:5">
      <c r="B505" s="54"/>
      <c r="E505" s="152"/>
    </row>
    <row r="506" spans="2:5">
      <c r="B506" s="54"/>
      <c r="E506" s="152"/>
    </row>
    <row r="507" spans="2:5">
      <c r="B507" s="54"/>
      <c r="E507" s="152"/>
    </row>
    <row r="508" spans="2:5">
      <c r="B508" s="54"/>
      <c r="E508" s="152"/>
    </row>
    <row r="509" spans="2:5">
      <c r="B509" s="54"/>
      <c r="E509" s="152"/>
    </row>
    <row r="510" spans="2:5">
      <c r="B510" s="54"/>
      <c r="E510" s="152"/>
    </row>
    <row r="511" spans="2:5">
      <c r="B511" s="54"/>
      <c r="E511" s="152"/>
    </row>
    <row r="512" spans="2:5">
      <c r="B512" s="54"/>
      <c r="E512" s="152"/>
    </row>
    <row r="513" spans="2:5">
      <c r="B513" s="54"/>
      <c r="E513" s="152"/>
    </row>
    <row r="514" spans="2:5">
      <c r="B514" s="54"/>
      <c r="E514" s="152"/>
    </row>
    <row r="515" spans="2:5">
      <c r="B515" s="54"/>
      <c r="E515" s="152"/>
    </row>
    <row r="516" spans="2:5">
      <c r="B516" s="54"/>
      <c r="E516" s="152"/>
    </row>
    <row r="517" spans="2:5">
      <c r="B517" s="54"/>
      <c r="E517" s="152"/>
    </row>
    <row r="518" spans="2:5">
      <c r="B518" s="54"/>
      <c r="E518" s="152"/>
    </row>
    <row r="519" spans="2:5">
      <c r="B519" s="54"/>
      <c r="E519" s="152"/>
    </row>
    <row r="520" spans="2:5">
      <c r="B520" s="54"/>
      <c r="E520" s="152"/>
    </row>
    <row r="521" spans="2:5">
      <c r="B521" s="54"/>
      <c r="E521" s="152"/>
    </row>
    <row r="522" spans="2:5">
      <c r="B522" s="54"/>
      <c r="E522" s="152"/>
    </row>
    <row r="523" spans="2:5">
      <c r="B523" s="54"/>
      <c r="E523" s="152"/>
    </row>
    <row r="524" spans="2:5">
      <c r="B524" s="54"/>
      <c r="E524" s="152"/>
    </row>
    <row r="525" spans="2:5">
      <c r="B525" s="54"/>
      <c r="E525" s="152"/>
    </row>
    <row r="526" spans="2:5">
      <c r="B526" s="54"/>
      <c r="E526" s="152"/>
    </row>
    <row r="527" spans="2:5">
      <c r="B527" s="54"/>
      <c r="E527" s="152"/>
    </row>
    <row r="528" spans="2:5">
      <c r="B528" s="54"/>
      <c r="E528" s="152"/>
    </row>
    <row r="529" spans="2:5">
      <c r="B529" s="54"/>
      <c r="E529" s="152"/>
    </row>
    <row r="530" spans="2:5">
      <c r="B530" s="54"/>
      <c r="E530" s="152"/>
    </row>
    <row r="531" spans="2:5">
      <c r="B531" s="54"/>
      <c r="E531" s="152"/>
    </row>
    <row r="532" spans="2:5">
      <c r="B532" s="54"/>
      <c r="E532" s="152"/>
    </row>
    <row r="533" spans="2:5">
      <c r="B533" s="54"/>
      <c r="E533" s="152"/>
    </row>
    <row r="534" spans="2:5">
      <c r="B534" s="54"/>
      <c r="E534" s="152"/>
    </row>
    <row r="535" spans="2:5">
      <c r="B535" s="54"/>
      <c r="E535" s="152"/>
    </row>
    <row r="536" spans="2:5">
      <c r="B536" s="54"/>
      <c r="E536" s="152"/>
    </row>
    <row r="537" spans="2:5">
      <c r="B537" s="54"/>
      <c r="E537" s="152"/>
    </row>
    <row r="538" spans="2:5">
      <c r="B538" s="54"/>
      <c r="E538" s="152"/>
    </row>
    <row r="539" spans="2:5">
      <c r="B539" s="54"/>
      <c r="E539" s="152"/>
    </row>
    <row r="540" spans="2:5">
      <c r="B540" s="54"/>
      <c r="E540" s="152"/>
    </row>
    <row r="541" spans="2:5">
      <c r="B541" s="54"/>
      <c r="E541" s="152"/>
    </row>
    <row r="542" spans="2:5">
      <c r="B542" s="54"/>
      <c r="E542" s="152"/>
    </row>
    <row r="543" spans="2:5">
      <c r="B543" s="54"/>
      <c r="E543" s="152"/>
    </row>
    <row r="544" spans="2:5">
      <c r="B544" s="54"/>
      <c r="E544" s="152"/>
    </row>
    <row r="545" spans="2:5">
      <c r="B545" s="54"/>
      <c r="E545" s="152"/>
    </row>
    <row r="546" spans="2:5">
      <c r="B546" s="54"/>
      <c r="E546" s="152"/>
    </row>
    <row r="547" spans="2:5">
      <c r="B547" s="54"/>
      <c r="E547" s="152"/>
    </row>
    <row r="548" spans="2:5">
      <c r="B548" s="54"/>
      <c r="E548" s="152"/>
    </row>
    <row r="549" spans="2:5">
      <c r="B549" s="54"/>
      <c r="E549" s="152"/>
    </row>
    <row r="550" spans="2:5">
      <c r="B550" s="54"/>
      <c r="E550" s="152"/>
    </row>
    <row r="551" spans="2:5">
      <c r="B551" s="54"/>
      <c r="E551" s="152"/>
    </row>
    <row r="552" spans="2:5">
      <c r="B552" s="54"/>
      <c r="E552" s="152"/>
    </row>
    <row r="553" spans="2:5">
      <c r="B553" s="54"/>
      <c r="E553" s="152"/>
    </row>
    <row r="554" spans="2:5">
      <c r="B554" s="54"/>
      <c r="E554" s="152"/>
    </row>
    <row r="555" spans="2:5">
      <c r="B555" s="54"/>
      <c r="E555" s="152"/>
    </row>
    <row r="556" spans="2:5">
      <c r="B556" s="54"/>
      <c r="E556" s="152"/>
    </row>
    <row r="557" spans="2:5">
      <c r="B557" s="54"/>
      <c r="E557" s="152"/>
    </row>
    <row r="558" spans="2:5">
      <c r="B558" s="54"/>
      <c r="E558" s="152"/>
    </row>
    <row r="559" spans="2:5">
      <c r="B559" s="54"/>
      <c r="E559" s="152"/>
    </row>
    <row r="560" spans="2:5">
      <c r="B560" s="54"/>
      <c r="E560" s="152"/>
    </row>
    <row r="561" spans="2:5">
      <c r="B561" s="54"/>
      <c r="E561" s="152"/>
    </row>
    <row r="562" spans="2:5">
      <c r="B562" s="54"/>
      <c r="E562" s="152"/>
    </row>
    <row r="563" spans="2:5">
      <c r="B563" s="54"/>
      <c r="E563" s="152"/>
    </row>
    <row r="564" spans="2:5">
      <c r="B564" s="54"/>
      <c r="E564" s="152"/>
    </row>
    <row r="565" spans="2:5">
      <c r="B565" s="54"/>
      <c r="E565" s="152"/>
    </row>
    <row r="566" spans="2:5">
      <c r="B566" s="54"/>
      <c r="E566" s="152"/>
    </row>
    <row r="567" spans="2:5">
      <c r="B567" s="54"/>
      <c r="E567" s="152"/>
    </row>
    <row r="568" spans="2:5">
      <c r="B568" s="54"/>
      <c r="E568" s="152"/>
    </row>
    <row r="569" spans="2:5">
      <c r="B569" s="54"/>
      <c r="E569" s="152"/>
    </row>
    <row r="570" spans="2:5">
      <c r="B570" s="54"/>
      <c r="E570" s="152"/>
    </row>
    <row r="571" spans="2:5">
      <c r="B571" s="54"/>
      <c r="E571" s="152"/>
    </row>
    <row r="572" spans="2:5">
      <c r="B572" s="54"/>
      <c r="E572" s="152"/>
    </row>
    <row r="573" spans="2:5">
      <c r="B573" s="54"/>
      <c r="E573" s="152"/>
    </row>
    <row r="574" spans="2:5">
      <c r="B574" s="54"/>
      <c r="E574" s="152"/>
    </row>
    <row r="575" spans="2:5">
      <c r="B575" s="54"/>
      <c r="E575" s="152"/>
    </row>
    <row r="576" spans="2:5">
      <c r="B576" s="54"/>
      <c r="E576" s="152"/>
    </row>
    <row r="577" spans="2:5">
      <c r="B577" s="54"/>
      <c r="E577" s="152"/>
    </row>
    <row r="578" spans="2:5">
      <c r="B578" s="54"/>
      <c r="E578" s="152"/>
    </row>
    <row r="579" spans="2:5">
      <c r="B579" s="54"/>
      <c r="E579" s="152"/>
    </row>
    <row r="580" spans="2:5">
      <c r="B580" s="54"/>
      <c r="E580" s="152"/>
    </row>
    <row r="581" spans="2:5">
      <c r="B581" s="54"/>
      <c r="E581" s="152"/>
    </row>
    <row r="582" spans="2:5">
      <c r="B582" s="54"/>
      <c r="E582" s="152"/>
    </row>
    <row r="583" spans="2:5">
      <c r="B583" s="54"/>
      <c r="E583" s="152"/>
    </row>
    <row r="584" spans="2:5">
      <c r="B584" s="54"/>
      <c r="E584" s="152"/>
    </row>
    <row r="585" spans="2:5">
      <c r="B585" s="54"/>
      <c r="E585" s="152"/>
    </row>
    <row r="586" spans="2:5">
      <c r="B586" s="54"/>
      <c r="E586" s="152"/>
    </row>
    <row r="587" spans="2:5">
      <c r="B587" s="54"/>
      <c r="E587" s="152"/>
    </row>
    <row r="588" spans="2:5">
      <c r="B588" s="54"/>
      <c r="E588" s="152"/>
    </row>
    <row r="589" spans="2:5">
      <c r="B589" s="54"/>
      <c r="E589" s="152"/>
    </row>
    <row r="590" spans="2:5">
      <c r="B590" s="54"/>
      <c r="E590" s="152"/>
    </row>
    <row r="591" spans="2:5">
      <c r="B591" s="54"/>
      <c r="E591" s="152"/>
    </row>
    <row r="592" spans="2:5">
      <c r="B592" s="54"/>
      <c r="E592" s="152"/>
    </row>
    <row r="593" spans="2:5">
      <c r="B593" s="54"/>
      <c r="E593" s="152"/>
    </row>
    <row r="594" spans="2:5">
      <c r="B594" s="54"/>
      <c r="E594" s="152"/>
    </row>
    <row r="595" spans="2:5">
      <c r="B595" s="54"/>
      <c r="E595" s="152"/>
    </row>
    <row r="596" spans="2:5">
      <c r="B596" s="54"/>
      <c r="E596" s="152"/>
    </row>
    <row r="597" spans="2:5">
      <c r="B597" s="54"/>
      <c r="E597" s="152"/>
    </row>
    <row r="598" spans="2:5">
      <c r="B598" s="54"/>
      <c r="E598" s="152"/>
    </row>
    <row r="599" spans="2:5">
      <c r="B599" s="54"/>
      <c r="E599" s="152"/>
    </row>
    <row r="600" spans="2:5">
      <c r="B600" s="54"/>
      <c r="E600" s="152"/>
    </row>
    <row r="601" spans="2:5">
      <c r="B601" s="54"/>
      <c r="E601" s="152"/>
    </row>
    <row r="602" spans="2:5">
      <c r="B602" s="54"/>
      <c r="E602" s="152"/>
    </row>
    <row r="603" spans="2:5">
      <c r="B603" s="54"/>
      <c r="E603" s="152"/>
    </row>
    <row r="604" spans="2:5">
      <c r="B604" s="54"/>
      <c r="E604" s="152"/>
    </row>
    <row r="605" spans="2:5">
      <c r="B605" s="54"/>
      <c r="E605" s="152"/>
    </row>
    <row r="606" spans="2:5">
      <c r="B606" s="54"/>
      <c r="E606" s="152"/>
    </row>
    <row r="607" spans="2:5">
      <c r="B607" s="54"/>
      <c r="E607" s="152"/>
    </row>
    <row r="608" spans="2:5">
      <c r="B608" s="54"/>
      <c r="E608" s="152"/>
    </row>
    <row r="609" spans="2:5">
      <c r="B609" s="54"/>
      <c r="E609" s="152"/>
    </row>
    <row r="610" spans="2:5">
      <c r="B610" s="54"/>
      <c r="E610" s="152"/>
    </row>
    <row r="611" spans="2:5">
      <c r="B611" s="54"/>
      <c r="E611" s="152"/>
    </row>
    <row r="612" spans="2:5">
      <c r="B612" s="54"/>
      <c r="E612" s="152"/>
    </row>
    <row r="613" spans="2:5">
      <c r="B613" s="54"/>
      <c r="E613" s="152"/>
    </row>
    <row r="614" spans="2:5">
      <c r="B614" s="54"/>
      <c r="E614" s="152"/>
    </row>
    <row r="615" spans="2:5">
      <c r="B615" s="54"/>
      <c r="E615" s="152"/>
    </row>
    <row r="616" spans="2:5">
      <c r="B616" s="54"/>
      <c r="E616" s="152"/>
    </row>
    <row r="617" spans="2:5">
      <c r="B617" s="54"/>
      <c r="E617" s="152"/>
    </row>
    <row r="618" spans="2:5">
      <c r="B618" s="54"/>
      <c r="E618" s="152"/>
    </row>
    <row r="619" spans="2:5">
      <c r="B619" s="54"/>
      <c r="E619" s="152"/>
    </row>
    <row r="620" spans="2:5">
      <c r="B620" s="54"/>
      <c r="E620" s="152"/>
    </row>
    <row r="621" spans="2:5">
      <c r="B621" s="54"/>
      <c r="E621" s="152"/>
    </row>
    <row r="622" spans="2:5">
      <c r="B622" s="54"/>
      <c r="E622" s="152"/>
    </row>
    <row r="623" spans="2:5">
      <c r="B623" s="54"/>
      <c r="E623" s="152"/>
    </row>
    <row r="624" spans="2:5">
      <c r="B624" s="54"/>
      <c r="E624" s="152"/>
    </row>
    <row r="625" spans="2:5">
      <c r="B625" s="54"/>
      <c r="E625" s="152"/>
    </row>
    <row r="626" spans="2:5">
      <c r="B626" s="54"/>
      <c r="E626" s="152"/>
    </row>
    <row r="627" spans="2:5">
      <c r="B627" s="54"/>
      <c r="E627" s="152"/>
    </row>
    <row r="628" spans="2:5">
      <c r="B628" s="54"/>
      <c r="E628" s="152"/>
    </row>
    <row r="629" spans="2:5">
      <c r="B629" s="54"/>
      <c r="E629" s="152"/>
    </row>
    <row r="630" spans="2:5">
      <c r="B630" s="54"/>
      <c r="E630" s="152"/>
    </row>
    <row r="631" spans="2:5">
      <c r="B631" s="54"/>
      <c r="E631" s="152"/>
    </row>
    <row r="632" spans="2:5">
      <c r="B632" s="54"/>
      <c r="E632" s="152"/>
    </row>
    <row r="633" spans="2:5">
      <c r="B633" s="54"/>
      <c r="E633" s="152"/>
    </row>
    <row r="634" spans="2:5">
      <c r="B634" s="54"/>
      <c r="E634" s="152"/>
    </row>
    <row r="635" spans="2:5">
      <c r="B635" s="54"/>
      <c r="E635" s="152"/>
    </row>
    <row r="636" spans="2:5">
      <c r="B636" s="54"/>
      <c r="E636" s="152"/>
    </row>
    <row r="637" spans="2:5">
      <c r="B637" s="54"/>
      <c r="E637" s="152"/>
    </row>
    <row r="638" spans="2:5">
      <c r="B638" s="54"/>
      <c r="E638" s="152"/>
    </row>
    <row r="639" spans="2:5">
      <c r="B639" s="54"/>
      <c r="E639" s="152"/>
    </row>
    <row r="640" spans="2:5">
      <c r="B640" s="54"/>
      <c r="E640" s="152"/>
    </row>
    <row r="641" spans="2:5">
      <c r="B641" s="54"/>
      <c r="E641" s="152"/>
    </row>
    <row r="642" spans="2:5">
      <c r="B642" s="54"/>
      <c r="E642" s="152"/>
    </row>
    <row r="643" spans="2:5">
      <c r="B643" s="54"/>
      <c r="E643" s="152"/>
    </row>
    <row r="644" spans="2:5">
      <c r="B644" s="54"/>
      <c r="E644" s="152"/>
    </row>
    <row r="645" spans="2:5">
      <c r="B645" s="54"/>
      <c r="E645" s="152"/>
    </row>
    <row r="646" spans="2:5">
      <c r="B646" s="54"/>
      <c r="E646" s="152"/>
    </row>
    <row r="647" spans="2:5">
      <c r="B647" s="54"/>
      <c r="E647" s="152"/>
    </row>
    <row r="648" spans="2:5">
      <c r="B648" s="54"/>
      <c r="E648" s="152"/>
    </row>
    <row r="649" spans="2:5">
      <c r="B649" s="54"/>
      <c r="E649" s="152"/>
    </row>
    <row r="650" spans="2:5">
      <c r="B650" s="54"/>
      <c r="E650" s="152"/>
    </row>
    <row r="651" spans="2:5">
      <c r="B651" s="54"/>
      <c r="E651" s="152"/>
    </row>
    <row r="652" spans="2:5">
      <c r="B652" s="54"/>
      <c r="E652" s="152"/>
    </row>
    <row r="653" spans="2:5">
      <c r="B653" s="54"/>
      <c r="E653" s="152"/>
    </row>
    <row r="654" spans="2:5">
      <c r="B654" s="54"/>
      <c r="E654" s="152"/>
    </row>
    <row r="655" spans="2:5">
      <c r="B655" s="54"/>
      <c r="E655" s="152"/>
    </row>
    <row r="656" spans="2:5">
      <c r="B656" s="54"/>
      <c r="E656" s="152"/>
    </row>
    <row r="657" spans="2:5">
      <c r="B657" s="54"/>
      <c r="E657" s="152"/>
    </row>
    <row r="658" spans="2:5">
      <c r="B658" s="54"/>
      <c r="E658" s="152"/>
    </row>
    <row r="659" spans="2:5">
      <c r="B659" s="54"/>
      <c r="E659" s="152"/>
    </row>
    <row r="660" spans="2:5">
      <c r="B660" s="54"/>
      <c r="E660" s="152"/>
    </row>
    <row r="661" spans="2:5">
      <c r="B661" s="54"/>
      <c r="E661" s="152"/>
    </row>
    <row r="662" spans="2:5">
      <c r="B662" s="54"/>
      <c r="E662" s="152"/>
    </row>
    <row r="663" spans="2:5">
      <c r="B663" s="54"/>
      <c r="E663" s="152"/>
    </row>
    <row r="664" spans="2:5">
      <c r="B664" s="54"/>
      <c r="E664" s="152"/>
    </row>
    <row r="665" spans="2:5">
      <c r="B665" s="54"/>
      <c r="E665" s="152"/>
    </row>
    <row r="666" spans="2:5">
      <c r="B666" s="54"/>
      <c r="E666" s="152"/>
    </row>
    <row r="667" spans="2:5">
      <c r="B667" s="54"/>
      <c r="E667" s="152"/>
    </row>
    <row r="668" spans="2:5">
      <c r="B668" s="54"/>
      <c r="E668" s="152"/>
    </row>
    <row r="669" spans="2:5">
      <c r="B669" s="54"/>
      <c r="E669" s="152"/>
    </row>
    <row r="670" spans="2:5">
      <c r="B670" s="54"/>
      <c r="E670" s="152"/>
    </row>
    <row r="671" spans="2:5">
      <c r="B671" s="54"/>
      <c r="E671" s="152"/>
    </row>
    <row r="672" spans="2:5">
      <c r="B672" s="54"/>
      <c r="E672" s="152"/>
    </row>
    <row r="673" spans="2:5">
      <c r="B673" s="54"/>
      <c r="E673" s="152"/>
    </row>
    <row r="674" spans="2:5">
      <c r="B674" s="54"/>
      <c r="E674" s="152"/>
    </row>
    <row r="675" spans="2:5">
      <c r="B675" s="54"/>
      <c r="E675" s="152"/>
    </row>
    <row r="676" spans="2:5">
      <c r="B676" s="54"/>
      <c r="E676" s="152"/>
    </row>
    <row r="677" spans="2:5">
      <c r="B677" s="54"/>
      <c r="E677" s="152"/>
    </row>
    <row r="678" spans="2:5">
      <c r="B678" s="54"/>
      <c r="E678" s="152"/>
    </row>
    <row r="679" spans="2:5">
      <c r="B679" s="54"/>
      <c r="E679" s="152"/>
    </row>
    <row r="680" spans="2:5">
      <c r="B680" s="54"/>
      <c r="E680" s="152"/>
    </row>
    <row r="681" spans="2:5">
      <c r="B681" s="54"/>
      <c r="E681" s="152"/>
    </row>
    <row r="682" spans="2:5">
      <c r="B682" s="54"/>
      <c r="E682" s="152"/>
    </row>
    <row r="683" spans="2:5">
      <c r="B683" s="54"/>
      <c r="E683" s="152"/>
    </row>
    <row r="684" spans="2:5">
      <c r="B684" s="54"/>
      <c r="E684" s="152"/>
    </row>
    <row r="685" spans="2:5">
      <c r="B685" s="54"/>
      <c r="E685" s="152"/>
    </row>
    <row r="686" spans="2:5">
      <c r="B686" s="54"/>
      <c r="E686" s="152"/>
    </row>
    <row r="687" spans="2:5">
      <c r="B687" s="54"/>
      <c r="E687" s="152"/>
    </row>
    <row r="688" spans="2:5">
      <c r="B688" s="54"/>
      <c r="E688" s="152"/>
    </row>
    <row r="689" spans="2:5">
      <c r="B689" s="54"/>
      <c r="E689" s="152"/>
    </row>
    <row r="690" spans="2:5">
      <c r="B690" s="54"/>
      <c r="E690" s="152"/>
    </row>
    <row r="691" spans="2:5">
      <c r="B691" s="54"/>
      <c r="E691" s="152"/>
    </row>
    <row r="692" spans="2:5">
      <c r="B692" s="54"/>
      <c r="E692" s="152"/>
    </row>
    <row r="693" spans="2:5">
      <c r="B693" s="54"/>
      <c r="E693" s="152"/>
    </row>
    <row r="694" spans="2:5">
      <c r="B694" s="54"/>
      <c r="E694" s="152"/>
    </row>
    <row r="695" spans="2:5">
      <c r="B695" s="54"/>
      <c r="E695" s="152"/>
    </row>
    <row r="696" spans="2:5">
      <c r="B696" s="54"/>
      <c r="E696" s="152"/>
    </row>
    <row r="697" spans="2:5">
      <c r="B697" s="54"/>
      <c r="E697" s="152"/>
    </row>
    <row r="698" spans="2:5">
      <c r="B698" s="54"/>
      <c r="E698" s="152"/>
    </row>
    <row r="699" spans="2:5">
      <c r="B699" s="54"/>
      <c r="E699" s="152"/>
    </row>
    <row r="700" spans="2:5">
      <c r="B700" s="54"/>
      <c r="E700" s="152"/>
    </row>
    <row r="701" spans="2:5">
      <c r="B701" s="54"/>
      <c r="E701" s="152"/>
    </row>
    <row r="702" spans="2:5">
      <c r="B702" s="54"/>
      <c r="E702" s="152"/>
    </row>
    <row r="703" spans="2:5">
      <c r="B703" s="54"/>
      <c r="E703" s="152"/>
    </row>
    <row r="704" spans="2:5">
      <c r="B704" s="54"/>
      <c r="E704" s="152"/>
    </row>
    <row r="705" spans="2:5">
      <c r="B705" s="54"/>
      <c r="E705" s="152"/>
    </row>
    <row r="706" spans="2:5">
      <c r="B706" s="54"/>
      <c r="E706" s="152"/>
    </row>
    <row r="707" spans="2:5">
      <c r="B707" s="54"/>
      <c r="E707" s="152"/>
    </row>
    <row r="708" spans="2:5">
      <c r="B708" s="54"/>
      <c r="E708" s="152"/>
    </row>
    <row r="709" spans="2:5">
      <c r="B709" s="54"/>
      <c r="E709" s="152"/>
    </row>
    <row r="710" spans="2:5">
      <c r="B710" s="54"/>
      <c r="E710" s="152"/>
    </row>
    <row r="711" spans="2:5">
      <c r="B711" s="54"/>
      <c r="E711" s="152"/>
    </row>
    <row r="712" spans="2:5">
      <c r="B712" s="54"/>
      <c r="E712" s="152"/>
    </row>
    <row r="713" spans="2:5">
      <c r="B713" s="54"/>
      <c r="E713" s="152"/>
    </row>
    <row r="714" spans="2:5">
      <c r="B714" s="54"/>
      <c r="E714" s="152"/>
    </row>
    <row r="715" spans="2:5">
      <c r="B715" s="54"/>
      <c r="E715" s="152"/>
    </row>
    <row r="716" spans="2:5">
      <c r="B716" s="54"/>
      <c r="E716" s="152"/>
    </row>
    <row r="717" spans="2:5">
      <c r="B717" s="54"/>
      <c r="E717" s="152"/>
    </row>
    <row r="718" spans="2:5">
      <c r="B718" s="54"/>
      <c r="E718" s="152"/>
    </row>
    <row r="719" spans="2:5">
      <c r="B719" s="54"/>
      <c r="E719" s="152"/>
    </row>
    <row r="720" spans="2:5">
      <c r="B720" s="54"/>
      <c r="E720" s="152"/>
    </row>
    <row r="721" spans="2:5">
      <c r="B721" s="54"/>
      <c r="E721" s="152"/>
    </row>
    <row r="722" spans="2:5">
      <c r="B722" s="54"/>
      <c r="E722" s="152"/>
    </row>
    <row r="723" spans="2:5">
      <c r="B723" s="54"/>
      <c r="E723" s="152"/>
    </row>
    <row r="724" spans="2:5">
      <c r="B724" s="54"/>
      <c r="E724" s="152"/>
    </row>
    <row r="725" spans="2:5">
      <c r="B725" s="54"/>
      <c r="E725" s="152"/>
    </row>
    <row r="726" spans="2:5">
      <c r="B726" s="54"/>
      <c r="E726" s="152"/>
    </row>
    <row r="727" spans="2:5">
      <c r="B727" s="54"/>
      <c r="E727" s="152"/>
    </row>
    <row r="728" spans="2:5">
      <c r="B728" s="54"/>
      <c r="E728" s="152"/>
    </row>
    <row r="729" spans="2:5">
      <c r="B729" s="54"/>
      <c r="E729" s="152"/>
    </row>
    <row r="730" spans="2:5">
      <c r="B730" s="54"/>
      <c r="E730" s="152"/>
    </row>
    <row r="731" spans="2:5">
      <c r="B731" s="54"/>
      <c r="E731" s="152"/>
    </row>
    <row r="732" spans="2:5">
      <c r="B732" s="54"/>
      <c r="E732" s="152"/>
    </row>
    <row r="733" spans="2:5">
      <c r="B733" s="54"/>
      <c r="E733" s="152"/>
    </row>
    <row r="734" spans="2:5">
      <c r="B734" s="54"/>
      <c r="E734" s="152"/>
    </row>
    <row r="735" spans="2:5">
      <c r="B735" s="54"/>
      <c r="E735" s="152"/>
    </row>
    <row r="736" spans="2:5">
      <c r="B736" s="54"/>
      <c r="E736" s="152"/>
    </row>
    <row r="737" spans="2:5">
      <c r="B737" s="54"/>
      <c r="E737" s="152"/>
    </row>
    <row r="738" spans="2:5">
      <c r="B738" s="54"/>
      <c r="E738" s="152"/>
    </row>
    <row r="739" spans="2:5">
      <c r="B739" s="54"/>
      <c r="E739" s="152"/>
    </row>
    <row r="740" spans="2:5">
      <c r="B740" s="54"/>
      <c r="E740" s="152"/>
    </row>
    <row r="741" spans="2:5">
      <c r="B741" s="54"/>
      <c r="E741" s="152"/>
    </row>
    <row r="742" spans="2:5">
      <c r="B742" s="54"/>
      <c r="E742" s="152"/>
    </row>
    <row r="743" spans="2:5">
      <c r="B743" s="54"/>
      <c r="E743" s="152"/>
    </row>
    <row r="744" spans="2:5">
      <c r="B744" s="54"/>
      <c r="E744" s="152"/>
    </row>
    <row r="745" spans="2:5">
      <c r="B745" s="54"/>
      <c r="E745" s="152"/>
    </row>
    <row r="746" spans="2:5">
      <c r="B746" s="54"/>
      <c r="E746" s="152"/>
    </row>
    <row r="747" spans="2:5">
      <c r="B747" s="54"/>
      <c r="E747" s="152"/>
    </row>
    <row r="748" spans="2:5">
      <c r="B748" s="54"/>
      <c r="E748" s="152"/>
    </row>
    <row r="749" spans="2:5">
      <c r="B749" s="54"/>
      <c r="E749" s="152"/>
    </row>
    <row r="750" spans="2:5">
      <c r="B750" s="54"/>
      <c r="E750" s="152"/>
    </row>
    <row r="751" spans="2:5">
      <c r="B751" s="54"/>
      <c r="E751" s="152"/>
    </row>
    <row r="752" spans="2:5">
      <c r="B752" s="54"/>
      <c r="E752" s="152"/>
    </row>
    <row r="753" spans="2:5">
      <c r="B753" s="54"/>
      <c r="E753" s="152"/>
    </row>
    <row r="754" spans="2:5">
      <c r="B754" s="54"/>
      <c r="E754" s="152"/>
    </row>
    <row r="755" spans="2:5">
      <c r="B755" s="54"/>
      <c r="E755" s="152"/>
    </row>
    <row r="756" spans="2:5">
      <c r="B756" s="54"/>
      <c r="E756" s="152"/>
    </row>
    <row r="757" spans="2:5">
      <c r="B757" s="54"/>
      <c r="E757" s="152"/>
    </row>
    <row r="758" spans="2:5">
      <c r="B758" s="54"/>
      <c r="E758" s="152"/>
    </row>
    <row r="759" spans="2:5">
      <c r="B759" s="54"/>
      <c r="E759" s="152"/>
    </row>
    <row r="760" spans="2:5">
      <c r="B760" s="54"/>
      <c r="E760" s="152"/>
    </row>
    <row r="761" spans="2:5">
      <c r="B761" s="54"/>
      <c r="E761" s="152"/>
    </row>
    <row r="762" spans="2:5">
      <c r="B762" s="54"/>
      <c r="E762" s="152"/>
    </row>
    <row r="763" spans="2:5">
      <c r="B763" s="54"/>
      <c r="E763" s="152"/>
    </row>
    <row r="764" spans="2:5">
      <c r="B764" s="54"/>
      <c r="E764" s="152"/>
    </row>
    <row r="765" spans="2:5">
      <c r="B765" s="54"/>
      <c r="E765" s="152"/>
    </row>
    <row r="766" spans="2:5">
      <c r="B766" s="54"/>
      <c r="E766" s="152"/>
    </row>
    <row r="767" spans="2:5">
      <c r="B767" s="54"/>
      <c r="E767" s="152"/>
    </row>
    <row r="768" spans="2:5">
      <c r="B768" s="54"/>
      <c r="E768" s="152"/>
    </row>
    <row r="769" spans="2:5">
      <c r="B769" s="54"/>
      <c r="E769" s="152"/>
    </row>
    <row r="770" spans="2:5">
      <c r="B770" s="54"/>
      <c r="E770" s="152"/>
    </row>
    <row r="771" spans="2:5">
      <c r="B771" s="54"/>
      <c r="E771" s="152"/>
    </row>
    <row r="772" spans="2:5">
      <c r="B772" s="54"/>
      <c r="E772" s="152"/>
    </row>
    <row r="773" spans="2:5">
      <c r="B773" s="54"/>
      <c r="E773" s="152"/>
    </row>
    <row r="774" spans="2:5">
      <c r="B774" s="54"/>
      <c r="E774" s="152"/>
    </row>
    <row r="775" spans="2:5">
      <c r="B775" s="54"/>
      <c r="E775" s="152"/>
    </row>
    <row r="776" spans="2:5">
      <c r="B776" s="54"/>
      <c r="E776" s="152"/>
    </row>
    <row r="777" spans="2:5">
      <c r="B777" s="54"/>
      <c r="E777" s="152"/>
    </row>
    <row r="778" spans="2:5">
      <c r="B778" s="54"/>
      <c r="E778" s="152"/>
    </row>
    <row r="779" spans="2:5">
      <c r="B779" s="54"/>
      <c r="E779" s="152"/>
    </row>
    <row r="780" spans="2:5">
      <c r="B780" s="54"/>
      <c r="E780" s="152"/>
    </row>
    <row r="781" spans="2:5">
      <c r="B781" s="54"/>
      <c r="E781" s="152"/>
    </row>
    <row r="782" spans="2:5">
      <c r="B782" s="54"/>
      <c r="E782" s="152"/>
    </row>
    <row r="783" spans="2:5">
      <c r="B783" s="54"/>
      <c r="E783" s="152"/>
    </row>
    <row r="784" spans="2:5">
      <c r="B784" s="54"/>
      <c r="E784" s="152"/>
    </row>
    <row r="785" spans="2:5">
      <c r="B785" s="54"/>
      <c r="E785" s="152"/>
    </row>
    <row r="786" spans="2:5">
      <c r="B786" s="54"/>
      <c r="E786" s="152"/>
    </row>
    <row r="787" spans="2:5">
      <c r="B787" s="54"/>
      <c r="E787" s="152"/>
    </row>
    <row r="788" spans="2:5">
      <c r="B788" s="54"/>
      <c r="E788" s="152"/>
    </row>
    <row r="789" spans="2:5">
      <c r="B789" s="54"/>
      <c r="E789" s="152"/>
    </row>
    <row r="790" spans="2:5">
      <c r="B790" s="54"/>
      <c r="E790" s="152"/>
    </row>
    <row r="791" spans="2:5">
      <c r="B791" s="54"/>
      <c r="E791" s="152"/>
    </row>
    <row r="792" spans="2:5">
      <c r="B792" s="54"/>
      <c r="E792" s="152"/>
    </row>
    <row r="793" spans="2:5">
      <c r="B793" s="54"/>
      <c r="E793" s="152"/>
    </row>
    <row r="794" spans="2:5">
      <c r="B794" s="54"/>
      <c r="E794" s="152"/>
    </row>
    <row r="795" spans="2:5">
      <c r="B795" s="54"/>
      <c r="E795" s="152"/>
    </row>
    <row r="796" spans="2:5">
      <c r="B796" s="54"/>
      <c r="E796" s="152"/>
    </row>
    <row r="797" spans="2:5">
      <c r="B797" s="54"/>
      <c r="E797" s="152"/>
    </row>
    <row r="798" spans="2:5">
      <c r="B798" s="54"/>
      <c r="E798" s="152"/>
    </row>
    <row r="799" spans="2:5">
      <c r="B799" s="54"/>
      <c r="E799" s="152"/>
    </row>
    <row r="800" spans="2:5">
      <c r="B800" s="54"/>
      <c r="E800" s="152"/>
    </row>
    <row r="801" spans="2:5">
      <c r="B801" s="54"/>
      <c r="E801" s="152"/>
    </row>
    <row r="802" spans="2:5">
      <c r="B802" s="54"/>
      <c r="E802" s="152"/>
    </row>
    <row r="803" spans="2:5">
      <c r="B803" s="54"/>
      <c r="E803" s="152"/>
    </row>
    <row r="804" spans="2:5">
      <c r="B804" s="54"/>
      <c r="E804" s="152"/>
    </row>
    <row r="805" spans="2:5">
      <c r="B805" s="54"/>
      <c r="E805" s="152"/>
    </row>
    <row r="806" spans="2:5">
      <c r="B806" s="54"/>
      <c r="E806" s="152"/>
    </row>
    <row r="807" spans="2:5">
      <c r="B807" s="54"/>
      <c r="E807" s="152"/>
    </row>
    <row r="808" spans="2:5">
      <c r="B808" s="54"/>
      <c r="E808" s="152"/>
    </row>
    <row r="809" spans="2:5">
      <c r="B809" s="54"/>
      <c r="E809" s="152"/>
    </row>
    <row r="810" spans="2:5">
      <c r="B810" s="54"/>
      <c r="E810" s="152"/>
    </row>
    <row r="811" spans="2:5">
      <c r="B811" s="54"/>
      <c r="E811" s="152"/>
    </row>
    <row r="812" spans="2:5">
      <c r="B812" s="54"/>
      <c r="E812" s="152"/>
    </row>
    <row r="813" spans="2:5">
      <c r="B813" s="54"/>
      <c r="E813" s="152"/>
    </row>
    <row r="814" spans="2:5">
      <c r="B814" s="54"/>
      <c r="E814" s="152"/>
    </row>
    <row r="815" spans="2:5">
      <c r="B815" s="54"/>
      <c r="E815" s="152"/>
    </row>
    <row r="816" spans="2:5">
      <c r="B816" s="54"/>
      <c r="E816" s="152"/>
    </row>
    <row r="817" spans="2:5">
      <c r="B817" s="54"/>
      <c r="E817" s="152"/>
    </row>
    <row r="818" spans="2:5">
      <c r="B818" s="54"/>
      <c r="E818" s="152"/>
    </row>
    <row r="819" spans="2:5">
      <c r="B819" s="54"/>
      <c r="E819" s="152"/>
    </row>
    <row r="820" spans="2:5">
      <c r="B820" s="54"/>
      <c r="E820" s="152"/>
    </row>
    <row r="821" spans="2:5">
      <c r="B821" s="54"/>
      <c r="E821" s="152"/>
    </row>
    <row r="822" spans="2:5">
      <c r="B822" s="54"/>
      <c r="E822" s="152"/>
    </row>
    <row r="823" spans="2:5">
      <c r="B823" s="54"/>
      <c r="E823" s="152"/>
    </row>
    <row r="824" spans="2:5">
      <c r="B824" s="54"/>
      <c r="E824" s="152"/>
    </row>
    <row r="825" spans="2:5">
      <c r="B825" s="54"/>
      <c r="E825" s="152"/>
    </row>
    <row r="826" spans="2:5">
      <c r="B826" s="54"/>
      <c r="E826" s="152"/>
    </row>
    <row r="827" spans="2:5">
      <c r="B827" s="54"/>
      <c r="E827" s="152"/>
    </row>
    <row r="828" spans="2:5">
      <c r="B828" s="54"/>
      <c r="E828" s="152"/>
    </row>
    <row r="829" spans="2:5">
      <c r="B829" s="54"/>
      <c r="E829" s="152"/>
    </row>
    <row r="830" spans="2:5">
      <c r="B830" s="54"/>
      <c r="E830" s="152"/>
    </row>
    <row r="831" spans="2:5">
      <c r="B831" s="54"/>
      <c r="E831" s="152"/>
    </row>
    <row r="832" spans="2:5">
      <c r="B832" s="54"/>
      <c r="E832" s="152"/>
    </row>
    <row r="833" spans="2:5">
      <c r="B833" s="54"/>
      <c r="E833" s="152"/>
    </row>
    <row r="834" spans="2:5">
      <c r="B834" s="54"/>
      <c r="E834" s="152"/>
    </row>
    <row r="835" spans="2:5">
      <c r="B835" s="54"/>
      <c r="E835" s="152"/>
    </row>
    <row r="836" spans="2:5">
      <c r="B836" s="54"/>
      <c r="E836" s="152"/>
    </row>
    <row r="837" spans="2:5">
      <c r="B837" s="54"/>
      <c r="E837" s="152"/>
    </row>
    <row r="838" spans="2:5">
      <c r="B838" s="54"/>
      <c r="E838" s="152"/>
    </row>
    <row r="839" spans="2:5">
      <c r="B839" s="54"/>
      <c r="E839" s="152"/>
    </row>
    <row r="840" spans="2:5">
      <c r="B840" s="54"/>
      <c r="E840" s="152"/>
    </row>
    <row r="841" spans="2:5">
      <c r="B841" s="54"/>
      <c r="E841" s="152"/>
    </row>
    <row r="842" spans="2:5">
      <c r="B842" s="54"/>
      <c r="E842" s="152"/>
    </row>
    <row r="843" spans="2:5">
      <c r="B843" s="54"/>
      <c r="E843" s="152"/>
    </row>
    <row r="844" spans="2:5">
      <c r="B844" s="54"/>
      <c r="E844" s="152"/>
    </row>
    <row r="845" spans="2:5">
      <c r="B845" s="54"/>
      <c r="E845" s="152"/>
    </row>
    <row r="846" spans="2:5">
      <c r="B846" s="54"/>
      <c r="E846" s="152"/>
    </row>
    <row r="847" spans="2:5">
      <c r="B847" s="54"/>
      <c r="E847" s="152"/>
    </row>
    <row r="848" spans="2:5">
      <c r="B848" s="54"/>
      <c r="E848" s="152"/>
    </row>
    <row r="849" spans="2:5">
      <c r="B849" s="54"/>
      <c r="E849" s="152"/>
    </row>
    <row r="850" spans="2:5">
      <c r="B850" s="54"/>
      <c r="E850" s="152"/>
    </row>
    <row r="851" spans="2:5">
      <c r="B851" s="54"/>
      <c r="E851" s="152"/>
    </row>
    <row r="852" spans="2:5">
      <c r="B852" s="54"/>
      <c r="E852" s="152"/>
    </row>
    <row r="853" spans="2:5">
      <c r="B853" s="54"/>
      <c r="E853" s="152"/>
    </row>
    <row r="854" spans="2:5">
      <c r="B854" s="54"/>
      <c r="E854" s="152"/>
    </row>
    <row r="855" spans="2:5">
      <c r="B855" s="54"/>
      <c r="E855" s="152"/>
    </row>
    <row r="856" spans="2:5">
      <c r="B856" s="54"/>
      <c r="E856" s="152"/>
    </row>
    <row r="857" spans="2:5">
      <c r="B857" s="54"/>
      <c r="E857" s="152"/>
    </row>
    <row r="858" spans="2:5">
      <c r="B858" s="54"/>
      <c r="E858" s="152"/>
    </row>
    <row r="859" spans="2:5">
      <c r="B859" s="54"/>
      <c r="E859" s="152"/>
    </row>
    <row r="860" spans="2:5">
      <c r="B860" s="54"/>
      <c r="E860" s="152"/>
    </row>
    <row r="861" spans="2:5">
      <c r="B861" s="54"/>
      <c r="E861" s="152"/>
    </row>
    <row r="862" spans="2:5">
      <c r="B862" s="54"/>
      <c r="E862" s="152"/>
    </row>
    <row r="863" spans="2:5">
      <c r="B863" s="54"/>
      <c r="E863" s="152"/>
    </row>
    <row r="864" spans="2:5">
      <c r="B864" s="54"/>
      <c r="E864" s="152"/>
    </row>
    <row r="865" spans="2:5">
      <c r="B865" s="54"/>
      <c r="E865" s="152"/>
    </row>
    <row r="866" spans="2:5">
      <c r="B866" s="54"/>
      <c r="E866" s="152"/>
    </row>
    <row r="867" spans="2:5">
      <c r="B867" s="54"/>
      <c r="E867" s="152"/>
    </row>
    <row r="868" spans="2:5">
      <c r="B868" s="54"/>
      <c r="E868" s="152"/>
    </row>
    <row r="869" spans="2:5">
      <c r="B869" s="54"/>
      <c r="E869" s="152"/>
    </row>
    <row r="870" spans="2:5">
      <c r="B870" s="54"/>
      <c r="E870" s="152"/>
    </row>
    <row r="871" spans="2:5">
      <c r="B871" s="54"/>
      <c r="E871" s="152"/>
    </row>
    <row r="872" spans="2:5">
      <c r="B872" s="54"/>
      <c r="E872" s="152"/>
    </row>
    <row r="873" spans="2:5">
      <c r="B873" s="54"/>
      <c r="E873" s="152"/>
    </row>
    <row r="874" spans="2:5">
      <c r="B874" s="54"/>
      <c r="E874" s="152"/>
    </row>
    <row r="875" spans="2:5">
      <c r="B875" s="54"/>
      <c r="E875" s="152"/>
    </row>
    <row r="876" spans="2:5">
      <c r="B876" s="54"/>
      <c r="E876" s="152"/>
    </row>
    <row r="877" spans="2:5">
      <c r="B877" s="54"/>
      <c r="E877" s="152"/>
    </row>
    <row r="878" spans="2:5">
      <c r="B878" s="54"/>
      <c r="E878" s="152"/>
    </row>
    <row r="879" spans="2:5">
      <c r="B879" s="54"/>
      <c r="E879" s="152"/>
    </row>
    <row r="880" spans="2:5">
      <c r="B880" s="54"/>
      <c r="E880" s="152"/>
    </row>
    <row r="881" spans="2:5">
      <c r="B881" s="54"/>
      <c r="E881" s="152"/>
    </row>
    <row r="882" spans="2:5">
      <c r="B882" s="54"/>
      <c r="E882" s="152"/>
    </row>
    <row r="883" spans="2:5">
      <c r="B883" s="54"/>
      <c r="E883" s="152"/>
    </row>
    <row r="884" spans="2:5">
      <c r="B884" s="54"/>
      <c r="E884" s="152"/>
    </row>
    <row r="885" spans="2:5">
      <c r="B885" s="54"/>
      <c r="E885" s="152"/>
    </row>
    <row r="886" spans="2:5">
      <c r="B886" s="54"/>
      <c r="E886" s="152"/>
    </row>
    <row r="887" spans="2:5">
      <c r="B887" s="54"/>
      <c r="E887" s="152"/>
    </row>
    <row r="888" spans="2:5">
      <c r="B888" s="54"/>
      <c r="E888" s="152"/>
    </row>
    <row r="889" spans="2:5">
      <c r="B889" s="54"/>
      <c r="E889" s="152"/>
    </row>
    <row r="890" spans="2:5">
      <c r="B890" s="54"/>
      <c r="E890" s="152"/>
    </row>
    <row r="891" spans="2:5">
      <c r="B891" s="54"/>
      <c r="E891" s="152"/>
    </row>
    <row r="892" spans="2:5">
      <c r="B892" s="54"/>
      <c r="E892" s="152"/>
    </row>
    <row r="893" spans="2:5">
      <c r="B893" s="54"/>
      <c r="E893" s="152"/>
    </row>
    <row r="894" spans="2:5">
      <c r="B894" s="54"/>
      <c r="E894" s="152"/>
    </row>
    <row r="895" spans="2:5">
      <c r="B895" s="54"/>
      <c r="E895" s="152"/>
    </row>
    <row r="896" spans="2:5">
      <c r="B896" s="54"/>
      <c r="E896" s="152"/>
    </row>
    <row r="897" spans="2:5">
      <c r="B897" s="54"/>
      <c r="E897" s="152"/>
    </row>
    <row r="898" spans="2:5">
      <c r="B898" s="54"/>
      <c r="E898" s="152"/>
    </row>
    <row r="899" spans="2:5">
      <c r="B899" s="54"/>
      <c r="E899" s="152"/>
    </row>
    <row r="900" spans="2:5">
      <c r="B900" s="54"/>
      <c r="E900" s="152"/>
    </row>
    <row r="901" spans="2:5">
      <c r="B901" s="54"/>
      <c r="E901" s="152"/>
    </row>
    <row r="902" spans="2:5">
      <c r="B902" s="54"/>
      <c r="E902" s="152"/>
    </row>
    <row r="903" spans="2:5">
      <c r="B903" s="54"/>
      <c r="E903" s="152"/>
    </row>
    <row r="904" spans="2:5">
      <c r="B904" s="54"/>
      <c r="E904" s="152"/>
    </row>
    <row r="905" spans="2:5">
      <c r="B905" s="54"/>
      <c r="E905" s="152"/>
    </row>
    <row r="906" spans="2:5">
      <c r="B906" s="54"/>
      <c r="E906" s="152"/>
    </row>
    <row r="907" spans="2:5">
      <c r="B907" s="54"/>
      <c r="E907" s="152"/>
    </row>
    <row r="908" spans="2:5">
      <c r="B908" s="54"/>
      <c r="E908" s="152"/>
    </row>
    <row r="909" spans="2:5">
      <c r="B909" s="54"/>
      <c r="E909" s="152"/>
    </row>
    <row r="910" spans="2:5">
      <c r="B910" s="54"/>
      <c r="E910" s="152"/>
    </row>
    <row r="911" spans="2:5">
      <c r="B911" s="54"/>
      <c r="E911" s="152"/>
    </row>
    <row r="912" spans="2:5">
      <c r="B912" s="54"/>
      <c r="E912" s="152"/>
    </row>
    <row r="913" spans="2:5">
      <c r="B913" s="54"/>
      <c r="E913" s="152"/>
    </row>
    <row r="914" spans="2:5">
      <c r="B914" s="54"/>
      <c r="E914" s="152"/>
    </row>
    <row r="915" spans="2:5">
      <c r="B915" s="54"/>
      <c r="E915" s="152"/>
    </row>
    <row r="916" spans="2:5">
      <c r="B916" s="54"/>
      <c r="E916" s="152"/>
    </row>
    <row r="917" spans="2:5">
      <c r="B917" s="54"/>
      <c r="E917" s="152"/>
    </row>
    <row r="918" spans="2:5">
      <c r="B918" s="54"/>
      <c r="E918" s="152"/>
    </row>
    <row r="919" spans="2:5">
      <c r="B919" s="54"/>
      <c r="E919" s="152"/>
    </row>
    <row r="920" spans="2:5">
      <c r="B920" s="54"/>
      <c r="E920" s="152"/>
    </row>
    <row r="921" spans="2:5">
      <c r="B921" s="54"/>
      <c r="E921" s="152"/>
    </row>
    <row r="922" spans="2:5">
      <c r="B922" s="54"/>
      <c r="E922" s="152"/>
    </row>
    <row r="923" spans="2:5">
      <c r="B923" s="54"/>
      <c r="E923" s="152"/>
    </row>
    <row r="924" spans="2:5">
      <c r="B924" s="54"/>
      <c r="E924" s="152"/>
    </row>
    <row r="925" spans="2:5">
      <c r="B925" s="54"/>
      <c r="E925" s="152"/>
    </row>
    <row r="926" spans="2:5">
      <c r="B926" s="54"/>
      <c r="E926" s="152"/>
    </row>
    <row r="927" spans="2:5">
      <c r="B927" s="54"/>
      <c r="E927" s="152"/>
    </row>
    <row r="928" spans="2:5">
      <c r="B928" s="54"/>
      <c r="E928" s="152"/>
    </row>
    <row r="929" spans="2:5">
      <c r="B929" s="54"/>
      <c r="E929" s="152"/>
    </row>
    <row r="930" spans="2:5">
      <c r="B930" s="54"/>
      <c r="E930" s="152"/>
    </row>
    <row r="931" spans="2:5">
      <c r="B931" s="54"/>
      <c r="E931" s="152"/>
    </row>
    <row r="932" spans="2:5">
      <c r="B932" s="54"/>
      <c r="E932" s="152"/>
    </row>
    <row r="933" spans="2:5">
      <c r="B933" s="54"/>
      <c r="E933" s="152"/>
    </row>
    <row r="934" spans="2:5">
      <c r="B934" s="54"/>
      <c r="E934" s="152"/>
    </row>
    <row r="935" spans="2:5">
      <c r="B935" s="54"/>
      <c r="E935" s="152"/>
    </row>
    <row r="936" spans="2:5">
      <c r="B936" s="54"/>
      <c r="E936" s="152"/>
    </row>
    <row r="937" spans="2:5">
      <c r="B937" s="54"/>
      <c r="E937" s="152"/>
    </row>
    <row r="938" spans="2:5">
      <c r="B938" s="54"/>
      <c r="E938" s="152"/>
    </row>
    <row r="939" spans="2:5">
      <c r="B939" s="54"/>
      <c r="E939" s="152"/>
    </row>
    <row r="940" spans="2:5">
      <c r="B940" s="54"/>
      <c r="E940" s="152"/>
    </row>
    <row r="941" spans="2:5">
      <c r="B941" s="54"/>
      <c r="E941" s="152"/>
    </row>
    <row r="942" spans="2:5">
      <c r="B942" s="54"/>
      <c r="E942" s="152"/>
    </row>
    <row r="943" spans="2:5">
      <c r="B943" s="54"/>
      <c r="E943" s="152"/>
    </row>
    <row r="944" spans="2:5">
      <c r="B944" s="54"/>
      <c r="E944" s="152"/>
    </row>
    <row r="945" spans="2:5">
      <c r="B945" s="54"/>
      <c r="E945" s="152"/>
    </row>
    <row r="946" spans="2:5">
      <c r="B946" s="54"/>
      <c r="E946" s="152"/>
    </row>
    <row r="947" spans="2:5">
      <c r="B947" s="54"/>
      <c r="E947" s="152"/>
    </row>
    <row r="948" spans="2:5">
      <c r="B948" s="54"/>
      <c r="E948" s="152"/>
    </row>
    <row r="949" spans="2:5">
      <c r="B949" s="54"/>
      <c r="E949" s="152"/>
    </row>
    <row r="950" spans="2:5">
      <c r="B950" s="54"/>
      <c r="E950" s="152"/>
    </row>
    <row r="951" spans="2:5">
      <c r="B951" s="54"/>
      <c r="E951" s="152"/>
    </row>
    <row r="952" spans="2:5">
      <c r="B952" s="54"/>
      <c r="E952" s="152"/>
    </row>
    <row r="953" spans="2:5">
      <c r="B953" s="54"/>
      <c r="E953" s="152"/>
    </row>
    <row r="954" spans="2:5">
      <c r="B954" s="54"/>
      <c r="E954" s="152"/>
    </row>
    <row r="955" spans="2:5">
      <c r="B955" s="54"/>
      <c r="E955" s="152"/>
    </row>
    <row r="956" spans="2:5">
      <c r="B956" s="54"/>
      <c r="E956" s="152"/>
    </row>
    <row r="957" spans="2:5">
      <c r="B957" s="54"/>
      <c r="E957" s="152"/>
    </row>
    <row r="958" spans="2:5">
      <c r="B958" s="54"/>
      <c r="E958" s="152"/>
    </row>
    <row r="959" spans="2:5">
      <c r="B959" s="54"/>
      <c r="E959" s="152"/>
    </row>
    <row r="960" spans="2:5">
      <c r="B960" s="54"/>
      <c r="E960" s="152"/>
    </row>
    <row r="961" spans="2:5">
      <c r="B961" s="54"/>
      <c r="E961" s="152"/>
    </row>
    <row r="962" spans="2:5">
      <c r="B962" s="54"/>
      <c r="E962" s="152"/>
    </row>
    <row r="963" spans="2:5">
      <c r="B963" s="54"/>
      <c r="E963" s="152"/>
    </row>
    <row r="964" spans="2:5">
      <c r="B964" s="54"/>
      <c r="E964" s="152"/>
    </row>
    <row r="965" spans="2:5">
      <c r="B965" s="54"/>
      <c r="E965" s="152"/>
    </row>
    <row r="966" spans="2:5">
      <c r="B966" s="54"/>
      <c r="E966" s="152"/>
    </row>
    <row r="967" spans="2:5">
      <c r="B967" s="54"/>
      <c r="E967" s="152"/>
    </row>
    <row r="968" spans="2:5">
      <c r="B968" s="54"/>
      <c r="E968" s="152"/>
    </row>
    <row r="969" spans="2:5">
      <c r="B969" s="54"/>
      <c r="E969" s="152"/>
    </row>
    <row r="970" spans="2:5">
      <c r="B970" s="54"/>
      <c r="E970" s="152"/>
    </row>
    <row r="971" spans="2:5">
      <c r="B971" s="54"/>
      <c r="E971" s="152"/>
    </row>
    <row r="972" spans="2:5">
      <c r="B972" s="54"/>
      <c r="E972" s="152"/>
    </row>
    <row r="973" spans="2:5">
      <c r="B973" s="54"/>
      <c r="E973" s="152"/>
    </row>
    <row r="974" spans="2:5">
      <c r="B974" s="54"/>
      <c r="E974" s="152"/>
    </row>
    <row r="975" spans="2:5">
      <c r="B975" s="54"/>
      <c r="E975" s="152"/>
    </row>
    <row r="976" spans="2:5">
      <c r="B976" s="54"/>
      <c r="E976" s="152"/>
    </row>
    <row r="977" spans="2:5">
      <c r="B977" s="54"/>
      <c r="E977" s="152"/>
    </row>
    <row r="978" spans="2:5">
      <c r="B978" s="54"/>
      <c r="E978" s="152"/>
    </row>
    <row r="979" spans="2:5">
      <c r="B979" s="54"/>
      <c r="E979" s="152"/>
    </row>
    <row r="980" spans="2:5">
      <c r="B980" s="54"/>
      <c r="E980" s="152"/>
    </row>
    <row r="981" spans="2:5">
      <c r="B981" s="54"/>
      <c r="E981" s="152"/>
    </row>
    <row r="982" spans="2:5">
      <c r="B982" s="54"/>
      <c r="E982" s="152"/>
    </row>
    <row r="983" spans="2:5">
      <c r="B983" s="54"/>
      <c r="E983" s="152"/>
    </row>
    <row r="984" spans="2:5">
      <c r="B984" s="54"/>
      <c r="E984" s="152"/>
    </row>
    <row r="985" spans="2:5">
      <c r="B985" s="54"/>
      <c r="E985" s="152"/>
    </row>
    <row r="986" spans="2:5">
      <c r="B986" s="54"/>
      <c r="E986" s="152"/>
    </row>
    <row r="987" spans="2:5">
      <c r="B987" s="54"/>
      <c r="E987" s="152"/>
    </row>
    <row r="988" spans="2:5">
      <c r="B988" s="54"/>
      <c r="E988" s="152"/>
    </row>
    <row r="989" spans="2:5">
      <c r="B989" s="54"/>
      <c r="E989" s="152"/>
    </row>
    <row r="990" spans="2:5">
      <c r="B990" s="54"/>
      <c r="E990" s="152"/>
    </row>
    <row r="991" spans="2:5">
      <c r="B991" s="54"/>
      <c r="E991" s="152"/>
    </row>
    <row r="992" spans="2:5">
      <c r="B992" s="54"/>
      <c r="E992" s="152"/>
    </row>
    <row r="993" spans="2:5">
      <c r="B993" s="54"/>
      <c r="E993" s="152"/>
    </row>
    <row r="994" spans="2:5">
      <c r="B994" s="54"/>
      <c r="E994" s="152"/>
    </row>
    <row r="995" spans="2:5">
      <c r="B995" s="54"/>
      <c r="E995" s="152"/>
    </row>
    <row r="996" spans="2:5">
      <c r="B996" s="54"/>
      <c r="E996" s="152"/>
    </row>
    <row r="997" spans="2:5">
      <c r="B997" s="54"/>
      <c r="E997" s="152"/>
    </row>
    <row r="998" spans="2:5">
      <c r="B998" s="54"/>
      <c r="E998" s="152"/>
    </row>
  </sheetData>
  <mergeCells count="12">
    <mergeCell ref="C17:C18"/>
    <mergeCell ref="A19:C19"/>
    <mergeCell ref="D19:E20"/>
    <mergeCell ref="F19:I20"/>
    <mergeCell ref="A20:C20"/>
    <mergeCell ref="C7:C9"/>
    <mergeCell ref="C10:C16"/>
    <mergeCell ref="A1:B4"/>
    <mergeCell ref="F1:I1"/>
    <mergeCell ref="F2:I2"/>
    <mergeCell ref="F3:I3"/>
    <mergeCell ref="F4:I4"/>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AA961"/>
  <sheetViews>
    <sheetView workbookViewId="0">
      <selection activeCell="D53" sqref="D53"/>
    </sheetView>
  </sheetViews>
  <sheetFormatPr defaultColWidth="14.42578125" defaultRowHeight="15" customHeight="1"/>
  <cols>
    <col min="1" max="1" width="7" customWidth="1"/>
    <col min="2" max="2" width="16" customWidth="1"/>
    <col min="3" max="3" width="25.85546875" customWidth="1"/>
    <col min="4" max="4" width="46.5703125" customWidth="1"/>
    <col min="5" max="5" width="34.85546875" customWidth="1"/>
    <col min="6" max="6" width="52.28515625" customWidth="1"/>
    <col min="7" max="7" width="51.5703125" customWidth="1"/>
    <col min="9" max="9" width="27.140625" customWidth="1"/>
  </cols>
  <sheetData>
    <row r="1" spans="1:8">
      <c r="A1" s="931"/>
      <c r="B1" s="932"/>
      <c r="C1" s="214" t="s">
        <v>104</v>
      </c>
      <c r="D1" s="84" t="s">
        <v>79</v>
      </c>
      <c r="E1" s="215" t="s">
        <v>105</v>
      </c>
      <c r="F1" s="907" t="s">
        <v>50</v>
      </c>
      <c r="G1" s="857"/>
      <c r="H1" s="933"/>
    </row>
    <row r="2" spans="1:8">
      <c r="A2" s="853"/>
      <c r="B2" s="881"/>
      <c r="C2" s="216" t="s">
        <v>107</v>
      </c>
      <c r="D2" s="216" t="s">
        <v>3351</v>
      </c>
      <c r="E2" s="216" t="s">
        <v>109</v>
      </c>
      <c r="F2" s="928">
        <v>45013</v>
      </c>
      <c r="G2" s="857"/>
      <c r="H2" s="859"/>
    </row>
    <row r="3" spans="1:8">
      <c r="A3" s="853"/>
      <c r="B3" s="881"/>
      <c r="C3" s="117" t="s">
        <v>405</v>
      </c>
      <c r="D3" s="84" t="s">
        <v>313</v>
      </c>
      <c r="E3" s="216" t="s">
        <v>112</v>
      </c>
      <c r="F3" s="907" t="s">
        <v>406</v>
      </c>
      <c r="G3" s="857"/>
      <c r="H3" s="933"/>
    </row>
    <row r="4" spans="1:8">
      <c r="A4" s="839"/>
      <c r="B4" s="882"/>
      <c r="C4" s="217" t="s">
        <v>113</v>
      </c>
      <c r="D4" s="218" t="s">
        <v>114</v>
      </c>
      <c r="E4" s="217" t="s">
        <v>115</v>
      </c>
      <c r="F4" s="928">
        <v>45154</v>
      </c>
      <c r="G4" s="857"/>
      <c r="H4" s="859"/>
    </row>
    <row r="5" spans="1:8">
      <c r="A5" s="129"/>
      <c r="B5" s="132"/>
      <c r="C5" s="224"/>
      <c r="D5" s="133"/>
      <c r="E5" s="133"/>
      <c r="F5" s="133"/>
      <c r="G5" s="128"/>
      <c r="H5" s="133"/>
    </row>
    <row r="6" spans="1:8">
      <c r="A6" s="234" t="s">
        <v>407</v>
      </c>
      <c r="B6" s="227" t="s">
        <v>118</v>
      </c>
      <c r="C6" s="227" t="s">
        <v>408</v>
      </c>
      <c r="D6" s="227" t="s">
        <v>320</v>
      </c>
      <c r="E6" s="227" t="s">
        <v>319</v>
      </c>
      <c r="F6" s="227" t="s">
        <v>321</v>
      </c>
      <c r="G6" s="227" t="s">
        <v>322</v>
      </c>
      <c r="H6" s="235" t="s">
        <v>125</v>
      </c>
    </row>
    <row r="7" spans="1:8" ht="30.75" customHeight="1">
      <c r="A7" s="167">
        <v>1</v>
      </c>
      <c r="B7" s="167" t="s">
        <v>3352</v>
      </c>
      <c r="C7" s="1050" t="s">
        <v>1089</v>
      </c>
      <c r="D7" s="168" t="s">
        <v>3353</v>
      </c>
      <c r="E7" s="169" t="s">
        <v>3354</v>
      </c>
      <c r="F7" s="168" t="s">
        <v>3355</v>
      </c>
      <c r="G7" s="168" t="s">
        <v>3355</v>
      </c>
      <c r="H7" s="170"/>
    </row>
    <row r="8" spans="1:8" ht="45">
      <c r="A8" s="167">
        <v>2</v>
      </c>
      <c r="B8" s="167" t="s">
        <v>3356</v>
      </c>
      <c r="C8" s="847"/>
      <c r="D8" s="168" t="s">
        <v>3357</v>
      </c>
      <c r="E8" s="169" t="s">
        <v>3354</v>
      </c>
      <c r="F8" s="168" t="s">
        <v>3358</v>
      </c>
      <c r="G8" s="168" t="s">
        <v>3359</v>
      </c>
      <c r="H8" s="170"/>
    </row>
    <row r="9" spans="1:8" ht="43.5" customHeight="1">
      <c r="A9" s="167">
        <v>3</v>
      </c>
      <c r="B9" s="167" t="s">
        <v>3360</v>
      </c>
      <c r="C9" s="847"/>
      <c r="D9" s="168" t="s">
        <v>3361</v>
      </c>
      <c r="E9" s="169" t="s">
        <v>3354</v>
      </c>
      <c r="F9" s="168" t="s">
        <v>3362</v>
      </c>
      <c r="G9" s="168" t="s">
        <v>3363</v>
      </c>
      <c r="H9" s="170"/>
    </row>
    <row r="10" spans="1:8" ht="43.5" customHeight="1">
      <c r="A10" s="167">
        <v>4</v>
      </c>
      <c r="B10" s="167" t="s">
        <v>3364</v>
      </c>
      <c r="C10" s="847"/>
      <c r="D10" s="168" t="s">
        <v>3361</v>
      </c>
      <c r="E10" s="169" t="s">
        <v>3354</v>
      </c>
      <c r="F10" s="168" t="s">
        <v>3362</v>
      </c>
      <c r="G10" s="168" t="s">
        <v>3363</v>
      </c>
      <c r="H10" s="170"/>
    </row>
    <row r="11" spans="1:8" ht="75">
      <c r="A11" s="167">
        <v>5</v>
      </c>
      <c r="B11" s="167" t="s">
        <v>3365</v>
      </c>
      <c r="C11" s="935"/>
      <c r="D11" s="168" t="s">
        <v>3366</v>
      </c>
      <c r="E11" s="169" t="s">
        <v>3354</v>
      </c>
      <c r="F11" s="168" t="s">
        <v>3367</v>
      </c>
      <c r="G11" s="168" t="s">
        <v>3368</v>
      </c>
      <c r="H11" s="170"/>
    </row>
    <row r="12" spans="1:8" ht="45">
      <c r="A12" s="167">
        <v>6</v>
      </c>
      <c r="B12" s="167" t="s">
        <v>3369</v>
      </c>
      <c r="C12" s="171" t="s">
        <v>3370</v>
      </c>
      <c r="D12" s="168" t="s">
        <v>3371</v>
      </c>
      <c r="E12" s="168" t="s">
        <v>3372</v>
      </c>
      <c r="F12" s="168" t="s">
        <v>3373</v>
      </c>
      <c r="G12" s="168" t="s">
        <v>3374</v>
      </c>
      <c r="H12" s="170"/>
    </row>
    <row r="13" spans="1:8" ht="105">
      <c r="A13" s="167">
        <v>7</v>
      </c>
      <c r="B13" s="167" t="s">
        <v>3375</v>
      </c>
      <c r="C13" s="1050" t="s">
        <v>3376</v>
      </c>
      <c r="D13" s="168" t="s">
        <v>3377</v>
      </c>
      <c r="E13" s="168" t="s">
        <v>3372</v>
      </c>
      <c r="F13" s="168" t="s">
        <v>3378</v>
      </c>
      <c r="G13" s="168" t="s">
        <v>3379</v>
      </c>
      <c r="H13" s="170"/>
    </row>
    <row r="14" spans="1:8" ht="45">
      <c r="A14" s="167">
        <v>8</v>
      </c>
      <c r="B14" s="167" t="s">
        <v>3380</v>
      </c>
      <c r="C14" s="847"/>
      <c r="D14" s="168" t="s">
        <v>3381</v>
      </c>
      <c r="E14" s="168" t="s">
        <v>3372</v>
      </c>
      <c r="F14" s="168" t="s">
        <v>3382</v>
      </c>
      <c r="G14" s="168" t="s">
        <v>3383</v>
      </c>
      <c r="H14" s="170"/>
    </row>
    <row r="15" spans="1:8" ht="45">
      <c r="A15" s="167">
        <v>9</v>
      </c>
      <c r="B15" s="167" t="s">
        <v>3384</v>
      </c>
      <c r="C15" s="847"/>
      <c r="D15" s="168" t="s">
        <v>3385</v>
      </c>
      <c r="E15" s="168" t="s">
        <v>3372</v>
      </c>
      <c r="F15" s="168" t="s">
        <v>3386</v>
      </c>
      <c r="G15" s="168" t="s">
        <v>3387</v>
      </c>
      <c r="H15" s="170"/>
    </row>
    <row r="16" spans="1:8" ht="44.25" customHeight="1">
      <c r="A16" s="167">
        <v>10</v>
      </c>
      <c r="B16" s="167" t="s">
        <v>3388</v>
      </c>
      <c r="C16" s="847"/>
      <c r="D16" s="168" t="s">
        <v>3389</v>
      </c>
      <c r="E16" s="168" t="s">
        <v>3390</v>
      </c>
      <c r="F16" s="168" t="s">
        <v>3391</v>
      </c>
      <c r="G16" s="168" t="s">
        <v>3392</v>
      </c>
      <c r="H16" s="170"/>
    </row>
    <row r="17" spans="1:8" ht="44.25" customHeight="1">
      <c r="A17" s="167">
        <v>11</v>
      </c>
      <c r="B17" s="167" t="s">
        <v>3393</v>
      </c>
      <c r="C17" s="847"/>
      <c r="D17" s="168" t="s">
        <v>3394</v>
      </c>
      <c r="E17" s="168" t="s">
        <v>3395</v>
      </c>
      <c r="F17" s="168" t="s">
        <v>3396</v>
      </c>
      <c r="G17" s="168" t="s">
        <v>3397</v>
      </c>
      <c r="H17" s="170"/>
    </row>
    <row r="18" spans="1:8" ht="45">
      <c r="A18" s="167">
        <v>12</v>
      </c>
      <c r="B18" s="167" t="s">
        <v>3398</v>
      </c>
      <c r="C18" s="847"/>
      <c r="D18" s="168" t="s">
        <v>3399</v>
      </c>
      <c r="E18" s="168" t="s">
        <v>3400</v>
      </c>
      <c r="F18" s="168" t="s">
        <v>3401</v>
      </c>
      <c r="G18" s="168" t="s">
        <v>3402</v>
      </c>
      <c r="H18" s="170"/>
    </row>
    <row r="19" spans="1:8" ht="45">
      <c r="A19" s="167">
        <v>13</v>
      </c>
      <c r="B19" s="167" t="s">
        <v>3403</v>
      </c>
      <c r="C19" s="847"/>
      <c r="D19" s="168" t="s">
        <v>3404</v>
      </c>
      <c r="E19" s="168" t="s">
        <v>3405</v>
      </c>
      <c r="F19" s="168" t="s">
        <v>3406</v>
      </c>
      <c r="G19" s="168" t="s">
        <v>3407</v>
      </c>
      <c r="H19" s="170"/>
    </row>
    <row r="20" spans="1:8" ht="45">
      <c r="A20" s="167">
        <v>14</v>
      </c>
      <c r="B20" s="167" t="s">
        <v>3408</v>
      </c>
      <c r="C20" s="847"/>
      <c r="D20" s="168" t="s">
        <v>3409</v>
      </c>
      <c r="E20" s="168" t="s">
        <v>3410</v>
      </c>
      <c r="F20" s="168" t="s">
        <v>3411</v>
      </c>
      <c r="G20" s="168" t="s">
        <v>3412</v>
      </c>
      <c r="H20" s="170"/>
    </row>
    <row r="21" spans="1:8" ht="45">
      <c r="A21" s="167">
        <v>15</v>
      </c>
      <c r="B21" s="167" t="s">
        <v>3413</v>
      </c>
      <c r="C21" s="847"/>
      <c r="D21" s="168" t="s">
        <v>3414</v>
      </c>
      <c r="E21" s="168" t="s">
        <v>3415</v>
      </c>
      <c r="F21" s="168" t="s">
        <v>3416</v>
      </c>
      <c r="G21" s="168" t="s">
        <v>3417</v>
      </c>
      <c r="H21" s="170"/>
    </row>
    <row r="22" spans="1:8" ht="45">
      <c r="A22" s="167">
        <v>16</v>
      </c>
      <c r="B22" s="167" t="s">
        <v>3418</v>
      </c>
      <c r="C22" s="847"/>
      <c r="D22" s="168" t="s">
        <v>3419</v>
      </c>
      <c r="E22" s="168" t="s">
        <v>3420</v>
      </c>
      <c r="F22" s="168" t="s">
        <v>3421</v>
      </c>
      <c r="G22" s="168" t="s">
        <v>3422</v>
      </c>
      <c r="H22" s="170"/>
    </row>
    <row r="23" spans="1:8" ht="45">
      <c r="A23" s="167">
        <v>17</v>
      </c>
      <c r="B23" s="167" t="s">
        <v>3423</v>
      </c>
      <c r="C23" s="847"/>
      <c r="D23" s="168" t="s">
        <v>3424</v>
      </c>
      <c r="E23" s="168" t="s">
        <v>3425</v>
      </c>
      <c r="F23" s="168" t="s">
        <v>3426</v>
      </c>
      <c r="G23" s="168" t="s">
        <v>3427</v>
      </c>
      <c r="H23" s="170"/>
    </row>
    <row r="24" spans="1:8" ht="45">
      <c r="A24" s="167">
        <v>18</v>
      </c>
      <c r="B24" s="167" t="s">
        <v>3428</v>
      </c>
      <c r="C24" s="935"/>
      <c r="D24" s="168" t="s">
        <v>3429</v>
      </c>
      <c r="E24" s="168" t="s">
        <v>3430</v>
      </c>
      <c r="F24" s="168" t="s">
        <v>3431</v>
      </c>
      <c r="G24" s="168" t="s">
        <v>3432</v>
      </c>
      <c r="H24" s="170"/>
    </row>
    <row r="25" spans="1:8" ht="90">
      <c r="A25" s="167">
        <v>19</v>
      </c>
      <c r="B25" s="167" t="s">
        <v>3433</v>
      </c>
      <c r="C25" s="1050" t="s">
        <v>3434</v>
      </c>
      <c r="D25" s="168" t="s">
        <v>3435</v>
      </c>
      <c r="E25" s="168" t="s">
        <v>3436</v>
      </c>
      <c r="F25" s="168" t="s">
        <v>3437</v>
      </c>
      <c r="G25" s="168" t="s">
        <v>3438</v>
      </c>
      <c r="H25" s="170"/>
    </row>
    <row r="26" spans="1:8" ht="75">
      <c r="A26" s="167">
        <v>20</v>
      </c>
      <c r="B26" s="167" t="s">
        <v>3439</v>
      </c>
      <c r="C26" s="935"/>
      <c r="D26" s="168" t="s">
        <v>3440</v>
      </c>
      <c r="E26" s="168" t="s">
        <v>3436</v>
      </c>
      <c r="F26" s="168" t="s">
        <v>3441</v>
      </c>
      <c r="G26" s="168" t="s">
        <v>3442</v>
      </c>
      <c r="H26" s="170"/>
    </row>
    <row r="27" spans="1:8" ht="60">
      <c r="A27" s="167">
        <v>21</v>
      </c>
      <c r="B27" s="167" t="s">
        <v>3443</v>
      </c>
      <c r="C27" s="1050" t="s">
        <v>3444</v>
      </c>
      <c r="D27" s="168" t="s">
        <v>3445</v>
      </c>
      <c r="E27" s="168" t="s">
        <v>3436</v>
      </c>
      <c r="F27" s="168" t="s">
        <v>3446</v>
      </c>
      <c r="G27" s="168" t="s">
        <v>3447</v>
      </c>
      <c r="H27" s="170"/>
    </row>
    <row r="28" spans="1:8" ht="45">
      <c r="A28" s="167">
        <v>22</v>
      </c>
      <c r="B28" s="167" t="s">
        <v>3448</v>
      </c>
      <c r="C28" s="847"/>
      <c r="D28" s="168" t="s">
        <v>3449</v>
      </c>
      <c r="E28" s="168" t="s">
        <v>3436</v>
      </c>
      <c r="F28" s="168" t="s">
        <v>3450</v>
      </c>
      <c r="G28" s="168" t="s">
        <v>3451</v>
      </c>
      <c r="H28" s="170"/>
    </row>
    <row r="29" spans="1:8" ht="45">
      <c r="A29" s="167">
        <v>23</v>
      </c>
      <c r="B29" s="167" t="s">
        <v>3452</v>
      </c>
      <c r="C29" s="935"/>
      <c r="D29" s="168" t="s">
        <v>3453</v>
      </c>
      <c r="E29" s="168" t="s">
        <v>3436</v>
      </c>
      <c r="F29" s="168" t="s">
        <v>3454</v>
      </c>
      <c r="G29" s="168" t="s">
        <v>3455</v>
      </c>
      <c r="H29" s="170"/>
    </row>
    <row r="30" spans="1:8" ht="60">
      <c r="A30" s="167">
        <v>24</v>
      </c>
      <c r="B30" s="167" t="s">
        <v>3456</v>
      </c>
      <c r="C30" s="1050" t="s">
        <v>3457</v>
      </c>
      <c r="D30" s="168" t="s">
        <v>3458</v>
      </c>
      <c r="E30" s="168" t="s">
        <v>3436</v>
      </c>
      <c r="F30" s="168" t="s">
        <v>3459</v>
      </c>
      <c r="G30" s="168" t="s">
        <v>3460</v>
      </c>
      <c r="H30" s="170"/>
    </row>
    <row r="31" spans="1:8" ht="45">
      <c r="A31" s="167">
        <v>25</v>
      </c>
      <c r="B31" s="167" t="s">
        <v>3461</v>
      </c>
      <c r="C31" s="847"/>
      <c r="D31" s="168" t="s">
        <v>3462</v>
      </c>
      <c r="E31" s="168" t="s">
        <v>3463</v>
      </c>
      <c r="F31" s="168" t="s">
        <v>3464</v>
      </c>
      <c r="G31" s="168" t="s">
        <v>3465</v>
      </c>
      <c r="H31" s="170"/>
    </row>
    <row r="32" spans="1:8" ht="45">
      <c r="A32" s="167">
        <v>26</v>
      </c>
      <c r="B32" s="167" t="s">
        <v>3466</v>
      </c>
      <c r="C32" s="847"/>
      <c r="D32" s="168" t="s">
        <v>3467</v>
      </c>
      <c r="E32" s="168" t="s">
        <v>3468</v>
      </c>
      <c r="F32" s="168" t="s">
        <v>3469</v>
      </c>
      <c r="G32" s="168" t="s">
        <v>3470</v>
      </c>
      <c r="H32" s="170"/>
    </row>
    <row r="33" spans="1:27" ht="45">
      <c r="A33" s="167">
        <v>27</v>
      </c>
      <c r="B33" s="167" t="s">
        <v>3471</v>
      </c>
      <c r="C33" s="935"/>
      <c r="D33" s="168" t="s">
        <v>3472</v>
      </c>
      <c r="E33" s="168" t="s">
        <v>3473</v>
      </c>
      <c r="F33" s="168" t="s">
        <v>3474</v>
      </c>
      <c r="G33" s="168" t="s">
        <v>3475</v>
      </c>
      <c r="H33" s="170"/>
    </row>
    <row r="34" spans="1:27" ht="60">
      <c r="A34" s="167">
        <v>28</v>
      </c>
      <c r="B34" s="167" t="s">
        <v>3476</v>
      </c>
      <c r="C34" s="1050" t="s">
        <v>3477</v>
      </c>
      <c r="D34" s="168" t="s">
        <v>3478</v>
      </c>
      <c r="E34" s="168" t="s">
        <v>3436</v>
      </c>
      <c r="F34" s="168" t="s">
        <v>3479</v>
      </c>
      <c r="G34" s="168" t="s">
        <v>3480</v>
      </c>
      <c r="H34" s="170"/>
    </row>
    <row r="35" spans="1:27" ht="45">
      <c r="A35" s="167">
        <v>29</v>
      </c>
      <c r="B35" s="167" t="s">
        <v>3481</v>
      </c>
      <c r="C35" s="847"/>
      <c r="D35" s="168" t="s">
        <v>3482</v>
      </c>
      <c r="E35" s="168" t="s">
        <v>3483</v>
      </c>
      <c r="F35" s="168" t="s">
        <v>3484</v>
      </c>
      <c r="G35" s="168" t="s">
        <v>3485</v>
      </c>
      <c r="H35" s="170"/>
    </row>
    <row r="36" spans="1:27" ht="60">
      <c r="A36" s="167">
        <v>30</v>
      </c>
      <c r="B36" s="167" t="s">
        <v>3486</v>
      </c>
      <c r="C36" s="847"/>
      <c r="D36" s="168" t="s">
        <v>3487</v>
      </c>
      <c r="E36" s="168" t="s">
        <v>3488</v>
      </c>
      <c r="F36" s="168" t="s">
        <v>3489</v>
      </c>
      <c r="G36" s="168" t="s">
        <v>3490</v>
      </c>
      <c r="H36" s="170"/>
    </row>
    <row r="37" spans="1:27" ht="15.75" customHeight="1">
      <c r="A37" s="167">
        <v>31</v>
      </c>
      <c r="B37" s="167" t="s">
        <v>3491</v>
      </c>
      <c r="C37" s="935"/>
      <c r="D37" s="168" t="s">
        <v>3492</v>
      </c>
      <c r="E37" s="168" t="s">
        <v>3493</v>
      </c>
      <c r="F37" s="168" t="s">
        <v>3494</v>
      </c>
      <c r="G37" s="168" t="s">
        <v>3495</v>
      </c>
      <c r="H37" s="170"/>
    </row>
    <row r="38" spans="1:27">
      <c r="A38" s="172" t="s">
        <v>267</v>
      </c>
      <c r="B38" s="167"/>
      <c r="C38" s="173"/>
      <c r="D38" s="1051" t="s">
        <v>3496</v>
      </c>
      <c r="E38" s="936"/>
      <c r="F38" s="981" t="s">
        <v>269</v>
      </c>
      <c r="G38" s="936"/>
      <c r="H38" s="1049"/>
      <c r="I38" s="174"/>
      <c r="J38" s="174"/>
      <c r="K38" s="174"/>
      <c r="L38" s="174"/>
      <c r="M38" s="174"/>
      <c r="N38" s="174"/>
      <c r="O38" s="174"/>
      <c r="P38" s="174"/>
      <c r="Q38" s="174"/>
      <c r="R38" s="174"/>
      <c r="S38" s="174"/>
      <c r="T38" s="174"/>
      <c r="U38" s="174"/>
      <c r="V38" s="174"/>
      <c r="W38" s="174"/>
      <c r="X38" s="174"/>
      <c r="Y38" s="174"/>
      <c r="Z38" s="174"/>
      <c r="AA38" s="174"/>
    </row>
    <row r="39" spans="1:27">
      <c r="A39" s="1041" t="s">
        <v>3497</v>
      </c>
      <c r="B39" s="857"/>
      <c r="C39" s="859"/>
      <c r="D39" s="937"/>
      <c r="E39" s="832"/>
      <c r="F39" s="937"/>
      <c r="G39" s="832"/>
      <c r="H39" s="935"/>
      <c r="I39" s="174"/>
      <c r="J39" s="174"/>
      <c r="K39" s="174"/>
      <c r="L39" s="174"/>
      <c r="M39" s="174"/>
      <c r="N39" s="174"/>
      <c r="O39" s="174"/>
      <c r="P39" s="174"/>
      <c r="Q39" s="174"/>
      <c r="R39" s="174"/>
      <c r="S39" s="174"/>
      <c r="T39" s="174"/>
      <c r="U39" s="174"/>
      <c r="V39" s="174"/>
      <c r="W39" s="174"/>
      <c r="X39" s="174"/>
      <c r="Y39" s="174"/>
      <c r="Z39" s="174"/>
      <c r="AA39" s="174"/>
    </row>
    <row r="40" spans="1:27">
      <c r="B40" s="175"/>
      <c r="C40" s="6"/>
    </row>
    <row r="41" spans="1:27">
      <c r="B41" s="175"/>
      <c r="C41" s="6"/>
    </row>
    <row r="42" spans="1:27">
      <c r="B42" s="175"/>
      <c r="C42" s="6"/>
    </row>
    <row r="43" spans="1:27">
      <c r="B43" s="175"/>
      <c r="C43" s="6"/>
    </row>
    <row r="44" spans="1:27">
      <c r="B44" s="175"/>
      <c r="C44" s="6"/>
    </row>
    <row r="45" spans="1:27">
      <c r="B45" s="175"/>
      <c r="C45" s="6"/>
    </row>
    <row r="46" spans="1:27">
      <c r="B46" s="175"/>
      <c r="C46" s="6"/>
    </row>
    <row r="47" spans="1:27">
      <c r="B47" s="175"/>
      <c r="C47" s="6"/>
    </row>
    <row r="48" spans="1:27">
      <c r="B48" s="175"/>
      <c r="C48" s="6"/>
    </row>
    <row r="49" spans="2:3">
      <c r="B49" s="175"/>
      <c r="C49" s="6"/>
    </row>
    <row r="50" spans="2:3">
      <c r="B50" s="175"/>
      <c r="C50" s="6"/>
    </row>
    <row r="51" spans="2:3">
      <c r="B51" s="175"/>
      <c r="C51" s="6"/>
    </row>
    <row r="52" spans="2:3">
      <c r="B52" s="175"/>
      <c r="C52" s="6"/>
    </row>
    <row r="53" spans="2:3">
      <c r="B53" s="175"/>
      <c r="C53" s="6"/>
    </row>
    <row r="54" spans="2:3">
      <c r="B54" s="175"/>
      <c r="C54" s="6"/>
    </row>
    <row r="55" spans="2:3">
      <c r="B55" s="175"/>
      <c r="C55" s="6"/>
    </row>
    <row r="56" spans="2:3">
      <c r="B56" s="175"/>
      <c r="C56" s="6"/>
    </row>
    <row r="57" spans="2:3">
      <c r="B57" s="175"/>
      <c r="C57" s="6"/>
    </row>
    <row r="58" spans="2:3">
      <c r="B58" s="175"/>
      <c r="C58" s="6"/>
    </row>
    <row r="59" spans="2:3">
      <c r="B59" s="175"/>
      <c r="C59" s="6"/>
    </row>
    <row r="60" spans="2:3">
      <c r="B60" s="175"/>
      <c r="C60" s="6"/>
    </row>
    <row r="61" spans="2:3">
      <c r="B61" s="175"/>
      <c r="C61" s="6"/>
    </row>
    <row r="62" spans="2:3">
      <c r="B62" s="175"/>
      <c r="C62" s="6"/>
    </row>
    <row r="63" spans="2:3">
      <c r="B63" s="175"/>
      <c r="C63" s="6"/>
    </row>
    <row r="64" spans="2:3">
      <c r="B64" s="175"/>
      <c r="C64" s="6"/>
    </row>
    <row r="65" spans="2:3">
      <c r="B65" s="175"/>
      <c r="C65" s="6"/>
    </row>
    <row r="66" spans="2:3">
      <c r="B66" s="175"/>
      <c r="C66" s="6"/>
    </row>
    <row r="67" spans="2:3">
      <c r="B67" s="175"/>
      <c r="C67" s="6"/>
    </row>
    <row r="68" spans="2:3">
      <c r="B68" s="175"/>
      <c r="C68" s="6"/>
    </row>
    <row r="69" spans="2:3">
      <c r="B69" s="175"/>
      <c r="C69" s="6"/>
    </row>
    <row r="70" spans="2:3">
      <c r="B70" s="175"/>
      <c r="C70" s="6"/>
    </row>
    <row r="71" spans="2:3">
      <c r="B71" s="175"/>
      <c r="C71" s="6"/>
    </row>
    <row r="72" spans="2:3">
      <c r="B72" s="175"/>
      <c r="C72" s="6"/>
    </row>
    <row r="73" spans="2:3">
      <c r="B73" s="175"/>
      <c r="C73" s="6"/>
    </row>
    <row r="74" spans="2:3">
      <c r="B74" s="175"/>
      <c r="C74" s="6"/>
    </row>
    <row r="75" spans="2:3">
      <c r="B75" s="175"/>
      <c r="C75" s="6"/>
    </row>
    <row r="76" spans="2:3">
      <c r="B76" s="175"/>
      <c r="C76" s="6"/>
    </row>
    <row r="77" spans="2:3">
      <c r="B77" s="175"/>
      <c r="C77" s="6"/>
    </row>
    <row r="78" spans="2:3">
      <c r="B78" s="175"/>
      <c r="C78" s="6"/>
    </row>
    <row r="79" spans="2:3">
      <c r="B79" s="175"/>
      <c r="C79" s="6"/>
    </row>
    <row r="80" spans="2:3">
      <c r="B80" s="175"/>
      <c r="C80" s="6"/>
    </row>
    <row r="81" spans="2:3">
      <c r="B81" s="175"/>
      <c r="C81" s="6"/>
    </row>
    <row r="82" spans="2:3">
      <c r="B82" s="175"/>
      <c r="C82" s="6"/>
    </row>
    <row r="83" spans="2:3">
      <c r="B83" s="175"/>
      <c r="C83" s="6"/>
    </row>
    <row r="84" spans="2:3">
      <c r="B84" s="175"/>
      <c r="C84" s="6"/>
    </row>
    <row r="85" spans="2:3">
      <c r="B85" s="175"/>
      <c r="C85" s="6"/>
    </row>
    <row r="86" spans="2:3">
      <c r="B86" s="175"/>
      <c r="C86" s="6"/>
    </row>
    <row r="87" spans="2:3">
      <c r="B87" s="28"/>
      <c r="C87" s="6"/>
    </row>
    <row r="88" spans="2:3">
      <c r="B88" s="28"/>
      <c r="C88" s="6"/>
    </row>
    <row r="89" spans="2:3">
      <c r="B89" s="28"/>
      <c r="C89" s="6"/>
    </row>
    <row r="90" spans="2:3">
      <c r="B90" s="28"/>
      <c r="C90" s="6"/>
    </row>
    <row r="91" spans="2:3">
      <c r="B91" s="28"/>
      <c r="C91" s="6"/>
    </row>
    <row r="92" spans="2:3">
      <c r="B92" s="28"/>
      <c r="C92" s="6"/>
    </row>
    <row r="93" spans="2:3">
      <c r="B93" s="28"/>
      <c r="C93" s="6"/>
    </row>
    <row r="94" spans="2:3">
      <c r="B94" s="28"/>
      <c r="C94" s="6"/>
    </row>
    <row r="95" spans="2:3">
      <c r="B95" s="28"/>
      <c r="C95" s="6"/>
    </row>
    <row r="96" spans="2:3">
      <c r="B96" s="28"/>
      <c r="C96" s="6"/>
    </row>
    <row r="97" spans="2:3">
      <c r="B97" s="28"/>
      <c r="C97" s="6"/>
    </row>
    <row r="98" spans="2:3">
      <c r="B98" s="28"/>
      <c r="C98" s="6"/>
    </row>
    <row r="99" spans="2:3">
      <c r="B99" s="28"/>
      <c r="C99" s="6"/>
    </row>
    <row r="100" spans="2:3">
      <c r="B100" s="28"/>
      <c r="C100" s="6"/>
    </row>
    <row r="101" spans="2:3">
      <c r="B101" s="28"/>
      <c r="C101" s="6"/>
    </row>
    <row r="102" spans="2:3">
      <c r="B102" s="28"/>
      <c r="C102" s="6"/>
    </row>
    <row r="103" spans="2:3">
      <c r="B103" s="28"/>
      <c r="C103" s="6"/>
    </row>
    <row r="104" spans="2:3">
      <c r="B104" s="28"/>
      <c r="C104" s="6"/>
    </row>
    <row r="105" spans="2:3">
      <c r="B105" s="28"/>
      <c r="C105" s="6"/>
    </row>
    <row r="106" spans="2:3">
      <c r="B106" s="28"/>
      <c r="C106" s="6"/>
    </row>
    <row r="107" spans="2:3">
      <c r="B107" s="28"/>
      <c r="C107" s="6"/>
    </row>
    <row r="108" spans="2:3">
      <c r="B108" s="28"/>
      <c r="C108" s="6"/>
    </row>
    <row r="109" spans="2:3">
      <c r="B109" s="28"/>
      <c r="C109" s="6"/>
    </row>
    <row r="110" spans="2:3">
      <c r="B110" s="28"/>
      <c r="C110" s="6"/>
    </row>
    <row r="111" spans="2:3">
      <c r="B111" s="28"/>
      <c r="C111" s="6"/>
    </row>
    <row r="112" spans="2:3">
      <c r="B112" s="28"/>
      <c r="C112" s="6"/>
    </row>
    <row r="113" spans="2:3">
      <c r="B113" s="28"/>
      <c r="C113" s="6"/>
    </row>
    <row r="114" spans="2:3">
      <c r="B114" s="28"/>
      <c r="C114" s="6"/>
    </row>
    <row r="115" spans="2:3">
      <c r="B115" s="28"/>
      <c r="C115" s="6"/>
    </row>
    <row r="116" spans="2:3">
      <c r="B116" s="28"/>
      <c r="C116" s="6"/>
    </row>
    <row r="117" spans="2:3">
      <c r="B117" s="28"/>
      <c r="C117" s="6"/>
    </row>
    <row r="118" spans="2:3">
      <c r="B118" s="28"/>
      <c r="C118" s="6"/>
    </row>
    <row r="119" spans="2:3">
      <c r="B119" s="28"/>
      <c r="C119" s="6"/>
    </row>
    <row r="120" spans="2:3">
      <c r="B120" s="28"/>
      <c r="C120" s="6"/>
    </row>
    <row r="121" spans="2:3">
      <c r="B121" s="28"/>
      <c r="C121" s="6"/>
    </row>
    <row r="122" spans="2:3">
      <c r="B122" s="28"/>
      <c r="C122" s="6"/>
    </row>
    <row r="123" spans="2:3">
      <c r="B123" s="28"/>
      <c r="C123" s="6"/>
    </row>
    <row r="124" spans="2:3">
      <c r="B124" s="28"/>
      <c r="C124" s="6"/>
    </row>
    <row r="125" spans="2:3">
      <c r="B125" s="28"/>
      <c r="C125" s="6"/>
    </row>
    <row r="126" spans="2:3">
      <c r="B126" s="28"/>
      <c r="C126" s="6"/>
    </row>
    <row r="127" spans="2:3">
      <c r="B127" s="28"/>
      <c r="C127" s="6"/>
    </row>
    <row r="128" spans="2:3">
      <c r="B128" s="28"/>
      <c r="C128" s="6"/>
    </row>
    <row r="129" spans="2:3">
      <c r="B129" s="28"/>
      <c r="C129" s="6"/>
    </row>
    <row r="130" spans="2:3">
      <c r="B130" s="28"/>
      <c r="C130" s="6"/>
    </row>
    <row r="131" spans="2:3">
      <c r="B131" s="28"/>
      <c r="C131" s="6"/>
    </row>
    <row r="132" spans="2:3">
      <c r="B132" s="28"/>
      <c r="C132" s="6"/>
    </row>
    <row r="133" spans="2:3">
      <c r="B133" s="28"/>
      <c r="C133" s="6"/>
    </row>
    <row r="134" spans="2:3">
      <c r="B134" s="28"/>
      <c r="C134" s="6"/>
    </row>
    <row r="135" spans="2:3">
      <c r="B135" s="28"/>
      <c r="C135" s="6"/>
    </row>
    <row r="136" spans="2:3">
      <c r="B136" s="28"/>
      <c r="C136" s="6"/>
    </row>
    <row r="137" spans="2:3">
      <c r="B137" s="28"/>
      <c r="C137" s="6"/>
    </row>
    <row r="138" spans="2:3">
      <c r="B138" s="28"/>
      <c r="C138" s="6"/>
    </row>
    <row r="139" spans="2:3">
      <c r="B139" s="28"/>
      <c r="C139" s="6"/>
    </row>
    <row r="140" spans="2:3">
      <c r="B140" s="28"/>
      <c r="C140" s="6"/>
    </row>
    <row r="141" spans="2:3">
      <c r="B141" s="28"/>
      <c r="C141" s="6"/>
    </row>
    <row r="142" spans="2:3">
      <c r="B142" s="28"/>
      <c r="C142" s="6"/>
    </row>
    <row r="143" spans="2:3">
      <c r="B143" s="28"/>
      <c r="C143" s="6"/>
    </row>
    <row r="144" spans="2:3">
      <c r="B144" s="28"/>
      <c r="C144" s="6"/>
    </row>
    <row r="145" spans="2:3">
      <c r="B145" s="28"/>
      <c r="C145" s="6"/>
    </row>
    <row r="146" spans="2:3">
      <c r="B146" s="28"/>
      <c r="C146" s="6"/>
    </row>
    <row r="147" spans="2:3">
      <c r="B147" s="28"/>
      <c r="C147" s="6"/>
    </row>
    <row r="148" spans="2:3">
      <c r="B148" s="28"/>
      <c r="C148" s="6"/>
    </row>
    <row r="149" spans="2:3">
      <c r="B149" s="28"/>
      <c r="C149" s="6"/>
    </row>
    <row r="150" spans="2:3">
      <c r="B150" s="28"/>
      <c r="C150" s="6"/>
    </row>
    <row r="151" spans="2:3">
      <c r="B151" s="28"/>
      <c r="C151" s="6"/>
    </row>
    <row r="152" spans="2:3">
      <c r="B152" s="28"/>
      <c r="C152" s="6"/>
    </row>
    <row r="153" spans="2:3">
      <c r="B153" s="28"/>
      <c r="C153" s="6"/>
    </row>
    <row r="154" spans="2:3">
      <c r="B154" s="28"/>
      <c r="C154" s="6"/>
    </row>
    <row r="155" spans="2:3">
      <c r="B155" s="28"/>
      <c r="C155" s="6"/>
    </row>
    <row r="156" spans="2:3">
      <c r="B156" s="28"/>
      <c r="C156" s="6"/>
    </row>
    <row r="157" spans="2:3">
      <c r="B157" s="28"/>
      <c r="C157" s="6"/>
    </row>
    <row r="158" spans="2:3">
      <c r="B158" s="28"/>
      <c r="C158" s="6"/>
    </row>
    <row r="159" spans="2:3">
      <c r="B159" s="28"/>
      <c r="C159" s="6"/>
    </row>
    <row r="160" spans="2:3">
      <c r="B160" s="28"/>
      <c r="C160" s="6"/>
    </row>
    <row r="161" spans="2:3">
      <c r="B161" s="28"/>
      <c r="C161" s="6"/>
    </row>
    <row r="162" spans="2:3">
      <c r="B162" s="28"/>
      <c r="C162" s="6"/>
    </row>
    <row r="163" spans="2:3">
      <c r="B163" s="28"/>
      <c r="C163" s="6"/>
    </row>
    <row r="164" spans="2:3">
      <c r="B164" s="28"/>
      <c r="C164" s="6"/>
    </row>
    <row r="165" spans="2:3">
      <c r="B165" s="28"/>
      <c r="C165" s="6"/>
    </row>
    <row r="166" spans="2:3">
      <c r="B166" s="28"/>
      <c r="C166" s="6"/>
    </row>
    <row r="167" spans="2:3">
      <c r="B167" s="28"/>
      <c r="C167" s="6"/>
    </row>
    <row r="168" spans="2:3">
      <c r="B168" s="28"/>
      <c r="C168" s="6"/>
    </row>
    <row r="169" spans="2:3">
      <c r="B169" s="28"/>
      <c r="C169" s="6"/>
    </row>
    <row r="170" spans="2:3">
      <c r="B170" s="28"/>
      <c r="C170" s="6"/>
    </row>
    <row r="171" spans="2:3">
      <c r="B171" s="28"/>
      <c r="C171" s="6"/>
    </row>
    <row r="172" spans="2:3">
      <c r="B172" s="28"/>
      <c r="C172" s="6"/>
    </row>
    <row r="173" spans="2:3">
      <c r="B173" s="28"/>
      <c r="C173" s="6"/>
    </row>
    <row r="174" spans="2:3">
      <c r="B174" s="28"/>
      <c r="C174" s="6"/>
    </row>
    <row r="175" spans="2:3">
      <c r="B175" s="28"/>
      <c r="C175" s="6"/>
    </row>
    <row r="176" spans="2:3">
      <c r="B176" s="28"/>
      <c r="C176" s="6"/>
    </row>
    <row r="177" spans="2:3">
      <c r="B177" s="28"/>
      <c r="C177" s="6"/>
    </row>
    <row r="178" spans="2:3">
      <c r="B178" s="28"/>
      <c r="C178" s="6"/>
    </row>
    <row r="179" spans="2:3">
      <c r="B179" s="28"/>
      <c r="C179" s="6"/>
    </row>
    <row r="180" spans="2:3">
      <c r="B180" s="28"/>
      <c r="C180" s="6"/>
    </row>
    <row r="181" spans="2:3">
      <c r="B181" s="28"/>
      <c r="C181" s="6"/>
    </row>
    <row r="182" spans="2:3">
      <c r="B182" s="28"/>
      <c r="C182" s="6"/>
    </row>
    <row r="183" spans="2:3">
      <c r="B183" s="28"/>
      <c r="C183" s="6"/>
    </row>
    <row r="184" spans="2:3">
      <c r="B184" s="28"/>
      <c r="C184" s="6"/>
    </row>
    <row r="185" spans="2:3">
      <c r="B185" s="28"/>
      <c r="C185" s="6"/>
    </row>
    <row r="186" spans="2:3">
      <c r="B186" s="28"/>
      <c r="C186" s="6"/>
    </row>
    <row r="187" spans="2:3">
      <c r="B187" s="28"/>
      <c r="C187" s="6"/>
    </row>
    <row r="188" spans="2:3">
      <c r="B188" s="28"/>
      <c r="C188" s="6"/>
    </row>
    <row r="189" spans="2:3">
      <c r="B189" s="28"/>
      <c r="C189" s="6"/>
    </row>
    <row r="190" spans="2:3">
      <c r="B190" s="28"/>
      <c r="C190" s="6"/>
    </row>
    <row r="191" spans="2:3">
      <c r="B191" s="28"/>
      <c r="C191" s="6"/>
    </row>
    <row r="192" spans="2:3">
      <c r="B192" s="28"/>
      <c r="C192" s="6"/>
    </row>
    <row r="193" spans="2:3">
      <c r="B193" s="28"/>
      <c r="C193" s="6"/>
    </row>
    <row r="194" spans="2:3">
      <c r="B194" s="28"/>
      <c r="C194" s="6"/>
    </row>
    <row r="195" spans="2:3">
      <c r="B195" s="28"/>
      <c r="C195" s="6"/>
    </row>
    <row r="196" spans="2:3">
      <c r="B196" s="28"/>
      <c r="C196" s="6"/>
    </row>
    <row r="197" spans="2:3">
      <c r="B197" s="28"/>
      <c r="C197" s="6"/>
    </row>
    <row r="198" spans="2:3">
      <c r="B198" s="28"/>
      <c r="C198" s="6"/>
    </row>
    <row r="199" spans="2:3">
      <c r="B199" s="28"/>
      <c r="C199" s="6"/>
    </row>
    <row r="200" spans="2:3">
      <c r="B200" s="28"/>
      <c r="C200" s="6"/>
    </row>
    <row r="201" spans="2:3">
      <c r="B201" s="28"/>
      <c r="C201" s="6"/>
    </row>
    <row r="202" spans="2:3">
      <c r="B202" s="28"/>
      <c r="C202" s="6"/>
    </row>
    <row r="203" spans="2:3">
      <c r="B203" s="28"/>
      <c r="C203" s="6"/>
    </row>
    <row r="204" spans="2:3">
      <c r="B204" s="28"/>
      <c r="C204" s="6"/>
    </row>
    <row r="205" spans="2:3">
      <c r="B205" s="28"/>
      <c r="C205" s="6"/>
    </row>
    <row r="206" spans="2:3">
      <c r="B206" s="28"/>
      <c r="C206" s="6"/>
    </row>
    <row r="207" spans="2:3">
      <c r="B207" s="28"/>
      <c r="C207" s="6"/>
    </row>
    <row r="208" spans="2:3">
      <c r="B208" s="28"/>
      <c r="C208" s="6"/>
    </row>
    <row r="209" spans="2:3">
      <c r="B209" s="28"/>
      <c r="C209" s="6"/>
    </row>
    <row r="210" spans="2:3">
      <c r="B210" s="28"/>
      <c r="C210" s="6"/>
    </row>
    <row r="211" spans="2:3">
      <c r="B211" s="28"/>
      <c r="C211" s="6"/>
    </row>
    <row r="212" spans="2:3">
      <c r="B212" s="28"/>
      <c r="C212" s="6"/>
    </row>
    <row r="213" spans="2:3">
      <c r="B213" s="28"/>
      <c r="C213" s="6"/>
    </row>
    <row r="214" spans="2:3">
      <c r="B214" s="28"/>
      <c r="C214" s="6"/>
    </row>
    <row r="215" spans="2:3">
      <c r="B215" s="28"/>
      <c r="C215" s="6"/>
    </row>
    <row r="216" spans="2:3">
      <c r="B216" s="28"/>
      <c r="C216" s="6"/>
    </row>
    <row r="217" spans="2:3">
      <c r="B217" s="28"/>
      <c r="C217" s="6"/>
    </row>
    <row r="218" spans="2:3">
      <c r="B218" s="28"/>
      <c r="C218" s="6"/>
    </row>
    <row r="219" spans="2:3">
      <c r="B219" s="28"/>
      <c r="C219" s="6"/>
    </row>
    <row r="220" spans="2:3">
      <c r="B220" s="28"/>
      <c r="C220" s="6"/>
    </row>
    <row r="221" spans="2:3">
      <c r="B221" s="28"/>
      <c r="C221" s="6"/>
    </row>
    <row r="222" spans="2:3">
      <c r="B222" s="28"/>
      <c r="C222" s="6"/>
    </row>
    <row r="223" spans="2:3">
      <c r="B223" s="28"/>
      <c r="C223" s="6"/>
    </row>
    <row r="224" spans="2:3">
      <c r="B224" s="28"/>
      <c r="C224" s="6"/>
    </row>
    <row r="225" spans="2:3">
      <c r="B225" s="28"/>
      <c r="C225" s="6"/>
    </row>
    <row r="226" spans="2:3">
      <c r="B226" s="28"/>
      <c r="C226" s="6"/>
    </row>
    <row r="227" spans="2:3">
      <c r="B227" s="28"/>
      <c r="C227" s="6"/>
    </row>
    <row r="228" spans="2:3">
      <c r="B228" s="28"/>
      <c r="C228" s="6"/>
    </row>
    <row r="229" spans="2:3">
      <c r="B229" s="28"/>
      <c r="C229" s="6"/>
    </row>
    <row r="230" spans="2:3">
      <c r="B230" s="28"/>
      <c r="C230" s="6"/>
    </row>
    <row r="231" spans="2:3">
      <c r="B231" s="28"/>
      <c r="C231" s="6"/>
    </row>
    <row r="232" spans="2:3">
      <c r="B232" s="28"/>
      <c r="C232" s="6"/>
    </row>
    <row r="233" spans="2:3">
      <c r="B233" s="28"/>
      <c r="C233" s="6"/>
    </row>
    <row r="234" spans="2:3">
      <c r="B234" s="28"/>
      <c r="C234" s="6"/>
    </row>
    <row r="235" spans="2:3">
      <c r="B235" s="28"/>
      <c r="C235" s="6"/>
    </row>
    <row r="236" spans="2:3">
      <c r="B236" s="28"/>
      <c r="C236" s="6"/>
    </row>
    <row r="237" spans="2:3">
      <c r="B237" s="28"/>
      <c r="C237" s="6"/>
    </row>
    <row r="238" spans="2:3">
      <c r="B238" s="28"/>
      <c r="C238" s="6"/>
    </row>
    <row r="239" spans="2:3">
      <c r="B239" s="28"/>
      <c r="C239" s="6"/>
    </row>
    <row r="240" spans="2:3">
      <c r="B240" s="28"/>
      <c r="C240" s="6"/>
    </row>
    <row r="241" spans="2:3">
      <c r="B241" s="28"/>
      <c r="C241" s="6"/>
    </row>
    <row r="242" spans="2:3">
      <c r="B242" s="28"/>
      <c r="C242" s="6"/>
    </row>
    <row r="243" spans="2:3">
      <c r="B243" s="28"/>
      <c r="C243" s="6"/>
    </row>
    <row r="244" spans="2:3">
      <c r="B244" s="28"/>
      <c r="C244" s="6"/>
    </row>
    <row r="245" spans="2:3">
      <c r="B245" s="28"/>
      <c r="C245" s="6"/>
    </row>
    <row r="246" spans="2:3">
      <c r="B246" s="28"/>
      <c r="C246" s="6"/>
    </row>
    <row r="247" spans="2:3">
      <c r="B247" s="28"/>
      <c r="C247" s="6"/>
    </row>
    <row r="248" spans="2:3">
      <c r="B248" s="28"/>
      <c r="C248" s="6"/>
    </row>
    <row r="249" spans="2:3">
      <c r="B249" s="28"/>
      <c r="C249" s="6"/>
    </row>
    <row r="250" spans="2:3">
      <c r="B250" s="28"/>
      <c r="C250" s="6"/>
    </row>
    <row r="251" spans="2:3">
      <c r="B251" s="28"/>
      <c r="C251" s="6"/>
    </row>
    <row r="252" spans="2:3">
      <c r="B252" s="28"/>
      <c r="C252" s="6"/>
    </row>
    <row r="253" spans="2:3">
      <c r="B253" s="28"/>
      <c r="C253" s="6"/>
    </row>
    <row r="254" spans="2:3">
      <c r="B254" s="28"/>
      <c r="C254" s="6"/>
    </row>
    <row r="255" spans="2:3">
      <c r="B255" s="28"/>
      <c r="C255" s="6"/>
    </row>
    <row r="256" spans="2:3">
      <c r="B256" s="28"/>
      <c r="C256" s="6"/>
    </row>
    <row r="257" spans="2:3">
      <c r="B257" s="28"/>
      <c r="C257" s="6"/>
    </row>
    <row r="258" spans="2:3">
      <c r="B258" s="28"/>
      <c r="C258" s="6"/>
    </row>
    <row r="259" spans="2:3">
      <c r="B259" s="28"/>
      <c r="C259" s="6"/>
    </row>
    <row r="260" spans="2:3">
      <c r="B260" s="28"/>
      <c r="C260" s="6"/>
    </row>
    <row r="261" spans="2:3">
      <c r="B261" s="28"/>
      <c r="C261" s="6"/>
    </row>
    <row r="262" spans="2:3">
      <c r="B262" s="28"/>
      <c r="C262" s="6"/>
    </row>
    <row r="263" spans="2:3">
      <c r="B263" s="28"/>
      <c r="C263" s="6"/>
    </row>
    <row r="264" spans="2:3">
      <c r="B264" s="28"/>
      <c r="C264" s="6"/>
    </row>
    <row r="265" spans="2:3">
      <c r="B265" s="28"/>
      <c r="C265" s="6"/>
    </row>
    <row r="266" spans="2:3">
      <c r="B266" s="28"/>
      <c r="C266" s="6"/>
    </row>
    <row r="267" spans="2:3">
      <c r="B267" s="28"/>
      <c r="C267" s="6"/>
    </row>
    <row r="268" spans="2:3">
      <c r="B268" s="28"/>
      <c r="C268" s="6"/>
    </row>
    <row r="269" spans="2:3">
      <c r="B269" s="28"/>
      <c r="C269" s="6"/>
    </row>
    <row r="270" spans="2:3">
      <c r="B270" s="28"/>
      <c r="C270" s="6"/>
    </row>
    <row r="271" spans="2:3">
      <c r="B271" s="28"/>
      <c r="C271" s="6"/>
    </row>
    <row r="272" spans="2:3">
      <c r="B272" s="28"/>
      <c r="C272" s="6"/>
    </row>
    <row r="273" spans="2:3">
      <c r="B273" s="28"/>
      <c r="C273" s="6"/>
    </row>
    <row r="274" spans="2:3">
      <c r="B274" s="28"/>
      <c r="C274" s="6"/>
    </row>
    <row r="275" spans="2:3">
      <c r="B275" s="28"/>
      <c r="C275" s="6"/>
    </row>
    <row r="276" spans="2:3">
      <c r="B276" s="28"/>
      <c r="C276" s="6"/>
    </row>
    <row r="277" spans="2:3">
      <c r="B277" s="28"/>
      <c r="C277" s="6"/>
    </row>
    <row r="278" spans="2:3">
      <c r="B278" s="28"/>
      <c r="C278" s="6"/>
    </row>
    <row r="279" spans="2:3">
      <c r="B279" s="28"/>
      <c r="C279" s="6"/>
    </row>
    <row r="280" spans="2:3">
      <c r="B280" s="28"/>
      <c r="C280" s="6"/>
    </row>
    <row r="281" spans="2:3">
      <c r="B281" s="28"/>
      <c r="C281" s="6"/>
    </row>
    <row r="282" spans="2:3">
      <c r="B282" s="28"/>
      <c r="C282" s="6"/>
    </row>
    <row r="283" spans="2:3">
      <c r="B283" s="28"/>
      <c r="C283" s="6"/>
    </row>
    <row r="284" spans="2:3">
      <c r="B284" s="28"/>
      <c r="C284" s="6"/>
    </row>
    <row r="285" spans="2:3">
      <c r="B285" s="28"/>
      <c r="C285" s="6"/>
    </row>
    <row r="286" spans="2:3">
      <c r="B286" s="28"/>
      <c r="C286" s="6"/>
    </row>
    <row r="287" spans="2:3">
      <c r="B287" s="28"/>
      <c r="C287" s="6"/>
    </row>
    <row r="288" spans="2:3">
      <c r="B288" s="28"/>
      <c r="C288" s="6"/>
    </row>
    <row r="289" spans="2:3">
      <c r="B289" s="28"/>
      <c r="C289" s="6"/>
    </row>
    <row r="290" spans="2:3">
      <c r="B290" s="28"/>
      <c r="C290" s="6"/>
    </row>
    <row r="291" spans="2:3">
      <c r="B291" s="28"/>
      <c r="C291" s="6"/>
    </row>
    <row r="292" spans="2:3">
      <c r="B292" s="28"/>
      <c r="C292" s="6"/>
    </row>
    <row r="293" spans="2:3">
      <c r="B293" s="28"/>
      <c r="C293" s="6"/>
    </row>
    <row r="294" spans="2:3">
      <c r="B294" s="28"/>
      <c r="C294" s="6"/>
    </row>
    <row r="295" spans="2:3">
      <c r="B295" s="28"/>
      <c r="C295" s="6"/>
    </row>
    <row r="296" spans="2:3">
      <c r="B296" s="28"/>
      <c r="C296" s="6"/>
    </row>
    <row r="297" spans="2:3">
      <c r="B297" s="28"/>
      <c r="C297" s="6"/>
    </row>
    <row r="298" spans="2:3">
      <c r="B298" s="28"/>
      <c r="C298" s="6"/>
    </row>
    <row r="299" spans="2:3">
      <c r="B299" s="28"/>
      <c r="C299" s="6"/>
    </row>
    <row r="300" spans="2:3">
      <c r="B300" s="28"/>
      <c r="C300" s="6"/>
    </row>
    <row r="301" spans="2:3">
      <c r="B301" s="28"/>
      <c r="C301" s="6"/>
    </row>
    <row r="302" spans="2:3">
      <c r="B302" s="28"/>
      <c r="C302" s="6"/>
    </row>
    <row r="303" spans="2:3">
      <c r="B303" s="28"/>
      <c r="C303" s="6"/>
    </row>
    <row r="304" spans="2:3">
      <c r="B304" s="28"/>
      <c r="C304" s="6"/>
    </row>
    <row r="305" spans="2:3">
      <c r="B305" s="28"/>
      <c r="C305" s="6"/>
    </row>
    <row r="306" spans="2:3">
      <c r="B306" s="28"/>
      <c r="C306" s="6"/>
    </row>
    <row r="307" spans="2:3">
      <c r="B307" s="28"/>
      <c r="C307" s="6"/>
    </row>
    <row r="308" spans="2:3">
      <c r="B308" s="28"/>
      <c r="C308" s="6"/>
    </row>
    <row r="309" spans="2:3">
      <c r="B309" s="28"/>
      <c r="C309" s="6"/>
    </row>
    <row r="310" spans="2:3">
      <c r="B310" s="28"/>
      <c r="C310" s="6"/>
    </row>
    <row r="311" spans="2:3">
      <c r="B311" s="28"/>
      <c r="C311" s="6"/>
    </row>
    <row r="312" spans="2:3">
      <c r="B312" s="28"/>
      <c r="C312" s="6"/>
    </row>
    <row r="313" spans="2:3">
      <c r="B313" s="28"/>
      <c r="C313" s="6"/>
    </row>
    <row r="314" spans="2:3">
      <c r="B314" s="28"/>
      <c r="C314" s="6"/>
    </row>
    <row r="315" spans="2:3">
      <c r="B315" s="28"/>
      <c r="C315" s="6"/>
    </row>
    <row r="316" spans="2:3">
      <c r="B316" s="28"/>
      <c r="C316" s="6"/>
    </row>
    <row r="317" spans="2:3">
      <c r="B317" s="28"/>
      <c r="C317" s="6"/>
    </row>
    <row r="318" spans="2:3">
      <c r="B318" s="28"/>
      <c r="C318" s="6"/>
    </row>
    <row r="319" spans="2:3">
      <c r="B319" s="28"/>
      <c r="C319" s="6"/>
    </row>
    <row r="320" spans="2:3">
      <c r="B320" s="28"/>
      <c r="C320" s="6"/>
    </row>
    <row r="321" spans="2:3">
      <c r="B321" s="28"/>
      <c r="C321" s="6"/>
    </row>
    <row r="322" spans="2:3">
      <c r="B322" s="28"/>
      <c r="C322" s="6"/>
    </row>
    <row r="323" spans="2:3">
      <c r="B323" s="28"/>
      <c r="C323" s="6"/>
    </row>
    <row r="324" spans="2:3">
      <c r="B324" s="28"/>
      <c r="C324" s="6"/>
    </row>
    <row r="325" spans="2:3">
      <c r="B325" s="28"/>
      <c r="C325" s="6"/>
    </row>
    <row r="326" spans="2:3">
      <c r="B326" s="28"/>
      <c r="C326" s="6"/>
    </row>
    <row r="327" spans="2:3">
      <c r="B327" s="28"/>
      <c r="C327" s="6"/>
    </row>
    <row r="328" spans="2:3">
      <c r="B328" s="28"/>
      <c r="C328" s="6"/>
    </row>
    <row r="329" spans="2:3">
      <c r="B329" s="28"/>
      <c r="C329" s="6"/>
    </row>
    <row r="330" spans="2:3">
      <c r="B330" s="28"/>
      <c r="C330" s="6"/>
    </row>
    <row r="331" spans="2:3">
      <c r="B331" s="28"/>
      <c r="C331" s="6"/>
    </row>
    <row r="332" spans="2:3">
      <c r="B332" s="28"/>
      <c r="C332" s="6"/>
    </row>
    <row r="333" spans="2:3">
      <c r="B333" s="28"/>
      <c r="C333" s="6"/>
    </row>
    <row r="334" spans="2:3">
      <c r="B334" s="28"/>
      <c r="C334" s="6"/>
    </row>
    <row r="335" spans="2:3">
      <c r="B335" s="28"/>
      <c r="C335" s="6"/>
    </row>
    <row r="336" spans="2:3">
      <c r="B336" s="28"/>
      <c r="C336" s="6"/>
    </row>
    <row r="337" spans="2:3">
      <c r="B337" s="28"/>
      <c r="C337" s="6"/>
    </row>
    <row r="338" spans="2:3">
      <c r="B338" s="28"/>
      <c r="C338" s="6"/>
    </row>
    <row r="339" spans="2:3">
      <c r="B339" s="28"/>
      <c r="C339" s="6"/>
    </row>
    <row r="340" spans="2:3">
      <c r="B340" s="28"/>
      <c r="C340" s="6"/>
    </row>
    <row r="341" spans="2:3">
      <c r="B341" s="28"/>
      <c r="C341" s="6"/>
    </row>
    <row r="342" spans="2:3">
      <c r="B342" s="28"/>
      <c r="C342" s="6"/>
    </row>
    <row r="343" spans="2:3">
      <c r="B343" s="28"/>
      <c r="C343" s="6"/>
    </row>
    <row r="344" spans="2:3">
      <c r="B344" s="28"/>
      <c r="C344" s="6"/>
    </row>
    <row r="345" spans="2:3">
      <c r="B345" s="28"/>
      <c r="C345" s="6"/>
    </row>
    <row r="346" spans="2:3">
      <c r="B346" s="28"/>
      <c r="C346" s="6"/>
    </row>
    <row r="347" spans="2:3">
      <c r="B347" s="28"/>
      <c r="C347" s="6"/>
    </row>
    <row r="348" spans="2:3">
      <c r="B348" s="28"/>
      <c r="C348" s="6"/>
    </row>
    <row r="349" spans="2:3">
      <c r="B349" s="28"/>
      <c r="C349" s="6"/>
    </row>
    <row r="350" spans="2:3">
      <c r="B350" s="28"/>
      <c r="C350" s="6"/>
    </row>
    <row r="351" spans="2:3">
      <c r="B351" s="28"/>
      <c r="C351" s="6"/>
    </row>
    <row r="352" spans="2:3">
      <c r="B352" s="28"/>
      <c r="C352" s="6"/>
    </row>
    <row r="353" spans="2:3">
      <c r="B353" s="28"/>
      <c r="C353" s="6"/>
    </row>
    <row r="354" spans="2:3">
      <c r="B354" s="28"/>
      <c r="C354" s="6"/>
    </row>
    <row r="355" spans="2:3">
      <c r="B355" s="28"/>
      <c r="C355" s="6"/>
    </row>
    <row r="356" spans="2:3">
      <c r="B356" s="28"/>
      <c r="C356" s="6"/>
    </row>
    <row r="357" spans="2:3">
      <c r="B357" s="28"/>
      <c r="C357" s="6"/>
    </row>
    <row r="358" spans="2:3">
      <c r="B358" s="28"/>
      <c r="C358" s="6"/>
    </row>
    <row r="359" spans="2:3">
      <c r="B359" s="28"/>
      <c r="C359" s="6"/>
    </row>
    <row r="360" spans="2:3">
      <c r="B360" s="28"/>
      <c r="C360" s="6"/>
    </row>
    <row r="361" spans="2:3">
      <c r="B361" s="28"/>
      <c r="C361" s="6"/>
    </row>
    <row r="362" spans="2:3">
      <c r="B362" s="28"/>
      <c r="C362" s="6"/>
    </row>
    <row r="363" spans="2:3">
      <c r="B363" s="28"/>
      <c r="C363" s="6"/>
    </row>
    <row r="364" spans="2:3">
      <c r="B364" s="28"/>
      <c r="C364" s="6"/>
    </row>
    <row r="365" spans="2:3">
      <c r="B365" s="28"/>
      <c r="C365" s="6"/>
    </row>
    <row r="366" spans="2:3">
      <c r="B366" s="28"/>
      <c r="C366" s="6"/>
    </row>
    <row r="367" spans="2:3">
      <c r="B367" s="28"/>
      <c r="C367" s="6"/>
    </row>
    <row r="368" spans="2:3">
      <c r="B368" s="28"/>
      <c r="C368" s="6"/>
    </row>
    <row r="369" spans="2:3">
      <c r="B369" s="28"/>
      <c r="C369" s="6"/>
    </row>
    <row r="370" spans="2:3">
      <c r="B370" s="28"/>
      <c r="C370" s="6"/>
    </row>
    <row r="371" spans="2:3">
      <c r="B371" s="28"/>
      <c r="C371" s="6"/>
    </row>
    <row r="372" spans="2:3">
      <c r="B372" s="28"/>
      <c r="C372" s="6"/>
    </row>
    <row r="373" spans="2:3">
      <c r="B373" s="28"/>
      <c r="C373" s="6"/>
    </row>
    <row r="374" spans="2:3">
      <c r="B374" s="28"/>
      <c r="C374" s="6"/>
    </row>
    <row r="375" spans="2:3">
      <c r="B375" s="28"/>
      <c r="C375" s="6"/>
    </row>
    <row r="376" spans="2:3">
      <c r="B376" s="28"/>
      <c r="C376" s="6"/>
    </row>
    <row r="377" spans="2:3">
      <c r="B377" s="28"/>
      <c r="C377" s="6"/>
    </row>
    <row r="378" spans="2:3">
      <c r="B378" s="28"/>
      <c r="C378" s="6"/>
    </row>
    <row r="379" spans="2:3">
      <c r="B379" s="28"/>
      <c r="C379" s="6"/>
    </row>
    <row r="380" spans="2:3">
      <c r="B380" s="28"/>
      <c r="C380" s="6"/>
    </row>
    <row r="381" spans="2:3">
      <c r="B381" s="28"/>
      <c r="C381" s="6"/>
    </row>
    <row r="382" spans="2:3">
      <c r="B382" s="28"/>
      <c r="C382" s="6"/>
    </row>
    <row r="383" spans="2:3">
      <c r="B383" s="28"/>
      <c r="C383" s="6"/>
    </row>
    <row r="384" spans="2:3">
      <c r="B384" s="28"/>
      <c r="C384" s="6"/>
    </row>
    <row r="385" spans="2:3">
      <c r="B385" s="28"/>
      <c r="C385" s="6"/>
    </row>
    <row r="386" spans="2:3">
      <c r="B386" s="28"/>
      <c r="C386" s="6"/>
    </row>
    <row r="387" spans="2:3">
      <c r="B387" s="28"/>
      <c r="C387" s="6"/>
    </row>
    <row r="388" spans="2:3">
      <c r="B388" s="28"/>
      <c r="C388" s="6"/>
    </row>
    <row r="389" spans="2:3">
      <c r="B389" s="28"/>
      <c r="C389" s="6"/>
    </row>
    <row r="390" spans="2:3">
      <c r="B390" s="28"/>
      <c r="C390" s="6"/>
    </row>
    <row r="391" spans="2:3">
      <c r="B391" s="28"/>
      <c r="C391" s="6"/>
    </row>
    <row r="392" spans="2:3">
      <c r="B392" s="28"/>
      <c r="C392" s="6"/>
    </row>
    <row r="393" spans="2:3">
      <c r="B393" s="28"/>
      <c r="C393" s="6"/>
    </row>
    <row r="394" spans="2:3">
      <c r="B394" s="28"/>
      <c r="C394" s="6"/>
    </row>
    <row r="395" spans="2:3">
      <c r="B395" s="28"/>
      <c r="C395" s="6"/>
    </row>
    <row r="396" spans="2:3">
      <c r="B396" s="28"/>
      <c r="C396" s="6"/>
    </row>
    <row r="397" spans="2:3">
      <c r="B397" s="28"/>
      <c r="C397" s="6"/>
    </row>
    <row r="398" spans="2:3">
      <c r="B398" s="28"/>
      <c r="C398" s="6"/>
    </row>
    <row r="399" spans="2:3">
      <c r="B399" s="28"/>
      <c r="C399" s="6"/>
    </row>
    <row r="400" spans="2:3">
      <c r="B400" s="28"/>
      <c r="C400" s="6"/>
    </row>
    <row r="401" spans="2:3">
      <c r="B401" s="28"/>
      <c r="C401" s="6"/>
    </row>
    <row r="402" spans="2:3">
      <c r="B402" s="28"/>
      <c r="C402" s="6"/>
    </row>
    <row r="403" spans="2:3">
      <c r="B403" s="28"/>
      <c r="C403" s="6"/>
    </row>
    <row r="404" spans="2:3">
      <c r="B404" s="28"/>
      <c r="C404" s="6"/>
    </row>
    <row r="405" spans="2:3">
      <c r="B405" s="28"/>
      <c r="C405" s="6"/>
    </row>
    <row r="406" spans="2:3">
      <c r="B406" s="28"/>
      <c r="C406" s="6"/>
    </row>
    <row r="407" spans="2:3">
      <c r="B407" s="28"/>
      <c r="C407" s="6"/>
    </row>
    <row r="408" spans="2:3">
      <c r="B408" s="28"/>
      <c r="C408" s="6"/>
    </row>
    <row r="409" spans="2:3">
      <c r="B409" s="28"/>
      <c r="C409" s="6"/>
    </row>
    <row r="410" spans="2:3">
      <c r="B410" s="28"/>
      <c r="C410" s="6"/>
    </row>
    <row r="411" spans="2:3">
      <c r="B411" s="28"/>
      <c r="C411" s="6"/>
    </row>
    <row r="412" spans="2:3">
      <c r="B412" s="28"/>
      <c r="C412" s="6"/>
    </row>
    <row r="413" spans="2:3">
      <c r="B413" s="28"/>
      <c r="C413" s="6"/>
    </row>
    <row r="414" spans="2:3">
      <c r="B414" s="28"/>
      <c r="C414" s="6"/>
    </row>
    <row r="415" spans="2:3">
      <c r="B415" s="28"/>
      <c r="C415" s="6"/>
    </row>
    <row r="416" spans="2:3">
      <c r="B416" s="28"/>
      <c r="C416" s="6"/>
    </row>
    <row r="417" spans="2:3">
      <c r="B417" s="28"/>
      <c r="C417" s="6"/>
    </row>
    <row r="418" spans="2:3">
      <c r="B418" s="28"/>
      <c r="C418" s="6"/>
    </row>
    <row r="419" spans="2:3">
      <c r="B419" s="28"/>
      <c r="C419" s="6"/>
    </row>
    <row r="420" spans="2:3">
      <c r="B420" s="28"/>
      <c r="C420" s="6"/>
    </row>
    <row r="421" spans="2:3">
      <c r="B421" s="28"/>
      <c r="C421" s="6"/>
    </row>
    <row r="422" spans="2:3">
      <c r="B422" s="28"/>
      <c r="C422" s="6"/>
    </row>
    <row r="423" spans="2:3">
      <c r="B423" s="28"/>
      <c r="C423" s="6"/>
    </row>
    <row r="424" spans="2:3">
      <c r="B424" s="28"/>
      <c r="C424" s="6"/>
    </row>
    <row r="425" spans="2:3">
      <c r="B425" s="28"/>
      <c r="C425" s="6"/>
    </row>
    <row r="426" spans="2:3">
      <c r="B426" s="28"/>
      <c r="C426" s="6"/>
    </row>
    <row r="427" spans="2:3">
      <c r="B427" s="28"/>
      <c r="C427" s="6"/>
    </row>
    <row r="428" spans="2:3">
      <c r="B428" s="28"/>
      <c r="C428" s="6"/>
    </row>
    <row r="429" spans="2:3">
      <c r="B429" s="28"/>
      <c r="C429" s="6"/>
    </row>
    <row r="430" spans="2:3">
      <c r="B430" s="28"/>
      <c r="C430" s="6"/>
    </row>
    <row r="431" spans="2:3">
      <c r="B431" s="28"/>
      <c r="C431" s="6"/>
    </row>
    <row r="432" spans="2:3">
      <c r="B432" s="28"/>
      <c r="C432" s="6"/>
    </row>
    <row r="433" spans="2:3">
      <c r="B433" s="28"/>
      <c r="C433" s="6"/>
    </row>
    <row r="434" spans="2:3">
      <c r="B434" s="28"/>
      <c r="C434" s="6"/>
    </row>
    <row r="435" spans="2:3">
      <c r="B435" s="28"/>
      <c r="C435" s="6"/>
    </row>
    <row r="436" spans="2:3">
      <c r="B436" s="28"/>
      <c r="C436" s="6"/>
    </row>
    <row r="437" spans="2:3">
      <c r="B437" s="28"/>
      <c r="C437" s="6"/>
    </row>
    <row r="438" spans="2:3">
      <c r="B438" s="28"/>
      <c r="C438" s="6"/>
    </row>
    <row r="439" spans="2:3">
      <c r="B439" s="28"/>
      <c r="C439" s="6"/>
    </row>
    <row r="440" spans="2:3">
      <c r="B440" s="28"/>
      <c r="C440" s="6"/>
    </row>
    <row r="441" spans="2:3">
      <c r="B441" s="28"/>
      <c r="C441" s="6"/>
    </row>
    <row r="442" spans="2:3">
      <c r="B442" s="28"/>
      <c r="C442" s="6"/>
    </row>
    <row r="443" spans="2:3">
      <c r="B443" s="28"/>
      <c r="C443" s="6"/>
    </row>
    <row r="444" spans="2:3">
      <c r="B444" s="28"/>
      <c r="C444" s="6"/>
    </row>
    <row r="445" spans="2:3">
      <c r="B445" s="28"/>
      <c r="C445" s="6"/>
    </row>
    <row r="446" spans="2:3">
      <c r="B446" s="28"/>
      <c r="C446" s="6"/>
    </row>
    <row r="447" spans="2:3">
      <c r="B447" s="28"/>
      <c r="C447" s="6"/>
    </row>
    <row r="448" spans="2:3">
      <c r="B448" s="28"/>
      <c r="C448" s="6"/>
    </row>
    <row r="449" spans="2:3">
      <c r="B449" s="28"/>
      <c r="C449" s="6"/>
    </row>
    <row r="450" spans="2:3">
      <c r="B450" s="28"/>
      <c r="C450" s="6"/>
    </row>
    <row r="451" spans="2:3">
      <c r="B451" s="28"/>
      <c r="C451" s="6"/>
    </row>
    <row r="452" spans="2:3">
      <c r="B452" s="28"/>
      <c r="C452" s="6"/>
    </row>
    <row r="453" spans="2:3">
      <c r="B453" s="28"/>
      <c r="C453" s="6"/>
    </row>
    <row r="454" spans="2:3">
      <c r="B454" s="28"/>
      <c r="C454" s="6"/>
    </row>
    <row r="455" spans="2:3">
      <c r="B455" s="28"/>
      <c r="C455" s="6"/>
    </row>
    <row r="456" spans="2:3">
      <c r="B456" s="28"/>
      <c r="C456" s="6"/>
    </row>
    <row r="457" spans="2:3">
      <c r="B457" s="28"/>
      <c r="C457" s="6"/>
    </row>
    <row r="458" spans="2:3">
      <c r="B458" s="28"/>
      <c r="C458" s="6"/>
    </row>
    <row r="459" spans="2:3">
      <c r="B459" s="28"/>
      <c r="C459" s="6"/>
    </row>
    <row r="460" spans="2:3">
      <c r="B460" s="28"/>
      <c r="C460" s="6"/>
    </row>
    <row r="461" spans="2:3">
      <c r="B461" s="28"/>
      <c r="C461" s="6"/>
    </row>
    <row r="462" spans="2:3">
      <c r="B462" s="28"/>
      <c r="C462" s="6"/>
    </row>
    <row r="463" spans="2:3">
      <c r="B463" s="28"/>
      <c r="C463" s="6"/>
    </row>
    <row r="464" spans="2:3">
      <c r="B464" s="28"/>
      <c r="C464" s="6"/>
    </row>
    <row r="465" spans="2:3">
      <c r="B465" s="28"/>
      <c r="C465" s="6"/>
    </row>
    <row r="466" spans="2:3">
      <c r="B466" s="28"/>
      <c r="C466" s="6"/>
    </row>
    <row r="467" spans="2:3">
      <c r="B467" s="28"/>
      <c r="C467" s="6"/>
    </row>
    <row r="468" spans="2:3">
      <c r="B468" s="28"/>
      <c r="C468" s="6"/>
    </row>
    <row r="469" spans="2:3">
      <c r="B469" s="28"/>
      <c r="C469" s="6"/>
    </row>
    <row r="470" spans="2:3">
      <c r="B470" s="28"/>
      <c r="C470" s="6"/>
    </row>
    <row r="471" spans="2:3">
      <c r="B471" s="28"/>
      <c r="C471" s="6"/>
    </row>
    <row r="472" spans="2:3">
      <c r="B472" s="28"/>
      <c r="C472" s="6"/>
    </row>
    <row r="473" spans="2:3">
      <c r="B473" s="28"/>
      <c r="C473" s="6"/>
    </row>
    <row r="474" spans="2:3">
      <c r="B474" s="28"/>
      <c r="C474" s="6"/>
    </row>
    <row r="475" spans="2:3">
      <c r="B475" s="28"/>
      <c r="C475" s="6"/>
    </row>
    <row r="476" spans="2:3">
      <c r="B476" s="28"/>
      <c r="C476" s="6"/>
    </row>
    <row r="477" spans="2:3">
      <c r="B477" s="28"/>
      <c r="C477" s="6"/>
    </row>
    <row r="478" spans="2:3">
      <c r="B478" s="28"/>
      <c r="C478" s="6"/>
    </row>
    <row r="479" spans="2:3">
      <c r="B479" s="28"/>
      <c r="C479" s="6"/>
    </row>
    <row r="480" spans="2:3">
      <c r="B480" s="28"/>
      <c r="C480" s="6"/>
    </row>
    <row r="481" spans="2:3">
      <c r="B481" s="28"/>
      <c r="C481" s="6"/>
    </row>
    <row r="482" spans="2:3">
      <c r="B482" s="28"/>
      <c r="C482" s="6"/>
    </row>
    <row r="483" spans="2:3">
      <c r="B483" s="28"/>
      <c r="C483" s="6"/>
    </row>
    <row r="484" spans="2:3">
      <c r="B484" s="28"/>
      <c r="C484" s="6"/>
    </row>
    <row r="485" spans="2:3">
      <c r="B485" s="28"/>
      <c r="C485" s="6"/>
    </row>
    <row r="486" spans="2:3">
      <c r="B486" s="28"/>
      <c r="C486" s="6"/>
    </row>
    <row r="487" spans="2:3">
      <c r="B487" s="28"/>
      <c r="C487" s="6"/>
    </row>
    <row r="488" spans="2:3">
      <c r="B488" s="28"/>
      <c r="C488" s="6"/>
    </row>
    <row r="489" spans="2:3">
      <c r="B489" s="28"/>
      <c r="C489" s="6"/>
    </row>
    <row r="490" spans="2:3">
      <c r="B490" s="28"/>
      <c r="C490" s="6"/>
    </row>
    <row r="491" spans="2:3">
      <c r="B491" s="28"/>
      <c r="C491" s="6"/>
    </row>
    <row r="492" spans="2:3">
      <c r="B492" s="28"/>
      <c r="C492" s="6"/>
    </row>
    <row r="493" spans="2:3">
      <c r="B493" s="28"/>
      <c r="C493" s="6"/>
    </row>
    <row r="494" spans="2:3">
      <c r="B494" s="28"/>
      <c r="C494" s="6"/>
    </row>
    <row r="495" spans="2:3">
      <c r="B495" s="28"/>
      <c r="C495" s="6"/>
    </row>
    <row r="496" spans="2:3">
      <c r="B496" s="28"/>
      <c r="C496" s="6"/>
    </row>
    <row r="497" spans="2:3">
      <c r="B497" s="28"/>
      <c r="C497" s="6"/>
    </row>
    <row r="498" spans="2:3">
      <c r="B498" s="28"/>
      <c r="C498" s="6"/>
    </row>
    <row r="499" spans="2:3">
      <c r="B499" s="28"/>
      <c r="C499" s="6"/>
    </row>
    <row r="500" spans="2:3">
      <c r="B500" s="28"/>
      <c r="C500" s="6"/>
    </row>
    <row r="501" spans="2:3">
      <c r="B501" s="28"/>
      <c r="C501" s="6"/>
    </row>
    <row r="502" spans="2:3">
      <c r="B502" s="28"/>
      <c r="C502" s="6"/>
    </row>
    <row r="503" spans="2:3">
      <c r="B503" s="28"/>
      <c r="C503" s="6"/>
    </row>
    <row r="504" spans="2:3">
      <c r="B504" s="28"/>
      <c r="C504" s="6"/>
    </row>
    <row r="505" spans="2:3">
      <c r="B505" s="28"/>
      <c r="C505" s="6"/>
    </row>
    <row r="506" spans="2:3">
      <c r="B506" s="28"/>
      <c r="C506" s="6"/>
    </row>
    <row r="507" spans="2:3">
      <c r="B507" s="28"/>
      <c r="C507" s="6"/>
    </row>
    <row r="508" spans="2:3">
      <c r="B508" s="28"/>
      <c r="C508" s="6"/>
    </row>
    <row r="509" spans="2:3">
      <c r="B509" s="28"/>
      <c r="C509" s="6"/>
    </row>
    <row r="510" spans="2:3">
      <c r="B510" s="28"/>
      <c r="C510" s="6"/>
    </row>
    <row r="511" spans="2:3">
      <c r="B511" s="28"/>
      <c r="C511" s="6"/>
    </row>
    <row r="512" spans="2:3">
      <c r="B512" s="28"/>
      <c r="C512" s="6"/>
    </row>
    <row r="513" spans="2:3">
      <c r="B513" s="28"/>
      <c r="C513" s="6"/>
    </row>
    <row r="514" spans="2:3">
      <c r="B514" s="28"/>
      <c r="C514" s="6"/>
    </row>
    <row r="515" spans="2:3">
      <c r="B515" s="28"/>
      <c r="C515" s="6"/>
    </row>
    <row r="516" spans="2:3">
      <c r="B516" s="28"/>
      <c r="C516" s="6"/>
    </row>
    <row r="517" spans="2:3">
      <c r="B517" s="28"/>
      <c r="C517" s="6"/>
    </row>
    <row r="518" spans="2:3">
      <c r="B518" s="28"/>
      <c r="C518" s="6"/>
    </row>
    <row r="519" spans="2:3">
      <c r="B519" s="28"/>
      <c r="C519" s="6"/>
    </row>
    <row r="520" spans="2:3">
      <c r="B520" s="28"/>
      <c r="C520" s="6"/>
    </row>
    <row r="521" spans="2:3">
      <c r="B521" s="28"/>
      <c r="C521" s="6"/>
    </row>
    <row r="522" spans="2:3">
      <c r="B522" s="28"/>
      <c r="C522" s="6"/>
    </row>
    <row r="523" spans="2:3">
      <c r="B523" s="28"/>
      <c r="C523" s="6"/>
    </row>
    <row r="524" spans="2:3">
      <c r="B524" s="28"/>
      <c r="C524" s="6"/>
    </row>
    <row r="525" spans="2:3">
      <c r="B525" s="28"/>
      <c r="C525" s="6"/>
    </row>
    <row r="526" spans="2:3">
      <c r="B526" s="28"/>
      <c r="C526" s="6"/>
    </row>
    <row r="527" spans="2:3">
      <c r="B527" s="28"/>
      <c r="C527" s="6"/>
    </row>
    <row r="528" spans="2:3">
      <c r="B528" s="28"/>
      <c r="C528" s="6"/>
    </row>
    <row r="529" spans="2:3">
      <c r="B529" s="28"/>
      <c r="C529" s="6"/>
    </row>
    <row r="530" spans="2:3">
      <c r="B530" s="28"/>
      <c r="C530" s="6"/>
    </row>
    <row r="531" spans="2:3">
      <c r="B531" s="28"/>
      <c r="C531" s="6"/>
    </row>
    <row r="532" spans="2:3">
      <c r="B532" s="28"/>
      <c r="C532" s="6"/>
    </row>
    <row r="533" spans="2:3">
      <c r="B533" s="28"/>
      <c r="C533" s="6"/>
    </row>
    <row r="534" spans="2:3">
      <c r="B534" s="28"/>
      <c r="C534" s="6"/>
    </row>
    <row r="535" spans="2:3">
      <c r="B535" s="28"/>
      <c r="C535" s="6"/>
    </row>
    <row r="536" spans="2:3">
      <c r="B536" s="28"/>
      <c r="C536" s="6"/>
    </row>
    <row r="537" spans="2:3">
      <c r="B537" s="28"/>
      <c r="C537" s="6"/>
    </row>
    <row r="538" spans="2:3">
      <c r="B538" s="28"/>
      <c r="C538" s="6"/>
    </row>
    <row r="539" spans="2:3">
      <c r="B539" s="28"/>
      <c r="C539" s="6"/>
    </row>
    <row r="540" spans="2:3">
      <c r="B540" s="28"/>
      <c r="C540" s="6"/>
    </row>
    <row r="541" spans="2:3">
      <c r="B541" s="28"/>
      <c r="C541" s="6"/>
    </row>
    <row r="542" spans="2:3">
      <c r="B542" s="28"/>
      <c r="C542" s="6"/>
    </row>
    <row r="543" spans="2:3">
      <c r="B543" s="28"/>
      <c r="C543" s="6"/>
    </row>
    <row r="544" spans="2:3">
      <c r="B544" s="28"/>
      <c r="C544" s="6"/>
    </row>
    <row r="545" spans="2:3">
      <c r="B545" s="28"/>
      <c r="C545" s="6"/>
    </row>
    <row r="546" spans="2:3">
      <c r="B546" s="28"/>
      <c r="C546" s="6"/>
    </row>
    <row r="547" spans="2:3">
      <c r="B547" s="28"/>
      <c r="C547" s="6"/>
    </row>
    <row r="548" spans="2:3">
      <c r="B548" s="28"/>
      <c r="C548" s="6"/>
    </row>
    <row r="549" spans="2:3">
      <c r="B549" s="28"/>
      <c r="C549" s="6"/>
    </row>
    <row r="550" spans="2:3">
      <c r="B550" s="28"/>
      <c r="C550" s="6"/>
    </row>
    <row r="551" spans="2:3">
      <c r="B551" s="28"/>
      <c r="C551" s="6"/>
    </row>
    <row r="552" spans="2:3">
      <c r="B552" s="28"/>
      <c r="C552" s="6"/>
    </row>
    <row r="553" spans="2:3">
      <c r="B553" s="28"/>
      <c r="C553" s="6"/>
    </row>
    <row r="554" spans="2:3">
      <c r="B554" s="28"/>
      <c r="C554" s="6"/>
    </row>
    <row r="555" spans="2:3">
      <c r="B555" s="28"/>
      <c r="C555" s="6"/>
    </row>
    <row r="556" spans="2:3">
      <c r="B556" s="28"/>
      <c r="C556" s="6"/>
    </row>
    <row r="557" spans="2:3">
      <c r="B557" s="28"/>
      <c r="C557" s="6"/>
    </row>
    <row r="558" spans="2:3">
      <c r="B558" s="28"/>
      <c r="C558" s="6"/>
    </row>
    <row r="559" spans="2:3">
      <c r="B559" s="28"/>
      <c r="C559" s="6"/>
    </row>
    <row r="560" spans="2:3">
      <c r="B560" s="28"/>
      <c r="C560" s="6"/>
    </row>
    <row r="561" spans="2:3">
      <c r="B561" s="28"/>
      <c r="C561" s="6"/>
    </row>
    <row r="562" spans="2:3">
      <c r="B562" s="28"/>
      <c r="C562" s="6"/>
    </row>
    <row r="563" spans="2:3">
      <c r="B563" s="28"/>
      <c r="C563" s="6"/>
    </row>
    <row r="564" spans="2:3">
      <c r="B564" s="28"/>
      <c r="C564" s="6"/>
    </row>
    <row r="565" spans="2:3">
      <c r="B565" s="28"/>
      <c r="C565" s="6"/>
    </row>
    <row r="566" spans="2:3">
      <c r="B566" s="28"/>
      <c r="C566" s="6"/>
    </row>
    <row r="567" spans="2:3">
      <c r="B567" s="28"/>
      <c r="C567" s="6"/>
    </row>
    <row r="568" spans="2:3">
      <c r="B568" s="28"/>
      <c r="C568" s="6"/>
    </row>
    <row r="569" spans="2:3">
      <c r="B569" s="28"/>
      <c r="C569" s="6"/>
    </row>
    <row r="570" spans="2:3">
      <c r="B570" s="28"/>
      <c r="C570" s="6"/>
    </row>
    <row r="571" spans="2:3">
      <c r="B571" s="28"/>
      <c r="C571" s="6"/>
    </row>
    <row r="572" spans="2:3">
      <c r="B572" s="28"/>
      <c r="C572" s="6"/>
    </row>
    <row r="573" spans="2:3">
      <c r="B573" s="28"/>
      <c r="C573" s="6"/>
    </row>
    <row r="574" spans="2:3">
      <c r="B574" s="28"/>
      <c r="C574" s="6"/>
    </row>
    <row r="575" spans="2:3">
      <c r="B575" s="28"/>
      <c r="C575" s="6"/>
    </row>
    <row r="576" spans="2:3">
      <c r="B576" s="28"/>
      <c r="C576" s="6"/>
    </row>
    <row r="577" spans="2:3">
      <c r="B577" s="28"/>
      <c r="C577" s="6"/>
    </row>
    <row r="578" spans="2:3">
      <c r="B578" s="28"/>
      <c r="C578" s="6"/>
    </row>
    <row r="579" spans="2:3">
      <c r="B579" s="28"/>
      <c r="C579" s="6"/>
    </row>
    <row r="580" spans="2:3">
      <c r="B580" s="28"/>
      <c r="C580" s="6"/>
    </row>
    <row r="581" spans="2:3">
      <c r="B581" s="28"/>
      <c r="C581" s="6"/>
    </row>
    <row r="582" spans="2:3">
      <c r="B582" s="28"/>
      <c r="C582" s="6"/>
    </row>
    <row r="583" spans="2:3">
      <c r="B583" s="28"/>
      <c r="C583" s="6"/>
    </row>
    <row r="584" spans="2:3">
      <c r="B584" s="28"/>
      <c r="C584" s="6"/>
    </row>
    <row r="585" spans="2:3">
      <c r="B585" s="28"/>
      <c r="C585" s="6"/>
    </row>
    <row r="586" spans="2:3">
      <c r="B586" s="28"/>
      <c r="C586" s="6"/>
    </row>
    <row r="587" spans="2:3">
      <c r="B587" s="28"/>
      <c r="C587" s="6"/>
    </row>
    <row r="588" spans="2:3">
      <c r="B588" s="28"/>
      <c r="C588" s="6"/>
    </row>
    <row r="589" spans="2:3">
      <c r="B589" s="28"/>
      <c r="C589" s="6"/>
    </row>
    <row r="590" spans="2:3">
      <c r="B590" s="28"/>
      <c r="C590" s="6"/>
    </row>
    <row r="591" spans="2:3">
      <c r="B591" s="28"/>
      <c r="C591" s="6"/>
    </row>
    <row r="592" spans="2:3">
      <c r="B592" s="28"/>
      <c r="C592" s="6"/>
    </row>
    <row r="593" spans="2:3">
      <c r="B593" s="28"/>
      <c r="C593" s="6"/>
    </row>
    <row r="594" spans="2:3">
      <c r="B594" s="28"/>
      <c r="C594" s="6"/>
    </row>
    <row r="595" spans="2:3">
      <c r="B595" s="28"/>
      <c r="C595" s="6"/>
    </row>
    <row r="596" spans="2:3">
      <c r="B596" s="28"/>
      <c r="C596" s="6"/>
    </row>
    <row r="597" spans="2:3">
      <c r="B597" s="28"/>
      <c r="C597" s="6"/>
    </row>
    <row r="598" spans="2:3">
      <c r="B598" s="28"/>
      <c r="C598" s="6"/>
    </row>
    <row r="599" spans="2:3">
      <c r="B599" s="28"/>
      <c r="C599" s="6"/>
    </row>
    <row r="600" spans="2:3">
      <c r="B600" s="28"/>
      <c r="C600" s="6"/>
    </row>
    <row r="601" spans="2:3">
      <c r="B601" s="28"/>
      <c r="C601" s="6"/>
    </row>
    <row r="602" spans="2:3">
      <c r="B602" s="28"/>
      <c r="C602" s="6"/>
    </row>
    <row r="603" spans="2:3">
      <c r="B603" s="28"/>
      <c r="C603" s="6"/>
    </row>
    <row r="604" spans="2:3">
      <c r="B604" s="28"/>
      <c r="C604" s="6"/>
    </row>
    <row r="605" spans="2:3">
      <c r="B605" s="28"/>
      <c r="C605" s="6"/>
    </row>
    <row r="606" spans="2:3">
      <c r="B606" s="28"/>
      <c r="C606" s="6"/>
    </row>
    <row r="607" spans="2:3">
      <c r="B607" s="28"/>
      <c r="C607" s="6"/>
    </row>
    <row r="608" spans="2:3">
      <c r="B608" s="28"/>
      <c r="C608" s="6"/>
    </row>
    <row r="609" spans="2:3">
      <c r="B609" s="28"/>
      <c r="C609" s="6"/>
    </row>
    <row r="610" spans="2:3">
      <c r="B610" s="28"/>
      <c r="C610" s="6"/>
    </row>
    <row r="611" spans="2:3">
      <c r="B611" s="28"/>
      <c r="C611" s="6"/>
    </row>
    <row r="612" spans="2:3">
      <c r="B612" s="28"/>
      <c r="C612" s="6"/>
    </row>
    <row r="613" spans="2:3">
      <c r="B613" s="28"/>
      <c r="C613" s="6"/>
    </row>
    <row r="614" spans="2:3">
      <c r="B614" s="28"/>
      <c r="C614" s="6"/>
    </row>
    <row r="615" spans="2:3">
      <c r="B615" s="28"/>
      <c r="C615" s="6"/>
    </row>
    <row r="616" spans="2:3">
      <c r="B616" s="28"/>
      <c r="C616" s="6"/>
    </row>
    <row r="617" spans="2:3">
      <c r="B617" s="28"/>
      <c r="C617" s="6"/>
    </row>
    <row r="618" spans="2:3">
      <c r="B618" s="28"/>
      <c r="C618" s="6"/>
    </row>
    <row r="619" spans="2:3">
      <c r="B619" s="28"/>
      <c r="C619" s="6"/>
    </row>
    <row r="620" spans="2:3">
      <c r="B620" s="28"/>
      <c r="C620" s="6"/>
    </row>
    <row r="621" spans="2:3">
      <c r="B621" s="28"/>
      <c r="C621" s="6"/>
    </row>
    <row r="622" spans="2:3">
      <c r="B622" s="28"/>
      <c r="C622" s="6"/>
    </row>
    <row r="623" spans="2:3">
      <c r="B623" s="28"/>
      <c r="C623" s="6"/>
    </row>
    <row r="624" spans="2:3">
      <c r="B624" s="28"/>
      <c r="C624" s="6"/>
    </row>
    <row r="625" spans="2:3">
      <c r="B625" s="28"/>
      <c r="C625" s="6"/>
    </row>
    <row r="626" spans="2:3">
      <c r="B626" s="28"/>
      <c r="C626" s="6"/>
    </row>
    <row r="627" spans="2:3">
      <c r="B627" s="28"/>
      <c r="C627" s="6"/>
    </row>
    <row r="628" spans="2:3">
      <c r="B628" s="28"/>
      <c r="C628" s="6"/>
    </row>
    <row r="629" spans="2:3">
      <c r="B629" s="28"/>
      <c r="C629" s="6"/>
    </row>
    <row r="630" spans="2:3">
      <c r="B630" s="28"/>
      <c r="C630" s="6"/>
    </row>
    <row r="631" spans="2:3">
      <c r="B631" s="28"/>
      <c r="C631" s="6"/>
    </row>
    <row r="632" spans="2:3">
      <c r="B632" s="28"/>
      <c r="C632" s="6"/>
    </row>
    <row r="633" spans="2:3">
      <c r="B633" s="28"/>
      <c r="C633" s="6"/>
    </row>
    <row r="634" spans="2:3">
      <c r="B634" s="28"/>
      <c r="C634" s="6"/>
    </row>
    <row r="635" spans="2:3">
      <c r="B635" s="28"/>
      <c r="C635" s="6"/>
    </row>
    <row r="636" spans="2:3">
      <c r="B636" s="28"/>
      <c r="C636" s="6"/>
    </row>
    <row r="637" spans="2:3">
      <c r="B637" s="28"/>
      <c r="C637" s="6"/>
    </row>
    <row r="638" spans="2:3">
      <c r="B638" s="28"/>
      <c r="C638" s="6"/>
    </row>
    <row r="639" spans="2:3">
      <c r="B639" s="28"/>
      <c r="C639" s="6"/>
    </row>
    <row r="640" spans="2:3">
      <c r="B640" s="28"/>
      <c r="C640" s="6"/>
    </row>
    <row r="641" spans="2:3">
      <c r="B641" s="28"/>
      <c r="C641" s="6"/>
    </row>
    <row r="642" spans="2:3">
      <c r="B642" s="28"/>
      <c r="C642" s="6"/>
    </row>
    <row r="643" spans="2:3">
      <c r="B643" s="28"/>
      <c r="C643" s="6"/>
    </row>
    <row r="644" spans="2:3">
      <c r="B644" s="28"/>
      <c r="C644" s="6"/>
    </row>
    <row r="645" spans="2:3">
      <c r="B645" s="28"/>
      <c r="C645" s="6"/>
    </row>
    <row r="646" spans="2:3">
      <c r="B646" s="28"/>
      <c r="C646" s="6"/>
    </row>
    <row r="647" spans="2:3">
      <c r="B647" s="28"/>
      <c r="C647" s="6"/>
    </row>
    <row r="648" spans="2:3">
      <c r="B648" s="28"/>
      <c r="C648" s="6"/>
    </row>
    <row r="649" spans="2:3">
      <c r="B649" s="28"/>
      <c r="C649" s="6"/>
    </row>
    <row r="650" spans="2:3">
      <c r="B650" s="28"/>
      <c r="C650" s="6"/>
    </row>
    <row r="651" spans="2:3">
      <c r="B651" s="28"/>
      <c r="C651" s="6"/>
    </row>
    <row r="652" spans="2:3">
      <c r="B652" s="28"/>
      <c r="C652" s="6"/>
    </row>
    <row r="653" spans="2:3">
      <c r="B653" s="28"/>
      <c r="C653" s="6"/>
    </row>
    <row r="654" spans="2:3">
      <c r="B654" s="28"/>
      <c r="C654" s="6"/>
    </row>
    <row r="655" spans="2:3">
      <c r="B655" s="28"/>
      <c r="C655" s="6"/>
    </row>
    <row r="656" spans="2:3">
      <c r="B656" s="28"/>
      <c r="C656" s="6"/>
    </row>
    <row r="657" spans="2:3">
      <c r="B657" s="28"/>
      <c r="C657" s="6"/>
    </row>
    <row r="658" spans="2:3">
      <c r="B658" s="28"/>
      <c r="C658" s="6"/>
    </row>
    <row r="659" spans="2:3">
      <c r="B659" s="28"/>
      <c r="C659" s="6"/>
    </row>
    <row r="660" spans="2:3">
      <c r="B660" s="28"/>
      <c r="C660" s="6"/>
    </row>
    <row r="661" spans="2:3">
      <c r="B661" s="28"/>
      <c r="C661" s="6"/>
    </row>
    <row r="662" spans="2:3">
      <c r="B662" s="28"/>
      <c r="C662" s="6"/>
    </row>
    <row r="663" spans="2:3">
      <c r="B663" s="28"/>
      <c r="C663" s="6"/>
    </row>
    <row r="664" spans="2:3">
      <c r="B664" s="28"/>
      <c r="C664" s="6"/>
    </row>
    <row r="665" spans="2:3">
      <c r="B665" s="28"/>
      <c r="C665" s="6"/>
    </row>
    <row r="666" spans="2:3">
      <c r="B666" s="28"/>
      <c r="C666" s="6"/>
    </row>
    <row r="667" spans="2:3">
      <c r="B667" s="28"/>
      <c r="C667" s="6"/>
    </row>
    <row r="668" spans="2:3">
      <c r="B668" s="28"/>
      <c r="C668" s="6"/>
    </row>
    <row r="669" spans="2:3">
      <c r="B669" s="28"/>
      <c r="C669" s="6"/>
    </row>
    <row r="670" spans="2:3">
      <c r="B670" s="28"/>
      <c r="C670" s="6"/>
    </row>
    <row r="671" spans="2:3">
      <c r="B671" s="28"/>
      <c r="C671" s="6"/>
    </row>
    <row r="672" spans="2:3">
      <c r="B672" s="28"/>
      <c r="C672" s="6"/>
    </row>
    <row r="673" spans="2:3">
      <c r="B673" s="28"/>
      <c r="C673" s="6"/>
    </row>
    <row r="674" spans="2:3">
      <c r="B674" s="28"/>
      <c r="C674" s="6"/>
    </row>
    <row r="675" spans="2:3">
      <c r="B675" s="28"/>
      <c r="C675" s="6"/>
    </row>
    <row r="676" spans="2:3">
      <c r="B676" s="28"/>
      <c r="C676" s="6"/>
    </row>
    <row r="677" spans="2:3">
      <c r="B677" s="28"/>
      <c r="C677" s="6"/>
    </row>
    <row r="678" spans="2:3">
      <c r="B678" s="28"/>
      <c r="C678" s="6"/>
    </row>
    <row r="679" spans="2:3">
      <c r="B679" s="28"/>
      <c r="C679" s="6"/>
    </row>
    <row r="680" spans="2:3">
      <c r="B680" s="28"/>
      <c r="C680" s="6"/>
    </row>
    <row r="681" spans="2:3">
      <c r="B681" s="28"/>
      <c r="C681" s="6"/>
    </row>
    <row r="682" spans="2:3">
      <c r="B682" s="28"/>
      <c r="C682" s="6"/>
    </row>
    <row r="683" spans="2:3">
      <c r="B683" s="28"/>
      <c r="C683" s="6"/>
    </row>
    <row r="684" spans="2:3">
      <c r="B684" s="28"/>
      <c r="C684" s="6"/>
    </row>
    <row r="685" spans="2:3">
      <c r="B685" s="28"/>
      <c r="C685" s="6"/>
    </row>
    <row r="686" spans="2:3">
      <c r="B686" s="28"/>
      <c r="C686" s="6"/>
    </row>
    <row r="687" spans="2:3">
      <c r="B687" s="28"/>
      <c r="C687" s="6"/>
    </row>
    <row r="688" spans="2:3">
      <c r="B688" s="28"/>
      <c r="C688" s="6"/>
    </row>
    <row r="689" spans="2:3">
      <c r="B689" s="28"/>
      <c r="C689" s="6"/>
    </row>
    <row r="690" spans="2:3">
      <c r="B690" s="28"/>
      <c r="C690" s="6"/>
    </row>
    <row r="691" spans="2:3">
      <c r="B691" s="28"/>
      <c r="C691" s="6"/>
    </row>
    <row r="692" spans="2:3">
      <c r="B692" s="28"/>
      <c r="C692" s="6"/>
    </row>
    <row r="693" spans="2:3">
      <c r="B693" s="28"/>
      <c r="C693" s="6"/>
    </row>
    <row r="694" spans="2:3">
      <c r="B694" s="28"/>
      <c r="C694" s="6"/>
    </row>
    <row r="695" spans="2:3">
      <c r="B695" s="28"/>
      <c r="C695" s="6"/>
    </row>
    <row r="696" spans="2:3">
      <c r="B696" s="28"/>
      <c r="C696" s="6"/>
    </row>
    <row r="697" spans="2:3">
      <c r="B697" s="28"/>
      <c r="C697" s="6"/>
    </row>
    <row r="698" spans="2:3">
      <c r="B698" s="28"/>
      <c r="C698" s="6"/>
    </row>
    <row r="699" spans="2:3">
      <c r="B699" s="28"/>
      <c r="C699" s="6"/>
    </row>
    <row r="700" spans="2:3">
      <c r="B700" s="28"/>
      <c r="C700" s="6"/>
    </row>
    <row r="701" spans="2:3">
      <c r="B701" s="28"/>
      <c r="C701" s="6"/>
    </row>
    <row r="702" spans="2:3">
      <c r="B702" s="28"/>
      <c r="C702" s="6"/>
    </row>
    <row r="703" spans="2:3">
      <c r="B703" s="28"/>
      <c r="C703" s="6"/>
    </row>
    <row r="704" spans="2:3">
      <c r="B704" s="28"/>
      <c r="C704" s="6"/>
    </row>
    <row r="705" spans="2:3">
      <c r="B705" s="28"/>
      <c r="C705" s="6"/>
    </row>
    <row r="706" spans="2:3">
      <c r="B706" s="28"/>
      <c r="C706" s="6"/>
    </row>
    <row r="707" spans="2:3">
      <c r="B707" s="28"/>
      <c r="C707" s="6"/>
    </row>
    <row r="708" spans="2:3">
      <c r="B708" s="28"/>
      <c r="C708" s="6"/>
    </row>
    <row r="709" spans="2:3">
      <c r="B709" s="28"/>
      <c r="C709" s="6"/>
    </row>
    <row r="710" spans="2:3">
      <c r="B710" s="28"/>
      <c r="C710" s="6"/>
    </row>
    <row r="711" spans="2:3">
      <c r="B711" s="28"/>
      <c r="C711" s="6"/>
    </row>
    <row r="712" spans="2:3">
      <c r="B712" s="28"/>
      <c r="C712" s="6"/>
    </row>
    <row r="713" spans="2:3">
      <c r="B713" s="28"/>
      <c r="C713" s="6"/>
    </row>
    <row r="714" spans="2:3">
      <c r="B714" s="28"/>
      <c r="C714" s="6"/>
    </row>
    <row r="715" spans="2:3">
      <c r="B715" s="28"/>
      <c r="C715" s="6"/>
    </row>
    <row r="716" spans="2:3">
      <c r="B716" s="28"/>
      <c r="C716" s="6"/>
    </row>
    <row r="717" spans="2:3">
      <c r="B717" s="28"/>
      <c r="C717" s="6"/>
    </row>
    <row r="718" spans="2:3">
      <c r="B718" s="28"/>
      <c r="C718" s="6"/>
    </row>
    <row r="719" spans="2:3">
      <c r="B719" s="28"/>
      <c r="C719" s="6"/>
    </row>
    <row r="720" spans="2:3">
      <c r="B720" s="28"/>
      <c r="C720" s="6"/>
    </row>
    <row r="721" spans="2:3">
      <c r="B721" s="28"/>
      <c r="C721" s="6"/>
    </row>
    <row r="722" spans="2:3">
      <c r="B722" s="28"/>
      <c r="C722" s="6"/>
    </row>
    <row r="723" spans="2:3">
      <c r="B723" s="28"/>
      <c r="C723" s="6"/>
    </row>
    <row r="724" spans="2:3">
      <c r="B724" s="28"/>
      <c r="C724" s="6"/>
    </row>
    <row r="725" spans="2:3">
      <c r="B725" s="28"/>
      <c r="C725" s="6"/>
    </row>
    <row r="726" spans="2:3">
      <c r="B726" s="28"/>
      <c r="C726" s="6"/>
    </row>
    <row r="727" spans="2:3">
      <c r="B727" s="28"/>
      <c r="C727" s="6"/>
    </row>
    <row r="728" spans="2:3">
      <c r="B728" s="28"/>
      <c r="C728" s="6"/>
    </row>
    <row r="729" spans="2:3">
      <c r="B729" s="28"/>
      <c r="C729" s="6"/>
    </row>
    <row r="730" spans="2:3">
      <c r="B730" s="28"/>
      <c r="C730" s="6"/>
    </row>
    <row r="731" spans="2:3">
      <c r="B731" s="28"/>
      <c r="C731" s="6"/>
    </row>
    <row r="732" spans="2:3">
      <c r="B732" s="28"/>
      <c r="C732" s="6"/>
    </row>
    <row r="733" spans="2:3">
      <c r="B733" s="28"/>
      <c r="C733" s="6"/>
    </row>
    <row r="734" spans="2:3">
      <c r="B734" s="28"/>
      <c r="C734" s="6"/>
    </row>
    <row r="735" spans="2:3">
      <c r="B735" s="28"/>
      <c r="C735" s="6"/>
    </row>
    <row r="736" spans="2:3">
      <c r="B736" s="28"/>
      <c r="C736" s="6"/>
    </row>
    <row r="737" spans="2:3">
      <c r="B737" s="28"/>
      <c r="C737" s="6"/>
    </row>
    <row r="738" spans="2:3">
      <c r="B738" s="28"/>
      <c r="C738" s="6"/>
    </row>
    <row r="739" spans="2:3">
      <c r="B739" s="28"/>
      <c r="C739" s="6"/>
    </row>
    <row r="740" spans="2:3">
      <c r="B740" s="28"/>
      <c r="C740" s="6"/>
    </row>
    <row r="741" spans="2:3">
      <c r="B741" s="28"/>
      <c r="C741" s="6"/>
    </row>
    <row r="742" spans="2:3">
      <c r="B742" s="28"/>
      <c r="C742" s="6"/>
    </row>
    <row r="743" spans="2:3">
      <c r="B743" s="28"/>
      <c r="C743" s="6"/>
    </row>
    <row r="744" spans="2:3">
      <c r="B744" s="28"/>
      <c r="C744" s="6"/>
    </row>
    <row r="745" spans="2:3">
      <c r="B745" s="28"/>
      <c r="C745" s="6"/>
    </row>
    <row r="746" spans="2:3">
      <c r="B746" s="28"/>
      <c r="C746" s="6"/>
    </row>
    <row r="747" spans="2:3">
      <c r="B747" s="28"/>
      <c r="C747" s="6"/>
    </row>
    <row r="748" spans="2:3">
      <c r="B748" s="28"/>
      <c r="C748" s="6"/>
    </row>
    <row r="749" spans="2:3">
      <c r="B749" s="28"/>
      <c r="C749" s="6"/>
    </row>
    <row r="750" spans="2:3">
      <c r="B750" s="28"/>
      <c r="C750" s="6"/>
    </row>
    <row r="751" spans="2:3">
      <c r="B751" s="28"/>
      <c r="C751" s="6"/>
    </row>
    <row r="752" spans="2:3">
      <c r="B752" s="28"/>
      <c r="C752" s="6"/>
    </row>
    <row r="753" spans="2:3">
      <c r="B753" s="28"/>
      <c r="C753" s="6"/>
    </row>
    <row r="754" spans="2:3">
      <c r="B754" s="28"/>
      <c r="C754" s="6"/>
    </row>
    <row r="755" spans="2:3">
      <c r="B755" s="28"/>
      <c r="C755" s="6"/>
    </row>
    <row r="756" spans="2:3">
      <c r="B756" s="28"/>
      <c r="C756" s="6"/>
    </row>
    <row r="757" spans="2:3">
      <c r="B757" s="28"/>
      <c r="C757" s="6"/>
    </row>
    <row r="758" spans="2:3">
      <c r="B758" s="28"/>
      <c r="C758" s="6"/>
    </row>
    <row r="759" spans="2:3">
      <c r="B759" s="28"/>
      <c r="C759" s="6"/>
    </row>
    <row r="760" spans="2:3">
      <c r="B760" s="28"/>
      <c r="C760" s="6"/>
    </row>
    <row r="761" spans="2:3">
      <c r="B761" s="28"/>
      <c r="C761" s="6"/>
    </row>
    <row r="762" spans="2:3">
      <c r="B762" s="28"/>
      <c r="C762" s="6"/>
    </row>
    <row r="763" spans="2:3">
      <c r="B763" s="28"/>
      <c r="C763" s="6"/>
    </row>
    <row r="764" spans="2:3">
      <c r="B764" s="28"/>
      <c r="C764" s="6"/>
    </row>
    <row r="765" spans="2:3">
      <c r="B765" s="28"/>
      <c r="C765" s="6"/>
    </row>
    <row r="766" spans="2:3">
      <c r="B766" s="28"/>
      <c r="C766" s="6"/>
    </row>
    <row r="767" spans="2:3">
      <c r="B767" s="28"/>
      <c r="C767" s="6"/>
    </row>
    <row r="768" spans="2:3">
      <c r="B768" s="28"/>
      <c r="C768" s="6"/>
    </row>
    <row r="769" spans="2:3">
      <c r="B769" s="28"/>
      <c r="C769" s="6"/>
    </row>
    <row r="770" spans="2:3">
      <c r="B770" s="28"/>
      <c r="C770" s="6"/>
    </row>
    <row r="771" spans="2:3">
      <c r="B771" s="28"/>
      <c r="C771" s="6"/>
    </row>
    <row r="772" spans="2:3">
      <c r="B772" s="28"/>
      <c r="C772" s="6"/>
    </row>
    <row r="773" spans="2:3">
      <c r="B773" s="28"/>
      <c r="C773" s="6"/>
    </row>
    <row r="774" spans="2:3">
      <c r="B774" s="28"/>
      <c r="C774" s="6"/>
    </row>
    <row r="775" spans="2:3">
      <c r="B775" s="28"/>
      <c r="C775" s="6"/>
    </row>
    <row r="776" spans="2:3">
      <c r="B776" s="28"/>
      <c r="C776" s="6"/>
    </row>
    <row r="777" spans="2:3">
      <c r="B777" s="28"/>
      <c r="C777" s="6"/>
    </row>
    <row r="778" spans="2:3">
      <c r="B778" s="28"/>
      <c r="C778" s="6"/>
    </row>
    <row r="779" spans="2:3">
      <c r="B779" s="28"/>
      <c r="C779" s="6"/>
    </row>
    <row r="780" spans="2:3">
      <c r="B780" s="28"/>
      <c r="C780" s="6"/>
    </row>
    <row r="781" spans="2:3">
      <c r="B781" s="28"/>
      <c r="C781" s="6"/>
    </row>
    <row r="782" spans="2:3">
      <c r="B782" s="28"/>
      <c r="C782" s="6"/>
    </row>
    <row r="783" spans="2:3">
      <c r="B783" s="28"/>
      <c r="C783" s="6"/>
    </row>
    <row r="784" spans="2:3">
      <c r="B784" s="28"/>
      <c r="C784" s="6"/>
    </row>
    <row r="785" spans="2:3">
      <c r="B785" s="28"/>
      <c r="C785" s="6"/>
    </row>
    <row r="786" spans="2:3">
      <c r="B786" s="28"/>
      <c r="C786" s="6"/>
    </row>
    <row r="787" spans="2:3">
      <c r="B787" s="28"/>
      <c r="C787" s="6"/>
    </row>
    <row r="788" spans="2:3">
      <c r="B788" s="28"/>
      <c r="C788" s="6"/>
    </row>
    <row r="789" spans="2:3">
      <c r="B789" s="28"/>
      <c r="C789" s="6"/>
    </row>
    <row r="790" spans="2:3">
      <c r="B790" s="28"/>
      <c r="C790" s="6"/>
    </row>
    <row r="791" spans="2:3">
      <c r="B791" s="28"/>
      <c r="C791" s="6"/>
    </row>
    <row r="792" spans="2:3">
      <c r="B792" s="28"/>
      <c r="C792" s="6"/>
    </row>
    <row r="793" spans="2:3">
      <c r="B793" s="28"/>
      <c r="C793" s="6"/>
    </row>
    <row r="794" spans="2:3">
      <c r="B794" s="28"/>
      <c r="C794" s="6"/>
    </row>
    <row r="795" spans="2:3">
      <c r="B795" s="28"/>
      <c r="C795" s="6"/>
    </row>
    <row r="796" spans="2:3">
      <c r="B796" s="28"/>
      <c r="C796" s="6"/>
    </row>
    <row r="797" spans="2:3">
      <c r="B797" s="28"/>
      <c r="C797" s="6"/>
    </row>
    <row r="798" spans="2:3">
      <c r="B798" s="28"/>
      <c r="C798" s="6"/>
    </row>
    <row r="799" spans="2:3">
      <c r="B799" s="28"/>
      <c r="C799" s="6"/>
    </row>
    <row r="800" spans="2:3">
      <c r="B800" s="28"/>
      <c r="C800" s="6"/>
    </row>
    <row r="801" spans="2:3">
      <c r="B801" s="28"/>
      <c r="C801" s="6"/>
    </row>
    <row r="802" spans="2:3">
      <c r="B802" s="28"/>
      <c r="C802" s="6"/>
    </row>
    <row r="803" spans="2:3">
      <c r="B803" s="28"/>
      <c r="C803" s="6"/>
    </row>
    <row r="804" spans="2:3">
      <c r="B804" s="28"/>
      <c r="C804" s="6"/>
    </row>
    <row r="805" spans="2:3">
      <c r="B805" s="28"/>
      <c r="C805" s="6"/>
    </row>
    <row r="806" spans="2:3">
      <c r="B806" s="28"/>
      <c r="C806" s="6"/>
    </row>
    <row r="807" spans="2:3">
      <c r="B807" s="28"/>
      <c r="C807" s="6"/>
    </row>
    <row r="808" spans="2:3">
      <c r="B808" s="28"/>
      <c r="C808" s="6"/>
    </row>
    <row r="809" spans="2:3">
      <c r="B809" s="28"/>
      <c r="C809" s="6"/>
    </row>
    <row r="810" spans="2:3">
      <c r="B810" s="28"/>
      <c r="C810" s="6"/>
    </row>
    <row r="811" spans="2:3">
      <c r="B811" s="28"/>
      <c r="C811" s="6"/>
    </row>
    <row r="812" spans="2:3">
      <c r="B812" s="28"/>
      <c r="C812" s="6"/>
    </row>
    <row r="813" spans="2:3">
      <c r="B813" s="28"/>
      <c r="C813" s="6"/>
    </row>
    <row r="814" spans="2:3">
      <c r="B814" s="28"/>
      <c r="C814" s="6"/>
    </row>
    <row r="815" spans="2:3">
      <c r="B815" s="28"/>
      <c r="C815" s="6"/>
    </row>
    <row r="816" spans="2:3">
      <c r="B816" s="28"/>
      <c r="C816" s="6"/>
    </row>
    <row r="817" spans="2:3">
      <c r="B817" s="28"/>
      <c r="C817" s="6"/>
    </row>
    <row r="818" spans="2:3">
      <c r="B818" s="28"/>
      <c r="C818" s="6"/>
    </row>
    <row r="819" spans="2:3">
      <c r="B819" s="28"/>
      <c r="C819" s="6"/>
    </row>
    <row r="820" spans="2:3">
      <c r="B820" s="28"/>
      <c r="C820" s="6"/>
    </row>
    <row r="821" spans="2:3">
      <c r="B821" s="28"/>
      <c r="C821" s="6"/>
    </row>
    <row r="822" spans="2:3">
      <c r="B822" s="28"/>
      <c r="C822" s="6"/>
    </row>
    <row r="823" spans="2:3">
      <c r="B823" s="28"/>
      <c r="C823" s="6"/>
    </row>
    <row r="824" spans="2:3">
      <c r="B824" s="28"/>
      <c r="C824" s="6"/>
    </row>
    <row r="825" spans="2:3">
      <c r="B825" s="28"/>
      <c r="C825" s="6"/>
    </row>
    <row r="826" spans="2:3">
      <c r="B826" s="28"/>
      <c r="C826" s="6"/>
    </row>
    <row r="827" spans="2:3">
      <c r="B827" s="28"/>
      <c r="C827" s="6"/>
    </row>
    <row r="828" spans="2:3">
      <c r="B828" s="28"/>
      <c r="C828" s="6"/>
    </row>
    <row r="829" spans="2:3">
      <c r="B829" s="28"/>
      <c r="C829" s="6"/>
    </row>
    <row r="830" spans="2:3">
      <c r="B830" s="28"/>
      <c r="C830" s="6"/>
    </row>
    <row r="831" spans="2:3">
      <c r="B831" s="28"/>
      <c r="C831" s="6"/>
    </row>
    <row r="832" spans="2:3">
      <c r="B832" s="28"/>
      <c r="C832" s="6"/>
    </row>
    <row r="833" spans="2:3">
      <c r="B833" s="28"/>
      <c r="C833" s="6"/>
    </row>
    <row r="834" spans="2:3">
      <c r="B834" s="28"/>
      <c r="C834" s="6"/>
    </row>
    <row r="835" spans="2:3">
      <c r="B835" s="28"/>
      <c r="C835" s="6"/>
    </row>
    <row r="836" spans="2:3">
      <c r="B836" s="28"/>
      <c r="C836" s="6"/>
    </row>
    <row r="837" spans="2:3">
      <c r="B837" s="28"/>
      <c r="C837" s="6"/>
    </row>
    <row r="838" spans="2:3">
      <c r="B838" s="28"/>
      <c r="C838" s="6"/>
    </row>
    <row r="839" spans="2:3">
      <c r="B839" s="28"/>
      <c r="C839" s="6"/>
    </row>
    <row r="840" spans="2:3">
      <c r="B840" s="28"/>
      <c r="C840" s="6"/>
    </row>
    <row r="841" spans="2:3">
      <c r="B841" s="28"/>
      <c r="C841" s="6"/>
    </row>
    <row r="842" spans="2:3">
      <c r="B842" s="28"/>
      <c r="C842" s="6"/>
    </row>
    <row r="843" spans="2:3">
      <c r="B843" s="28"/>
      <c r="C843" s="6"/>
    </row>
    <row r="844" spans="2:3">
      <c r="B844" s="28"/>
      <c r="C844" s="6"/>
    </row>
    <row r="845" spans="2:3">
      <c r="B845" s="28"/>
      <c r="C845" s="6"/>
    </row>
    <row r="846" spans="2:3">
      <c r="B846" s="28"/>
      <c r="C846" s="6"/>
    </row>
    <row r="847" spans="2:3">
      <c r="B847" s="28"/>
      <c r="C847" s="6"/>
    </row>
    <row r="848" spans="2:3">
      <c r="B848" s="28"/>
      <c r="C848" s="6"/>
    </row>
    <row r="849" spans="2:3">
      <c r="B849" s="28"/>
      <c r="C849" s="6"/>
    </row>
    <row r="850" spans="2:3">
      <c r="B850" s="28"/>
      <c r="C850" s="6"/>
    </row>
    <row r="851" spans="2:3">
      <c r="B851" s="28"/>
      <c r="C851" s="6"/>
    </row>
    <row r="852" spans="2:3">
      <c r="B852" s="28"/>
      <c r="C852" s="6"/>
    </row>
    <row r="853" spans="2:3">
      <c r="B853" s="28"/>
      <c r="C853" s="6"/>
    </row>
    <row r="854" spans="2:3">
      <c r="B854" s="28"/>
      <c r="C854" s="6"/>
    </row>
    <row r="855" spans="2:3">
      <c r="B855" s="28"/>
      <c r="C855" s="6"/>
    </row>
    <row r="856" spans="2:3">
      <c r="B856" s="28"/>
      <c r="C856" s="6"/>
    </row>
    <row r="857" spans="2:3">
      <c r="B857" s="28"/>
      <c r="C857" s="6"/>
    </row>
    <row r="858" spans="2:3">
      <c r="B858" s="28"/>
      <c r="C858" s="6"/>
    </row>
    <row r="859" spans="2:3">
      <c r="B859" s="28"/>
      <c r="C859" s="6"/>
    </row>
    <row r="860" spans="2:3">
      <c r="B860" s="28"/>
      <c r="C860" s="6"/>
    </row>
    <row r="861" spans="2:3">
      <c r="B861" s="28"/>
      <c r="C861" s="6"/>
    </row>
    <row r="862" spans="2:3">
      <c r="B862" s="28"/>
      <c r="C862" s="6"/>
    </row>
    <row r="863" spans="2:3">
      <c r="B863" s="28"/>
      <c r="C863" s="6"/>
    </row>
    <row r="864" spans="2:3">
      <c r="B864" s="28"/>
      <c r="C864" s="6"/>
    </row>
    <row r="865" spans="2:3">
      <c r="B865" s="28"/>
      <c r="C865" s="6"/>
    </row>
    <row r="866" spans="2:3">
      <c r="B866" s="28"/>
      <c r="C866" s="6"/>
    </row>
    <row r="867" spans="2:3">
      <c r="B867" s="28"/>
      <c r="C867" s="6"/>
    </row>
    <row r="868" spans="2:3">
      <c r="B868" s="28"/>
      <c r="C868" s="6"/>
    </row>
    <row r="869" spans="2:3">
      <c r="B869" s="28"/>
      <c r="C869" s="6"/>
    </row>
    <row r="870" spans="2:3">
      <c r="B870" s="28"/>
      <c r="C870" s="6"/>
    </row>
    <row r="871" spans="2:3">
      <c r="B871" s="28"/>
      <c r="C871" s="6"/>
    </row>
    <row r="872" spans="2:3">
      <c r="B872" s="28"/>
      <c r="C872" s="6"/>
    </row>
    <row r="873" spans="2:3">
      <c r="B873" s="28"/>
      <c r="C873" s="6"/>
    </row>
    <row r="874" spans="2:3">
      <c r="B874" s="28"/>
      <c r="C874" s="6"/>
    </row>
    <row r="875" spans="2:3">
      <c r="B875" s="28"/>
      <c r="C875" s="6"/>
    </row>
    <row r="876" spans="2:3">
      <c r="B876" s="28"/>
      <c r="C876" s="6"/>
    </row>
    <row r="877" spans="2:3">
      <c r="B877" s="28"/>
      <c r="C877" s="6"/>
    </row>
    <row r="878" spans="2:3">
      <c r="B878" s="28"/>
      <c r="C878" s="6"/>
    </row>
    <row r="879" spans="2:3">
      <c r="B879" s="28"/>
      <c r="C879" s="6"/>
    </row>
    <row r="880" spans="2:3">
      <c r="B880" s="28"/>
      <c r="C880" s="6"/>
    </row>
    <row r="881" spans="2:3">
      <c r="B881" s="28"/>
      <c r="C881" s="6"/>
    </row>
    <row r="882" spans="2:3">
      <c r="B882" s="28"/>
      <c r="C882" s="6"/>
    </row>
    <row r="883" spans="2:3">
      <c r="B883" s="28"/>
      <c r="C883" s="6"/>
    </row>
    <row r="884" spans="2:3">
      <c r="B884" s="28"/>
      <c r="C884" s="6"/>
    </row>
    <row r="885" spans="2:3">
      <c r="B885" s="28"/>
      <c r="C885" s="6"/>
    </row>
    <row r="886" spans="2:3">
      <c r="B886" s="28"/>
      <c r="C886" s="6"/>
    </row>
    <row r="887" spans="2:3">
      <c r="B887" s="28"/>
      <c r="C887" s="6"/>
    </row>
    <row r="888" spans="2:3">
      <c r="B888" s="28"/>
      <c r="C888" s="6"/>
    </row>
    <row r="889" spans="2:3">
      <c r="B889" s="28"/>
      <c r="C889" s="6"/>
    </row>
    <row r="890" spans="2:3">
      <c r="B890" s="28"/>
      <c r="C890" s="6"/>
    </row>
    <row r="891" spans="2:3">
      <c r="B891" s="28"/>
      <c r="C891" s="6"/>
    </row>
    <row r="892" spans="2:3">
      <c r="B892" s="28"/>
      <c r="C892" s="6"/>
    </row>
    <row r="893" spans="2:3">
      <c r="B893" s="28"/>
      <c r="C893" s="6"/>
    </row>
    <row r="894" spans="2:3">
      <c r="B894" s="28"/>
      <c r="C894" s="6"/>
    </row>
    <row r="895" spans="2:3">
      <c r="B895" s="28"/>
      <c r="C895" s="6"/>
    </row>
    <row r="896" spans="2:3">
      <c r="B896" s="28"/>
      <c r="C896" s="6"/>
    </row>
    <row r="897" spans="2:3">
      <c r="B897" s="28"/>
      <c r="C897" s="6"/>
    </row>
    <row r="898" spans="2:3">
      <c r="B898" s="28"/>
      <c r="C898" s="6"/>
    </row>
    <row r="899" spans="2:3">
      <c r="B899" s="28"/>
      <c r="C899" s="6"/>
    </row>
    <row r="900" spans="2:3">
      <c r="B900" s="28"/>
      <c r="C900" s="6"/>
    </row>
    <row r="901" spans="2:3">
      <c r="B901" s="28"/>
      <c r="C901" s="6"/>
    </row>
    <row r="902" spans="2:3">
      <c r="B902" s="28"/>
      <c r="C902" s="6"/>
    </row>
    <row r="903" spans="2:3">
      <c r="B903" s="28"/>
      <c r="C903" s="6"/>
    </row>
    <row r="904" spans="2:3">
      <c r="B904" s="28"/>
      <c r="C904" s="6"/>
    </row>
    <row r="905" spans="2:3">
      <c r="B905" s="28"/>
      <c r="C905" s="6"/>
    </row>
    <row r="906" spans="2:3">
      <c r="B906" s="28"/>
      <c r="C906" s="6"/>
    </row>
    <row r="907" spans="2:3">
      <c r="B907" s="28"/>
      <c r="C907" s="6"/>
    </row>
    <row r="908" spans="2:3">
      <c r="B908" s="28"/>
      <c r="C908" s="6"/>
    </row>
    <row r="909" spans="2:3">
      <c r="B909" s="28"/>
      <c r="C909" s="6"/>
    </row>
    <row r="910" spans="2:3">
      <c r="B910" s="28"/>
      <c r="C910" s="6"/>
    </row>
    <row r="911" spans="2:3">
      <c r="B911" s="28"/>
      <c r="C911" s="6"/>
    </row>
    <row r="912" spans="2:3">
      <c r="B912" s="28"/>
      <c r="C912" s="6"/>
    </row>
    <row r="913" spans="2:3">
      <c r="B913" s="28"/>
      <c r="C913" s="6"/>
    </row>
    <row r="914" spans="2:3">
      <c r="B914" s="28"/>
      <c r="C914" s="6"/>
    </row>
    <row r="915" spans="2:3">
      <c r="B915" s="28"/>
      <c r="C915" s="6"/>
    </row>
    <row r="916" spans="2:3">
      <c r="B916" s="28"/>
      <c r="C916" s="6"/>
    </row>
    <row r="917" spans="2:3">
      <c r="B917" s="28"/>
      <c r="C917" s="6"/>
    </row>
    <row r="918" spans="2:3">
      <c r="B918" s="28"/>
      <c r="C918" s="6"/>
    </row>
    <row r="919" spans="2:3">
      <c r="B919" s="28"/>
      <c r="C919" s="6"/>
    </row>
    <row r="920" spans="2:3">
      <c r="B920" s="28"/>
      <c r="C920" s="6"/>
    </row>
    <row r="921" spans="2:3">
      <c r="B921" s="28"/>
      <c r="C921" s="6"/>
    </row>
    <row r="922" spans="2:3">
      <c r="B922" s="28"/>
      <c r="C922" s="6"/>
    </row>
    <row r="923" spans="2:3">
      <c r="B923" s="28"/>
      <c r="C923" s="6"/>
    </row>
    <row r="924" spans="2:3">
      <c r="B924" s="28"/>
      <c r="C924" s="6"/>
    </row>
    <row r="925" spans="2:3">
      <c r="B925" s="28"/>
      <c r="C925" s="6"/>
    </row>
    <row r="926" spans="2:3">
      <c r="B926" s="28"/>
      <c r="C926" s="6"/>
    </row>
    <row r="927" spans="2:3">
      <c r="B927" s="28"/>
      <c r="C927" s="6"/>
    </row>
    <row r="928" spans="2:3">
      <c r="B928" s="28"/>
      <c r="C928" s="6"/>
    </row>
    <row r="929" spans="2:3">
      <c r="B929" s="28"/>
      <c r="C929" s="6"/>
    </row>
    <row r="930" spans="2:3">
      <c r="B930" s="28"/>
      <c r="C930" s="6"/>
    </row>
    <row r="931" spans="2:3">
      <c r="B931" s="28"/>
      <c r="C931" s="6"/>
    </row>
    <row r="932" spans="2:3">
      <c r="B932" s="28"/>
      <c r="C932" s="6"/>
    </row>
    <row r="933" spans="2:3">
      <c r="B933" s="28"/>
      <c r="C933" s="6"/>
    </row>
    <row r="934" spans="2:3">
      <c r="B934" s="28"/>
      <c r="C934" s="6"/>
    </row>
    <row r="935" spans="2:3">
      <c r="B935" s="28"/>
      <c r="C935" s="6"/>
    </row>
    <row r="936" spans="2:3">
      <c r="B936" s="28"/>
      <c r="C936" s="6"/>
    </row>
    <row r="937" spans="2:3">
      <c r="B937" s="28"/>
      <c r="C937" s="6"/>
    </row>
    <row r="938" spans="2:3">
      <c r="B938" s="28"/>
      <c r="C938" s="6"/>
    </row>
    <row r="939" spans="2:3">
      <c r="B939" s="28"/>
      <c r="C939" s="6"/>
    </row>
    <row r="940" spans="2:3">
      <c r="B940" s="28"/>
      <c r="C940" s="6"/>
    </row>
    <row r="941" spans="2:3">
      <c r="B941" s="28"/>
      <c r="C941" s="6"/>
    </row>
    <row r="942" spans="2:3">
      <c r="B942" s="28"/>
      <c r="C942" s="6"/>
    </row>
    <row r="943" spans="2:3">
      <c r="B943" s="28"/>
      <c r="C943" s="6"/>
    </row>
    <row r="944" spans="2:3">
      <c r="B944" s="28"/>
      <c r="C944" s="6"/>
    </row>
    <row r="945" spans="2:3">
      <c r="B945" s="28"/>
      <c r="C945" s="6"/>
    </row>
    <row r="946" spans="2:3">
      <c r="B946" s="28"/>
      <c r="C946" s="6"/>
    </row>
    <row r="947" spans="2:3">
      <c r="B947" s="28"/>
      <c r="C947" s="6"/>
    </row>
    <row r="948" spans="2:3">
      <c r="B948" s="28"/>
      <c r="C948" s="6"/>
    </row>
    <row r="949" spans="2:3">
      <c r="B949" s="28"/>
      <c r="C949" s="6"/>
    </row>
    <row r="950" spans="2:3">
      <c r="B950" s="28"/>
      <c r="C950" s="6"/>
    </row>
    <row r="951" spans="2:3">
      <c r="B951" s="28"/>
      <c r="C951" s="6"/>
    </row>
    <row r="952" spans="2:3">
      <c r="B952" s="28"/>
      <c r="C952" s="6"/>
    </row>
    <row r="953" spans="2:3">
      <c r="B953" s="28"/>
      <c r="C953" s="6"/>
    </row>
    <row r="954" spans="2:3">
      <c r="B954" s="28"/>
      <c r="C954" s="6"/>
    </row>
    <row r="955" spans="2:3">
      <c r="B955" s="28"/>
      <c r="C955" s="6"/>
    </row>
    <row r="956" spans="2:3">
      <c r="B956" s="28"/>
      <c r="C956" s="6"/>
    </row>
    <row r="957" spans="2:3">
      <c r="B957" s="28"/>
      <c r="C957" s="6"/>
    </row>
    <row r="958" spans="2:3">
      <c r="B958" s="28"/>
      <c r="C958" s="6"/>
    </row>
    <row r="959" spans="2:3">
      <c r="B959" s="28"/>
      <c r="C959" s="6"/>
    </row>
    <row r="960" spans="2:3">
      <c r="B960" s="28"/>
      <c r="C960" s="6"/>
    </row>
    <row r="961" spans="2:3">
      <c r="B961" s="28"/>
      <c r="C961" s="6"/>
    </row>
  </sheetData>
  <mergeCells count="15">
    <mergeCell ref="F38:G39"/>
    <mergeCell ref="H38:H39"/>
    <mergeCell ref="A39:C39"/>
    <mergeCell ref="A1:B4"/>
    <mergeCell ref="F1:H1"/>
    <mergeCell ref="F2:H2"/>
    <mergeCell ref="F3:H3"/>
    <mergeCell ref="F4:H4"/>
    <mergeCell ref="C7:C11"/>
    <mergeCell ref="C13:C24"/>
    <mergeCell ref="C25:C26"/>
    <mergeCell ref="C27:C29"/>
    <mergeCell ref="C30:C33"/>
    <mergeCell ref="C34:C37"/>
    <mergeCell ref="D38:E39"/>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AA22"/>
  <sheetViews>
    <sheetView topLeftCell="G7" workbookViewId="0">
      <selection activeCell="G8" sqref="G8"/>
    </sheetView>
  </sheetViews>
  <sheetFormatPr defaultColWidth="14.42578125" defaultRowHeight="15" customHeight="1"/>
  <cols>
    <col min="4" max="4" width="26" customWidth="1"/>
    <col min="5" max="5" width="45.7109375" customWidth="1"/>
    <col min="6" max="6" width="39" customWidth="1"/>
    <col min="7" max="7" width="46.7109375" customWidth="1"/>
    <col min="8" max="8" width="42.140625" customWidth="1"/>
  </cols>
  <sheetData>
    <row r="1" spans="1:27">
      <c r="A1" s="931"/>
      <c r="B1" s="932"/>
      <c r="C1" s="216" t="s">
        <v>104</v>
      </c>
      <c r="D1" s="1052" t="s">
        <v>3498</v>
      </c>
      <c r="E1" s="1053"/>
      <c r="F1" s="233" t="s">
        <v>105</v>
      </c>
      <c r="G1" s="907" t="s">
        <v>10</v>
      </c>
      <c r="H1" s="857"/>
      <c r="I1" s="933"/>
      <c r="J1" s="74"/>
      <c r="K1" s="74"/>
      <c r="L1" s="74"/>
      <c r="M1" s="74"/>
      <c r="N1" s="74"/>
      <c r="O1" s="74"/>
      <c r="P1" s="74"/>
      <c r="Q1" s="74"/>
      <c r="R1" s="74"/>
      <c r="S1" s="74"/>
      <c r="T1" s="74"/>
      <c r="U1" s="74"/>
      <c r="V1" s="74"/>
      <c r="W1" s="74"/>
      <c r="X1" s="74"/>
      <c r="Y1" s="74"/>
      <c r="Z1" s="74"/>
      <c r="AA1" s="74"/>
    </row>
    <row r="2" spans="1:27">
      <c r="A2" s="853"/>
      <c r="B2" s="881"/>
      <c r="C2" s="216" t="s">
        <v>107</v>
      </c>
      <c r="D2" s="1054" t="s">
        <v>3499</v>
      </c>
      <c r="E2" s="1055"/>
      <c r="F2" s="216" t="s">
        <v>109</v>
      </c>
      <c r="G2" s="928">
        <v>45092</v>
      </c>
      <c r="H2" s="857"/>
      <c r="I2" s="859"/>
      <c r="J2" s="74"/>
      <c r="K2" s="74"/>
      <c r="L2" s="74"/>
      <c r="M2" s="74"/>
      <c r="N2" s="74"/>
      <c r="O2" s="74"/>
      <c r="P2" s="74"/>
      <c r="Q2" s="74"/>
      <c r="R2" s="74"/>
      <c r="S2" s="74"/>
      <c r="T2" s="74"/>
      <c r="U2" s="74"/>
      <c r="V2" s="74"/>
      <c r="W2" s="74"/>
      <c r="X2" s="74"/>
      <c r="Y2" s="74"/>
      <c r="Z2" s="74"/>
      <c r="AA2" s="74"/>
    </row>
    <row r="3" spans="1:27">
      <c r="A3" s="853"/>
      <c r="B3" s="881"/>
      <c r="C3" s="162" t="s">
        <v>405</v>
      </c>
      <c r="D3" s="1052" t="s">
        <v>313</v>
      </c>
      <c r="E3" s="1053"/>
      <c r="F3" s="216" t="s">
        <v>112</v>
      </c>
      <c r="G3" s="907" t="s">
        <v>10</v>
      </c>
      <c r="H3" s="857"/>
      <c r="I3" s="933"/>
      <c r="J3" s="74"/>
      <c r="K3" s="74"/>
      <c r="L3" s="74"/>
      <c r="M3" s="74"/>
      <c r="N3" s="74"/>
      <c r="O3" s="74"/>
      <c r="P3" s="74"/>
      <c r="Q3" s="74"/>
      <c r="R3" s="74"/>
      <c r="S3" s="74"/>
      <c r="T3" s="74"/>
      <c r="U3" s="74"/>
      <c r="V3" s="74"/>
      <c r="W3" s="74"/>
      <c r="X3" s="74"/>
      <c r="Y3" s="74"/>
      <c r="Z3" s="74"/>
      <c r="AA3" s="74"/>
    </row>
    <row r="4" spans="1:27">
      <c r="A4" s="839"/>
      <c r="B4" s="882"/>
      <c r="C4" s="216" t="s">
        <v>113</v>
      </c>
      <c r="D4" s="1056" t="s">
        <v>114</v>
      </c>
      <c r="E4" s="1057"/>
      <c r="F4" s="216" t="s">
        <v>115</v>
      </c>
      <c r="G4" s="928">
        <v>45155</v>
      </c>
      <c r="H4" s="857"/>
      <c r="I4" s="859"/>
      <c r="J4" s="74"/>
      <c r="K4" s="74"/>
      <c r="L4" s="74"/>
      <c r="M4" s="74"/>
      <c r="N4" s="74"/>
      <c r="O4" s="74"/>
      <c r="P4" s="74"/>
      <c r="Q4" s="74"/>
      <c r="R4" s="74"/>
      <c r="S4" s="74"/>
      <c r="T4" s="74"/>
      <c r="U4" s="74"/>
      <c r="V4" s="74"/>
      <c r="W4" s="74"/>
      <c r="X4" s="74"/>
      <c r="Y4" s="74"/>
      <c r="Z4" s="74"/>
      <c r="AA4" s="74"/>
    </row>
    <row r="5" spans="1:27">
      <c r="A5" s="163"/>
      <c r="B5" s="164"/>
      <c r="C5" s="165"/>
      <c r="D5" s="165"/>
      <c r="E5" s="164"/>
      <c r="F5" s="164"/>
      <c r="G5" s="164"/>
      <c r="H5" s="166"/>
      <c r="I5" s="164"/>
      <c r="J5" s="74"/>
      <c r="K5" s="74"/>
      <c r="L5" s="74"/>
      <c r="M5" s="74"/>
      <c r="N5" s="74"/>
      <c r="O5" s="74"/>
      <c r="P5" s="74"/>
      <c r="Q5" s="74"/>
      <c r="R5" s="74"/>
      <c r="S5" s="74"/>
      <c r="T5" s="74"/>
      <c r="U5" s="74"/>
      <c r="V5" s="74"/>
      <c r="W5" s="74"/>
      <c r="X5" s="74"/>
      <c r="Y5" s="74"/>
      <c r="Z5" s="74"/>
      <c r="AA5" s="74"/>
    </row>
    <row r="6" spans="1:27">
      <c r="A6" s="246" t="s">
        <v>407</v>
      </c>
      <c r="B6" s="247" t="s">
        <v>118</v>
      </c>
      <c r="C6" s="247" t="s">
        <v>408</v>
      </c>
      <c r="D6" s="247" t="s">
        <v>318</v>
      </c>
      <c r="E6" s="247" t="s">
        <v>320</v>
      </c>
      <c r="F6" s="247" t="s">
        <v>319</v>
      </c>
      <c r="G6" s="247" t="s">
        <v>321</v>
      </c>
      <c r="H6" s="247" t="s">
        <v>322</v>
      </c>
      <c r="I6" s="248" t="s">
        <v>125</v>
      </c>
      <c r="J6" s="74"/>
      <c r="K6" s="74"/>
      <c r="L6" s="74"/>
      <c r="M6" s="74"/>
      <c r="N6" s="74"/>
      <c r="O6" s="74"/>
      <c r="P6" s="74"/>
      <c r="Q6" s="74"/>
      <c r="R6" s="74"/>
      <c r="S6" s="74"/>
      <c r="T6" s="74"/>
      <c r="U6" s="74"/>
      <c r="V6" s="74"/>
      <c r="W6" s="74"/>
      <c r="X6" s="74"/>
      <c r="Y6" s="74"/>
      <c r="Z6" s="74"/>
      <c r="AA6" s="74"/>
    </row>
    <row r="7" spans="1:27" s="151" customFormat="1" ht="61.5" customHeight="1">
      <c r="A7" s="178">
        <v>1</v>
      </c>
      <c r="B7" s="178" t="s">
        <v>3500</v>
      </c>
      <c r="C7" s="1065" t="s">
        <v>3501</v>
      </c>
      <c r="D7" s="1074" t="s">
        <v>3502</v>
      </c>
      <c r="E7" s="178" t="s">
        <v>3503</v>
      </c>
      <c r="F7" s="149" t="s">
        <v>3504</v>
      </c>
      <c r="G7" s="178" t="s">
        <v>3505</v>
      </c>
      <c r="H7" s="178" t="s">
        <v>3506</v>
      </c>
      <c r="I7" s="245"/>
    </row>
    <row r="8" spans="1:27" s="151" customFormat="1" ht="64.5" customHeight="1">
      <c r="A8" s="178">
        <v>2</v>
      </c>
      <c r="B8" s="178" t="s">
        <v>3507</v>
      </c>
      <c r="C8" s="1066"/>
      <c r="D8" s="1074"/>
      <c r="E8" s="149" t="s">
        <v>3508</v>
      </c>
      <c r="F8" s="149" t="s">
        <v>3504</v>
      </c>
      <c r="G8" s="149" t="s">
        <v>3509</v>
      </c>
      <c r="H8" s="149" t="s">
        <v>3510</v>
      </c>
      <c r="I8" s="245"/>
    </row>
    <row r="9" spans="1:27" s="151" customFormat="1" ht="64.5" customHeight="1">
      <c r="A9" s="178">
        <v>3</v>
      </c>
      <c r="B9" s="178" t="s">
        <v>3511</v>
      </c>
      <c r="C9" s="1066"/>
      <c r="D9" s="1074"/>
      <c r="E9" s="149" t="s">
        <v>3512</v>
      </c>
      <c r="F9" s="149" t="s">
        <v>3504</v>
      </c>
      <c r="G9" s="149" t="s">
        <v>3513</v>
      </c>
      <c r="H9" s="149" t="s">
        <v>3514</v>
      </c>
      <c r="I9" s="245"/>
    </row>
    <row r="10" spans="1:27" s="151" customFormat="1" ht="64.5" customHeight="1">
      <c r="A10" s="178">
        <v>4</v>
      </c>
      <c r="B10" s="178" t="s">
        <v>3515</v>
      </c>
      <c r="C10" s="1066"/>
      <c r="D10" s="1074"/>
      <c r="E10" s="149" t="s">
        <v>3516</v>
      </c>
      <c r="F10" s="149" t="s">
        <v>3504</v>
      </c>
      <c r="G10" s="149" t="s">
        <v>3517</v>
      </c>
      <c r="H10" s="149" t="s">
        <v>3518</v>
      </c>
      <c r="I10" s="245"/>
    </row>
    <row r="11" spans="1:27" s="151" customFormat="1" ht="90" customHeight="1">
      <c r="A11" s="178">
        <v>5</v>
      </c>
      <c r="B11" s="178" t="s">
        <v>3519</v>
      </c>
      <c r="C11" s="1066"/>
      <c r="D11" s="1074"/>
      <c r="E11" s="149" t="s">
        <v>3520</v>
      </c>
      <c r="F11" s="149" t="s">
        <v>3521</v>
      </c>
      <c r="G11" s="149" t="s">
        <v>3522</v>
      </c>
      <c r="H11" s="149" t="s">
        <v>3523</v>
      </c>
      <c r="I11" s="245"/>
    </row>
    <row r="12" spans="1:27" ht="90">
      <c r="A12" s="178">
        <v>6</v>
      </c>
      <c r="B12" s="178" t="s">
        <v>3524</v>
      </c>
      <c r="C12" s="1066"/>
      <c r="D12" s="1064" t="s">
        <v>3525</v>
      </c>
      <c r="E12" s="149" t="s">
        <v>3526</v>
      </c>
      <c r="F12" s="149" t="s">
        <v>3527</v>
      </c>
      <c r="G12" s="149" t="s">
        <v>3528</v>
      </c>
      <c r="H12" s="149" t="s">
        <v>3529</v>
      </c>
      <c r="I12" s="245"/>
    </row>
    <row r="13" spans="1:27" ht="75">
      <c r="A13" s="178">
        <v>7</v>
      </c>
      <c r="B13" s="178" t="s">
        <v>3530</v>
      </c>
      <c r="C13" s="1066"/>
      <c r="D13" s="1064"/>
      <c r="E13" s="149" t="s">
        <v>3531</v>
      </c>
      <c r="F13" s="149" t="s">
        <v>3527</v>
      </c>
      <c r="G13" s="149" t="s">
        <v>3532</v>
      </c>
      <c r="H13" s="149" t="s">
        <v>3533</v>
      </c>
      <c r="I13" s="245"/>
    </row>
    <row r="14" spans="1:27" ht="75">
      <c r="A14" s="178">
        <v>8</v>
      </c>
      <c r="B14" s="178" t="s">
        <v>3534</v>
      </c>
      <c r="C14" s="1066"/>
      <c r="D14" s="1064"/>
      <c r="E14" s="149" t="s">
        <v>3535</v>
      </c>
      <c r="F14" s="149" t="s">
        <v>3536</v>
      </c>
      <c r="G14" s="149" t="s">
        <v>3537</v>
      </c>
      <c r="H14" s="149" t="s">
        <v>3538</v>
      </c>
      <c r="I14" s="245"/>
    </row>
    <row r="15" spans="1:27" ht="75">
      <c r="A15" s="178">
        <v>9</v>
      </c>
      <c r="B15" s="178" t="s">
        <v>3539</v>
      </c>
      <c r="C15" s="1066"/>
      <c r="D15" s="1064"/>
      <c r="E15" s="149" t="s">
        <v>3540</v>
      </c>
      <c r="F15" s="149" t="s">
        <v>3527</v>
      </c>
      <c r="G15" s="149" t="s">
        <v>3541</v>
      </c>
      <c r="H15" s="149" t="s">
        <v>3542</v>
      </c>
      <c r="I15" s="245"/>
    </row>
    <row r="16" spans="1:27" ht="90">
      <c r="A16" s="178">
        <v>10</v>
      </c>
      <c r="B16" s="178" t="s">
        <v>3543</v>
      </c>
      <c r="C16" s="1067"/>
      <c r="D16" s="1064"/>
      <c r="E16" s="149" t="s">
        <v>3544</v>
      </c>
      <c r="F16" s="149" t="s">
        <v>3521</v>
      </c>
      <c r="G16" s="252" t="s">
        <v>3545</v>
      </c>
      <c r="H16" s="252" t="s">
        <v>3546</v>
      </c>
      <c r="I16" s="245"/>
    </row>
    <row r="17" spans="1:10" ht="60">
      <c r="A17" s="178">
        <v>11</v>
      </c>
      <c r="B17" s="178" t="s">
        <v>3547</v>
      </c>
      <c r="C17" s="1068" t="s">
        <v>3548</v>
      </c>
      <c r="D17" s="1069"/>
      <c r="E17" s="250" t="s">
        <v>3549</v>
      </c>
      <c r="F17" s="251" t="s">
        <v>3550</v>
      </c>
      <c r="G17" s="149" t="s">
        <v>3551</v>
      </c>
      <c r="H17" s="149" t="s">
        <v>3551</v>
      </c>
      <c r="I17" s="245"/>
    </row>
    <row r="18" spans="1:10" ht="60">
      <c r="A18" s="178">
        <v>12</v>
      </c>
      <c r="B18" s="178" t="s">
        <v>3552</v>
      </c>
      <c r="C18" s="1070"/>
      <c r="D18" s="1071"/>
      <c r="E18" s="250" t="s">
        <v>3553</v>
      </c>
      <c r="F18" s="251" t="s">
        <v>3550</v>
      </c>
      <c r="G18" s="149" t="s">
        <v>3554</v>
      </c>
      <c r="H18" s="149" t="s">
        <v>3555</v>
      </c>
      <c r="I18" s="245"/>
    </row>
    <row r="19" spans="1:10" ht="60">
      <c r="A19" s="178">
        <v>13</v>
      </c>
      <c r="B19" s="178" t="s">
        <v>3556</v>
      </c>
      <c r="C19" s="1070"/>
      <c r="D19" s="1071"/>
      <c r="E19" s="250" t="s">
        <v>3557</v>
      </c>
      <c r="F19" s="251" t="s">
        <v>3550</v>
      </c>
      <c r="G19" s="149" t="s">
        <v>3558</v>
      </c>
      <c r="H19" s="149" t="s">
        <v>3559</v>
      </c>
      <c r="I19" s="245"/>
    </row>
    <row r="20" spans="1:10" ht="60">
      <c r="A20" s="178">
        <v>14</v>
      </c>
      <c r="B20" s="178" t="s">
        <v>3560</v>
      </c>
      <c r="C20" s="1072"/>
      <c r="D20" s="1073"/>
      <c r="E20" s="250" t="s">
        <v>3561</v>
      </c>
      <c r="F20" s="251" t="s">
        <v>3550</v>
      </c>
      <c r="G20" s="149" t="s">
        <v>3562</v>
      </c>
      <c r="H20" s="149" t="s">
        <v>3563</v>
      </c>
      <c r="I20" s="245"/>
    </row>
    <row r="21" spans="1:10">
      <c r="A21" s="1058" t="s">
        <v>267</v>
      </c>
      <c r="B21" s="935"/>
      <c r="C21" s="935"/>
      <c r="D21" s="1060" t="s">
        <v>799</v>
      </c>
      <c r="E21" s="1061"/>
      <c r="F21" s="1061"/>
      <c r="G21" s="1059" t="s">
        <v>269</v>
      </c>
      <c r="H21" s="914"/>
      <c r="I21" s="881"/>
      <c r="J21" s="249"/>
    </row>
    <row r="22" spans="1:10">
      <c r="A22" s="1058" t="s">
        <v>43</v>
      </c>
      <c r="B22" s="935"/>
      <c r="C22" s="935"/>
      <c r="D22" s="1062"/>
      <c r="E22" s="1063"/>
      <c r="F22" s="1063"/>
      <c r="G22" s="831"/>
      <c r="H22" s="831"/>
      <c r="I22" s="832"/>
      <c r="J22" s="249"/>
    </row>
  </sheetData>
  <mergeCells count="17">
    <mergeCell ref="A21:C21"/>
    <mergeCell ref="G21:I22"/>
    <mergeCell ref="A22:C22"/>
    <mergeCell ref="D21:F22"/>
    <mergeCell ref="D12:D16"/>
    <mergeCell ref="C7:C16"/>
    <mergeCell ref="C17:D20"/>
    <mergeCell ref="D7:D11"/>
    <mergeCell ref="A1:B4"/>
    <mergeCell ref="G1:I1"/>
    <mergeCell ref="G2:I2"/>
    <mergeCell ref="G3:I3"/>
    <mergeCell ref="G4:I4"/>
    <mergeCell ref="D1:E1"/>
    <mergeCell ref="D2:E2"/>
    <mergeCell ref="D3:E3"/>
    <mergeCell ref="D4:E4"/>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4EFAB-9313-4B74-B44E-6DF19A70D913}">
  <dimension ref="A1:I27"/>
  <sheetViews>
    <sheetView topLeftCell="E22" workbookViewId="0">
      <selection activeCell="J35" sqref="J35"/>
    </sheetView>
  </sheetViews>
  <sheetFormatPr defaultRowHeight="15"/>
  <cols>
    <col min="1" max="1" width="11" customWidth="1"/>
    <col min="2" max="2" width="11.28515625" customWidth="1"/>
    <col min="3" max="3" width="12.5703125" customWidth="1"/>
    <col min="4" max="4" width="44.28515625" customWidth="1"/>
    <col min="5" max="5" width="37.5703125" customWidth="1"/>
    <col min="6" max="6" width="67.28515625" customWidth="1"/>
    <col min="7" max="7" width="71.28515625" customWidth="1"/>
    <col min="8" max="8" width="24.85546875" customWidth="1"/>
    <col min="9" max="9" width="17.7109375" customWidth="1"/>
  </cols>
  <sheetData>
    <row r="1" spans="1:9" ht="15" customHeight="1">
      <c r="A1" s="1038"/>
      <c r="B1" s="1038"/>
      <c r="C1" s="1038"/>
      <c r="D1" s="319" t="s">
        <v>104</v>
      </c>
      <c r="E1" s="519" t="s">
        <v>801</v>
      </c>
      <c r="F1" s="277" t="s">
        <v>105</v>
      </c>
      <c r="G1" s="1077" t="s">
        <v>7</v>
      </c>
      <c r="H1" s="1078"/>
      <c r="I1" s="1079"/>
    </row>
    <row r="2" spans="1:9">
      <c r="A2" s="1038"/>
      <c r="B2" s="1038"/>
      <c r="C2" s="1038"/>
      <c r="D2" s="319" t="s">
        <v>107</v>
      </c>
      <c r="E2" s="520" t="s">
        <v>3564</v>
      </c>
      <c r="F2" s="277" t="s">
        <v>109</v>
      </c>
      <c r="G2" s="1080">
        <v>45189</v>
      </c>
      <c r="H2" s="1081"/>
      <c r="I2" s="1082"/>
    </row>
    <row r="3" spans="1:9">
      <c r="A3" s="1038"/>
      <c r="B3" s="1038"/>
      <c r="C3" s="1038"/>
      <c r="D3" s="287" t="s">
        <v>110</v>
      </c>
      <c r="E3" s="521" t="s">
        <v>111</v>
      </c>
      <c r="F3" s="277" t="s">
        <v>112</v>
      </c>
      <c r="G3" s="1083" t="s">
        <v>106</v>
      </c>
      <c r="H3" s="1084"/>
      <c r="I3" s="1085"/>
    </row>
    <row r="4" spans="1:9">
      <c r="A4" s="1038"/>
      <c r="B4" s="1038"/>
      <c r="C4" s="1038"/>
      <c r="D4" s="319" t="s">
        <v>113</v>
      </c>
      <c r="E4" s="522" t="s">
        <v>114</v>
      </c>
      <c r="F4" s="277" t="s">
        <v>115</v>
      </c>
      <c r="G4" s="1086">
        <v>45491</v>
      </c>
      <c r="H4" s="1087"/>
      <c r="I4" s="1088"/>
    </row>
    <row r="6" spans="1:9" ht="30">
      <c r="A6" s="523" t="s">
        <v>117</v>
      </c>
      <c r="B6" s="524" t="s">
        <v>118</v>
      </c>
      <c r="C6" s="524" t="s">
        <v>3565</v>
      </c>
      <c r="D6" s="525" t="s">
        <v>320</v>
      </c>
      <c r="E6" s="525" t="s">
        <v>319</v>
      </c>
      <c r="F6" s="526" t="s">
        <v>123</v>
      </c>
      <c r="G6" s="525" t="s">
        <v>3566</v>
      </c>
      <c r="H6" s="527" t="s">
        <v>125</v>
      </c>
      <c r="I6" s="298" t="s">
        <v>126</v>
      </c>
    </row>
    <row r="7" spans="1:9" ht="193.5" customHeight="1">
      <c r="A7" s="353">
        <v>1</v>
      </c>
      <c r="B7" s="324" t="s">
        <v>3567</v>
      </c>
      <c r="C7" s="934" t="s">
        <v>3564</v>
      </c>
      <c r="D7" s="414" t="s">
        <v>3568</v>
      </c>
      <c r="E7" s="410" t="s">
        <v>3569</v>
      </c>
      <c r="F7" s="410" t="s">
        <v>3570</v>
      </c>
      <c r="G7" s="410" t="s">
        <v>3570</v>
      </c>
      <c r="H7" s="529" t="s">
        <v>133</v>
      </c>
      <c r="I7" s="304"/>
    </row>
    <row r="8" spans="1:9" ht="90.75" customHeight="1">
      <c r="A8" s="353">
        <v>2</v>
      </c>
      <c r="B8" s="324" t="s">
        <v>3571</v>
      </c>
      <c r="C8" s="942"/>
      <c r="D8" s="409" t="s">
        <v>3572</v>
      </c>
      <c r="E8" s="410" t="s">
        <v>3573</v>
      </c>
      <c r="F8" s="410" t="s">
        <v>3574</v>
      </c>
      <c r="G8" s="410" t="s">
        <v>3574</v>
      </c>
      <c r="H8" s="529" t="s">
        <v>133</v>
      </c>
      <c r="I8" s="304"/>
    </row>
    <row r="9" spans="1:9" ht="75">
      <c r="A9" s="353">
        <v>3</v>
      </c>
      <c r="B9" s="324" t="s">
        <v>3575</v>
      </c>
      <c r="C9" s="942"/>
      <c r="D9" s="406" t="s">
        <v>3576</v>
      </c>
      <c r="E9" s="406" t="s">
        <v>3577</v>
      </c>
      <c r="F9" s="410" t="s">
        <v>3578</v>
      </c>
      <c r="G9" s="410" t="s">
        <v>3578</v>
      </c>
      <c r="H9" s="529" t="s">
        <v>133</v>
      </c>
      <c r="I9" s="304"/>
    </row>
    <row r="10" spans="1:9" ht="75">
      <c r="A10" s="353">
        <v>4</v>
      </c>
      <c r="B10" s="324" t="s">
        <v>3579</v>
      </c>
      <c r="C10" s="942"/>
      <c r="D10" s="406" t="s">
        <v>3580</v>
      </c>
      <c r="E10" s="406" t="s">
        <v>3581</v>
      </c>
      <c r="F10" s="410" t="s">
        <v>3582</v>
      </c>
      <c r="G10" s="410" t="s">
        <v>3582</v>
      </c>
      <c r="H10" s="529" t="s">
        <v>133</v>
      </c>
      <c r="I10" s="304"/>
    </row>
    <row r="11" spans="1:9" ht="75">
      <c r="A11" s="353">
        <v>5</v>
      </c>
      <c r="B11" s="324" t="s">
        <v>3583</v>
      </c>
      <c r="C11" s="942"/>
      <c r="D11" s="406" t="s">
        <v>3584</v>
      </c>
      <c r="E11" s="406" t="s">
        <v>3585</v>
      </c>
      <c r="F11" s="410" t="s">
        <v>3578</v>
      </c>
      <c r="G11" s="410" t="s">
        <v>3578</v>
      </c>
      <c r="H11" s="529" t="s">
        <v>133</v>
      </c>
      <c r="I11" s="304"/>
    </row>
    <row r="12" spans="1:9" ht="75">
      <c r="A12" s="353">
        <v>6</v>
      </c>
      <c r="B12" s="324" t="s">
        <v>3586</v>
      </c>
      <c r="C12" s="942"/>
      <c r="D12" s="406" t="s">
        <v>3587</v>
      </c>
      <c r="E12" s="406" t="s">
        <v>3588</v>
      </c>
      <c r="F12" s="410" t="s">
        <v>3589</v>
      </c>
      <c r="G12" s="410" t="s">
        <v>3589</v>
      </c>
      <c r="H12" s="529" t="s">
        <v>133</v>
      </c>
      <c r="I12" s="304"/>
    </row>
    <row r="13" spans="1:9" ht="149.25" customHeight="1">
      <c r="A13" s="353">
        <v>7</v>
      </c>
      <c r="B13" s="324" t="s">
        <v>3590</v>
      </c>
      <c r="C13" s="942"/>
      <c r="D13" s="406" t="s">
        <v>3591</v>
      </c>
      <c r="E13" s="406" t="s">
        <v>3592</v>
      </c>
      <c r="F13" s="528" t="s">
        <v>3593</v>
      </c>
      <c r="G13" s="528" t="s">
        <v>3593</v>
      </c>
      <c r="H13" s="529" t="s">
        <v>133</v>
      </c>
      <c r="I13" s="304"/>
    </row>
    <row r="14" spans="1:9" ht="225">
      <c r="A14" s="353">
        <v>8</v>
      </c>
      <c r="B14" s="324" t="s">
        <v>3594</v>
      </c>
      <c r="C14" s="941" t="s">
        <v>3595</v>
      </c>
      <c r="D14" s="406" t="s">
        <v>3596</v>
      </c>
      <c r="E14" s="406" t="s">
        <v>3597</v>
      </c>
      <c r="F14" s="528" t="s">
        <v>3598</v>
      </c>
      <c r="G14" s="531" t="s">
        <v>3598</v>
      </c>
      <c r="H14" s="529" t="s">
        <v>133</v>
      </c>
      <c r="I14" s="304"/>
    </row>
    <row r="15" spans="1:9" ht="75">
      <c r="A15" s="353">
        <v>9</v>
      </c>
      <c r="B15" s="324" t="s">
        <v>3599</v>
      </c>
      <c r="C15" s="944"/>
      <c r="D15" s="406" t="s">
        <v>3600</v>
      </c>
      <c r="E15" s="406" t="s">
        <v>3601</v>
      </c>
      <c r="F15" s="410" t="s">
        <v>3602</v>
      </c>
      <c r="G15" s="410" t="s">
        <v>3602</v>
      </c>
      <c r="H15" s="529" t="s">
        <v>133</v>
      </c>
      <c r="I15" s="304"/>
    </row>
    <row r="16" spans="1:9" ht="75">
      <c r="A16" s="353">
        <v>10</v>
      </c>
      <c r="B16" s="324" t="s">
        <v>3603</v>
      </c>
      <c r="C16" s="944"/>
      <c r="D16" s="406" t="s">
        <v>3604</v>
      </c>
      <c r="E16" s="406" t="s">
        <v>3605</v>
      </c>
      <c r="F16" s="410" t="s">
        <v>3602</v>
      </c>
      <c r="G16" s="410" t="s">
        <v>3602</v>
      </c>
      <c r="H16" s="529" t="s">
        <v>133</v>
      </c>
      <c r="I16" s="304"/>
    </row>
    <row r="17" spans="1:9" ht="75">
      <c r="A17" s="353">
        <v>11</v>
      </c>
      <c r="B17" s="324" t="s">
        <v>3606</v>
      </c>
      <c r="C17" s="944"/>
      <c r="D17" s="406" t="s">
        <v>3607</v>
      </c>
      <c r="E17" s="406" t="s">
        <v>3608</v>
      </c>
      <c r="F17" s="410" t="s">
        <v>3602</v>
      </c>
      <c r="G17" s="410" t="s">
        <v>3602</v>
      </c>
      <c r="H17" s="529" t="s">
        <v>133</v>
      </c>
      <c r="I17" s="304"/>
    </row>
    <row r="18" spans="1:9" ht="220.5">
      <c r="A18" s="353">
        <v>12</v>
      </c>
      <c r="B18" s="324" t="s">
        <v>3609</v>
      </c>
      <c r="C18" s="941" t="s">
        <v>3610</v>
      </c>
      <c r="D18" s="406" t="s">
        <v>3611</v>
      </c>
      <c r="E18" s="406" t="s">
        <v>3612</v>
      </c>
      <c r="F18" s="728" t="s">
        <v>3613</v>
      </c>
      <c r="G18" s="728" t="s">
        <v>3613</v>
      </c>
      <c r="H18" s="529" t="s">
        <v>133</v>
      </c>
      <c r="I18" s="304"/>
    </row>
    <row r="19" spans="1:9" ht="75">
      <c r="A19" s="353">
        <v>13</v>
      </c>
      <c r="B19" s="324" t="s">
        <v>3614</v>
      </c>
      <c r="C19" s="944"/>
      <c r="D19" s="406" t="s">
        <v>3615</v>
      </c>
      <c r="E19" s="406" t="s">
        <v>3616</v>
      </c>
      <c r="F19" s="410" t="s">
        <v>3602</v>
      </c>
      <c r="G19" s="410" t="s">
        <v>3602</v>
      </c>
      <c r="H19" s="529" t="s">
        <v>133</v>
      </c>
      <c r="I19" s="304"/>
    </row>
    <row r="20" spans="1:9" ht="75">
      <c r="A20" s="353">
        <v>14</v>
      </c>
      <c r="B20" s="324" t="s">
        <v>3617</v>
      </c>
      <c r="C20" s="944"/>
      <c r="D20" s="406" t="s">
        <v>3618</v>
      </c>
      <c r="E20" s="406" t="s">
        <v>3619</v>
      </c>
      <c r="F20" s="410" t="s">
        <v>3602</v>
      </c>
      <c r="G20" s="410" t="s">
        <v>3602</v>
      </c>
      <c r="H20" s="529" t="s">
        <v>133</v>
      </c>
      <c r="I20" s="304"/>
    </row>
    <row r="21" spans="1:9" ht="75">
      <c r="A21" s="353">
        <v>15</v>
      </c>
      <c r="B21" s="324" t="s">
        <v>3620</v>
      </c>
      <c r="C21" s="944"/>
      <c r="D21" s="409" t="s">
        <v>3621</v>
      </c>
      <c r="E21" s="406" t="s">
        <v>3608</v>
      </c>
      <c r="F21" s="410" t="s">
        <v>3602</v>
      </c>
      <c r="G21" s="410" t="s">
        <v>3602</v>
      </c>
      <c r="H21" s="529" t="s">
        <v>133</v>
      </c>
      <c r="I21" s="304"/>
    </row>
    <row r="22" spans="1:9" ht="360">
      <c r="A22" s="353">
        <v>16</v>
      </c>
      <c r="B22" s="324" t="s">
        <v>3622</v>
      </c>
      <c r="C22" s="934" t="s">
        <v>3623</v>
      </c>
      <c r="D22" s="406" t="s">
        <v>3624</v>
      </c>
      <c r="E22" s="411" t="s">
        <v>3625</v>
      </c>
      <c r="F22" s="138" t="s">
        <v>3626</v>
      </c>
      <c r="G22" s="138" t="s">
        <v>3626</v>
      </c>
      <c r="H22" s="529" t="s">
        <v>133</v>
      </c>
      <c r="I22" s="304"/>
    </row>
    <row r="23" spans="1:9" ht="75">
      <c r="A23" s="353">
        <v>17</v>
      </c>
      <c r="B23" s="324" t="s">
        <v>3627</v>
      </c>
      <c r="C23" s="942"/>
      <c r="D23" s="428" t="s">
        <v>3628</v>
      </c>
      <c r="E23" s="406" t="s">
        <v>3629</v>
      </c>
      <c r="F23" s="410" t="s">
        <v>3602</v>
      </c>
      <c r="G23" s="410" t="s">
        <v>3602</v>
      </c>
      <c r="H23" s="529" t="s">
        <v>133</v>
      </c>
      <c r="I23" s="304"/>
    </row>
    <row r="24" spans="1:9" ht="75">
      <c r="A24" s="353">
        <v>18</v>
      </c>
      <c r="B24" s="324" t="s">
        <v>3630</v>
      </c>
      <c r="C24" s="942"/>
      <c r="D24" s="406" t="s">
        <v>3631</v>
      </c>
      <c r="E24" s="406" t="s">
        <v>3632</v>
      </c>
      <c r="F24" s="410" t="s">
        <v>3602</v>
      </c>
      <c r="G24" s="410" t="s">
        <v>3602</v>
      </c>
      <c r="H24" s="529" t="s">
        <v>133</v>
      </c>
      <c r="I24" s="304"/>
    </row>
    <row r="25" spans="1:9" ht="75">
      <c r="A25" s="353">
        <v>19</v>
      </c>
      <c r="B25" s="324" t="s">
        <v>3633</v>
      </c>
      <c r="C25" s="943"/>
      <c r="D25" s="409" t="s">
        <v>3634</v>
      </c>
      <c r="E25" s="409" t="s">
        <v>3635</v>
      </c>
      <c r="F25" s="410" t="s">
        <v>3602</v>
      </c>
      <c r="G25" s="410" t="s">
        <v>3602</v>
      </c>
      <c r="H25" s="529" t="s">
        <v>133</v>
      </c>
      <c r="I25" s="304"/>
    </row>
    <row r="26" spans="1:9">
      <c r="A26" s="981" t="s">
        <v>42</v>
      </c>
      <c r="B26" s="915"/>
      <c r="C26" s="881"/>
      <c r="D26" s="947" t="s">
        <v>3636</v>
      </c>
      <c r="E26" s="1042"/>
      <c r="F26" s="1045" t="s">
        <v>1352</v>
      </c>
      <c r="G26" s="1046"/>
      <c r="H26" s="1042"/>
      <c r="I26" s="314"/>
    </row>
    <row r="27" spans="1:9">
      <c r="A27" s="532" t="s">
        <v>43</v>
      </c>
      <c r="B27" s="1075">
        <v>45491</v>
      </c>
      <c r="C27" s="1076"/>
      <c r="D27" s="1043"/>
      <c r="E27" s="1044"/>
      <c r="F27" s="1043"/>
      <c r="G27" s="1043"/>
      <c r="H27" s="1044"/>
      <c r="I27" s="313"/>
    </row>
  </sheetData>
  <mergeCells count="13">
    <mergeCell ref="F26:H27"/>
    <mergeCell ref="B27:C27"/>
    <mergeCell ref="A1:C4"/>
    <mergeCell ref="G1:I1"/>
    <mergeCell ref="G2:I2"/>
    <mergeCell ref="G3:I3"/>
    <mergeCell ref="G4:I4"/>
    <mergeCell ref="C7:C13"/>
    <mergeCell ref="C14:C17"/>
    <mergeCell ref="C18:C21"/>
    <mergeCell ref="C22:C25"/>
    <mergeCell ref="A26:C26"/>
    <mergeCell ref="D26:E27"/>
  </mergeCell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D2CD5-E877-4D83-9D08-D313F32F10C5}">
  <dimension ref="A1:AH91"/>
  <sheetViews>
    <sheetView topLeftCell="A86" workbookViewId="0">
      <selection activeCell="H86" sqref="H86"/>
    </sheetView>
  </sheetViews>
  <sheetFormatPr defaultRowHeight="15"/>
  <cols>
    <col min="2" max="2" width="11.42578125" customWidth="1"/>
    <col min="3" max="3" width="16.85546875" customWidth="1"/>
    <col min="4" max="4" width="39.7109375" customWidth="1"/>
    <col min="5" max="5" width="43.5703125" customWidth="1"/>
    <col min="6" max="6" width="45.7109375" customWidth="1"/>
    <col min="7" max="7" width="43.7109375" style="130" customWidth="1"/>
    <col min="8" max="8" width="17.28515625" customWidth="1"/>
    <col min="9" max="9" width="16.42578125" customWidth="1"/>
    <col min="34" max="34" width="51" customWidth="1"/>
  </cols>
  <sheetData>
    <row r="1" spans="1:9">
      <c r="A1" s="1092"/>
      <c r="B1" s="1092"/>
      <c r="C1" s="1092"/>
      <c r="D1" s="663" t="s">
        <v>104</v>
      </c>
      <c r="E1" s="519" t="s">
        <v>801</v>
      </c>
      <c r="F1" s="277" t="s">
        <v>105</v>
      </c>
      <c r="G1" s="1077" t="s">
        <v>106</v>
      </c>
      <c r="H1" s="1078"/>
      <c r="I1" s="1079"/>
    </row>
    <row r="2" spans="1:9">
      <c r="A2" s="1092"/>
      <c r="B2" s="1092"/>
      <c r="C2" s="1092"/>
      <c r="D2" s="663" t="s">
        <v>107</v>
      </c>
      <c r="E2" s="520" t="s">
        <v>33</v>
      </c>
      <c r="F2" s="277" t="s">
        <v>109</v>
      </c>
      <c r="G2" s="1093">
        <v>45178</v>
      </c>
      <c r="H2" s="1094"/>
      <c r="I2" s="1095"/>
    </row>
    <row r="3" spans="1:9">
      <c r="A3" s="1092"/>
      <c r="B3" s="1092"/>
      <c r="C3" s="1092"/>
      <c r="D3" s="664" t="s">
        <v>110</v>
      </c>
      <c r="E3" s="521" t="s">
        <v>111</v>
      </c>
      <c r="F3" s="533" t="s">
        <v>112</v>
      </c>
      <c r="G3" s="1077" t="s">
        <v>106</v>
      </c>
      <c r="H3" s="1078"/>
      <c r="I3" s="1079"/>
    </row>
    <row r="4" spans="1:9" ht="15" customHeight="1">
      <c r="A4" s="1092"/>
      <c r="B4" s="1092"/>
      <c r="C4" s="1092"/>
      <c r="D4" s="665" t="s">
        <v>113</v>
      </c>
      <c r="E4" s="534" t="s">
        <v>114</v>
      </c>
      <c r="F4" s="535" t="s">
        <v>115</v>
      </c>
      <c r="G4" s="1093">
        <v>45495</v>
      </c>
      <c r="H4" s="1094"/>
      <c r="I4" s="1095"/>
    </row>
    <row r="5" spans="1:9">
      <c r="C5" s="1096"/>
      <c r="D5" s="1097"/>
      <c r="E5" s="1098"/>
      <c r="F5" s="1097"/>
      <c r="G5" s="1098"/>
      <c r="H5" s="1098"/>
      <c r="I5" s="1098"/>
    </row>
    <row r="6" spans="1:9" s="133" customFormat="1" ht="15" customHeight="1">
      <c r="A6" s="536" t="s">
        <v>117</v>
      </c>
      <c r="B6" s="537" t="s">
        <v>118</v>
      </c>
      <c r="C6" s="538" t="s">
        <v>3565</v>
      </c>
      <c r="D6" s="539" t="s">
        <v>320</v>
      </c>
      <c r="E6" s="526" t="s">
        <v>319</v>
      </c>
      <c r="F6" s="540" t="s">
        <v>123</v>
      </c>
      <c r="G6" s="541" t="s">
        <v>124</v>
      </c>
      <c r="H6" s="542" t="s">
        <v>125</v>
      </c>
      <c r="I6" s="543" t="s">
        <v>126</v>
      </c>
    </row>
    <row r="7" spans="1:9" ht="252">
      <c r="A7" s="301">
        <v>1</v>
      </c>
      <c r="B7" s="351" t="s">
        <v>3637</v>
      </c>
      <c r="C7" s="1099" t="s">
        <v>3638</v>
      </c>
      <c r="D7" s="544" t="s">
        <v>3639</v>
      </c>
      <c r="E7" s="545" t="s">
        <v>3640</v>
      </c>
      <c r="F7" s="546" t="s">
        <v>3641</v>
      </c>
      <c r="G7" s="547" t="s">
        <v>3641</v>
      </c>
      <c r="H7" s="731" t="s">
        <v>133</v>
      </c>
      <c r="I7" s="548"/>
    </row>
    <row r="8" spans="1:9" ht="201" customHeight="1">
      <c r="A8" s="301">
        <v>2</v>
      </c>
      <c r="B8" s="351" t="s">
        <v>3642</v>
      </c>
      <c r="C8" s="1100"/>
      <c r="D8" s="544" t="s">
        <v>3643</v>
      </c>
      <c r="E8" s="545" t="s">
        <v>3644</v>
      </c>
      <c r="F8" s="549" t="s">
        <v>3645</v>
      </c>
      <c r="G8" s="549" t="s">
        <v>3645</v>
      </c>
      <c r="H8" s="730" t="s">
        <v>133</v>
      </c>
      <c r="I8" s="588"/>
    </row>
    <row r="9" spans="1:9" ht="252">
      <c r="A9" s="301">
        <v>3</v>
      </c>
      <c r="B9" s="401" t="s">
        <v>3646</v>
      </c>
      <c r="C9" s="1100"/>
      <c r="D9" s="544" t="s">
        <v>3647</v>
      </c>
      <c r="E9" s="545" t="s">
        <v>3648</v>
      </c>
      <c r="F9" s="552" t="s">
        <v>3649</v>
      </c>
      <c r="G9" s="553" t="s">
        <v>3649</v>
      </c>
      <c r="H9" s="730" t="s">
        <v>133</v>
      </c>
      <c r="I9" s="555"/>
    </row>
    <row r="10" spans="1:9" ht="236.25" customHeight="1">
      <c r="A10" s="301">
        <v>4</v>
      </c>
      <c r="B10" s="351" t="s">
        <v>3650</v>
      </c>
      <c r="C10" s="1100"/>
      <c r="D10" s="544" t="s">
        <v>3651</v>
      </c>
      <c r="E10" s="545" t="s">
        <v>3652</v>
      </c>
      <c r="F10" s="556" t="s">
        <v>3653</v>
      </c>
      <c r="G10" s="557" t="s">
        <v>3653</v>
      </c>
      <c r="H10" s="730" t="s">
        <v>133</v>
      </c>
      <c r="I10" s="555"/>
    </row>
    <row r="11" spans="1:9" ht="252">
      <c r="A11" s="301">
        <v>5</v>
      </c>
      <c r="B11" s="401" t="s">
        <v>3654</v>
      </c>
      <c r="C11" s="1100"/>
      <c r="D11" s="544" t="s">
        <v>3655</v>
      </c>
      <c r="E11" s="545" t="s">
        <v>3656</v>
      </c>
      <c r="F11" s="552" t="s">
        <v>3649</v>
      </c>
      <c r="G11" s="552" t="s">
        <v>3649</v>
      </c>
      <c r="H11" s="730" t="s">
        <v>133</v>
      </c>
      <c r="I11" s="555"/>
    </row>
    <row r="12" spans="1:9" ht="234" customHeight="1">
      <c r="A12" s="301">
        <v>6</v>
      </c>
      <c r="B12" s="401" t="s">
        <v>3657</v>
      </c>
      <c r="C12" s="1100"/>
      <c r="D12" s="544" t="s">
        <v>3658</v>
      </c>
      <c r="E12" s="545" t="s">
        <v>3659</v>
      </c>
      <c r="F12" s="558" t="s">
        <v>3660</v>
      </c>
      <c r="G12" s="558" t="s">
        <v>3660</v>
      </c>
      <c r="H12" s="730" t="s">
        <v>133</v>
      </c>
      <c r="I12" s="555"/>
    </row>
    <row r="13" spans="1:9" ht="252">
      <c r="A13" s="301">
        <v>7</v>
      </c>
      <c r="B13" s="401" t="s">
        <v>3661</v>
      </c>
      <c r="C13" s="1100"/>
      <c r="D13" s="544" t="s">
        <v>3662</v>
      </c>
      <c r="E13" s="545" t="s">
        <v>3663</v>
      </c>
      <c r="F13" s="552" t="s">
        <v>3649</v>
      </c>
      <c r="G13" s="552" t="s">
        <v>3649</v>
      </c>
      <c r="H13" s="550" t="s">
        <v>133</v>
      </c>
      <c r="I13" s="555"/>
    </row>
    <row r="14" spans="1:9" ht="201" customHeight="1">
      <c r="A14" s="301">
        <v>8</v>
      </c>
      <c r="B14" s="401" t="s">
        <v>3664</v>
      </c>
      <c r="C14" s="1100"/>
      <c r="D14" s="544" t="s">
        <v>3665</v>
      </c>
      <c r="E14" s="545" t="s">
        <v>3666</v>
      </c>
      <c r="F14" s="559" t="s">
        <v>3667</v>
      </c>
      <c r="G14" s="559" t="s">
        <v>3667</v>
      </c>
      <c r="H14" s="550" t="s">
        <v>133</v>
      </c>
      <c r="I14" s="555"/>
    </row>
    <row r="15" spans="1:9" ht="252">
      <c r="A15" s="301">
        <v>9</v>
      </c>
      <c r="B15" s="401" t="s">
        <v>3668</v>
      </c>
      <c r="C15" s="1100"/>
      <c r="D15" s="560" t="s">
        <v>3669</v>
      </c>
      <c r="E15" s="545" t="s">
        <v>3670</v>
      </c>
      <c r="F15" s="561" t="s">
        <v>3649</v>
      </c>
      <c r="G15" s="547" t="s">
        <v>3649</v>
      </c>
      <c r="H15" s="554" t="s">
        <v>133</v>
      </c>
      <c r="I15" s="555"/>
    </row>
    <row r="16" spans="1:9" ht="201" customHeight="1">
      <c r="A16" s="301">
        <v>10</v>
      </c>
      <c r="B16" s="401" t="s">
        <v>3671</v>
      </c>
      <c r="C16" s="1100"/>
      <c r="D16" s="544" t="s">
        <v>3672</v>
      </c>
      <c r="E16" s="545" t="s">
        <v>3673</v>
      </c>
      <c r="F16" s="559" t="s">
        <v>3674</v>
      </c>
      <c r="G16" s="559" t="s">
        <v>3674</v>
      </c>
      <c r="H16" s="550" t="s">
        <v>133</v>
      </c>
      <c r="I16" s="555"/>
    </row>
    <row r="17" spans="1:9" ht="207.75" customHeight="1">
      <c r="A17" s="301">
        <v>11</v>
      </c>
      <c r="B17" s="401" t="s">
        <v>3675</v>
      </c>
      <c r="C17" s="1100"/>
      <c r="D17" s="560" t="s">
        <v>3676</v>
      </c>
      <c r="E17" s="545" t="s">
        <v>3677</v>
      </c>
      <c r="F17" s="563" t="s">
        <v>3678</v>
      </c>
      <c r="G17" s="559" t="s">
        <v>3678</v>
      </c>
      <c r="H17" s="564" t="s">
        <v>133</v>
      </c>
      <c r="I17" s="555"/>
    </row>
    <row r="18" spans="1:9" ht="240">
      <c r="A18" s="301">
        <v>12</v>
      </c>
      <c r="B18" s="401" t="s">
        <v>3679</v>
      </c>
      <c r="C18" s="1100"/>
      <c r="D18" s="544" t="s">
        <v>3680</v>
      </c>
      <c r="E18" s="545" t="s">
        <v>3681</v>
      </c>
      <c r="F18" s="565" t="s">
        <v>3682</v>
      </c>
      <c r="G18" s="566" t="s">
        <v>3682</v>
      </c>
      <c r="H18" s="567" t="s">
        <v>133</v>
      </c>
      <c r="I18" s="555"/>
    </row>
    <row r="19" spans="1:9" ht="201.75" customHeight="1">
      <c r="A19" s="301">
        <v>13</v>
      </c>
      <c r="B19" s="401" t="s">
        <v>3683</v>
      </c>
      <c r="C19" s="1100"/>
      <c r="D19" s="560" t="s">
        <v>3684</v>
      </c>
      <c r="E19" s="545" t="s">
        <v>3685</v>
      </c>
      <c r="F19" s="568" t="s">
        <v>3686</v>
      </c>
      <c r="G19" s="562" t="s">
        <v>3686</v>
      </c>
      <c r="H19" s="567" t="s">
        <v>133</v>
      </c>
      <c r="I19" s="555"/>
    </row>
    <row r="20" spans="1:9" ht="205.5" customHeight="1">
      <c r="A20" s="301">
        <v>14</v>
      </c>
      <c r="B20" s="401" t="s">
        <v>3687</v>
      </c>
      <c r="C20" s="1100"/>
      <c r="D20" s="544" t="s">
        <v>3688</v>
      </c>
      <c r="E20" s="545" t="s">
        <v>3689</v>
      </c>
      <c r="F20" s="569" t="s">
        <v>3690</v>
      </c>
      <c r="G20" s="559" t="s">
        <v>3691</v>
      </c>
      <c r="H20" s="567" t="s">
        <v>133</v>
      </c>
      <c r="I20" s="555"/>
    </row>
    <row r="21" spans="1:9" ht="240">
      <c r="A21" s="301">
        <v>15</v>
      </c>
      <c r="B21" s="401" t="s">
        <v>3692</v>
      </c>
      <c r="C21" s="1100"/>
      <c r="D21" s="560" t="s">
        <v>3693</v>
      </c>
      <c r="E21" s="570" t="s">
        <v>3694</v>
      </c>
      <c r="F21" s="565" t="s">
        <v>3682</v>
      </c>
      <c r="G21" s="571" t="s">
        <v>3682</v>
      </c>
      <c r="H21" s="567" t="s">
        <v>133</v>
      </c>
      <c r="I21" s="555"/>
    </row>
    <row r="22" spans="1:9" ht="213.75" customHeight="1">
      <c r="A22" s="301">
        <v>16</v>
      </c>
      <c r="B22" s="401" t="s">
        <v>3695</v>
      </c>
      <c r="C22" s="1100"/>
      <c r="D22" s="572" t="s">
        <v>3696</v>
      </c>
      <c r="E22" s="573" t="s">
        <v>3697</v>
      </c>
      <c r="F22" s="559" t="s">
        <v>3698</v>
      </c>
      <c r="G22" s="559" t="s">
        <v>3698</v>
      </c>
      <c r="H22" s="567" t="s">
        <v>133</v>
      </c>
      <c r="I22" s="555"/>
    </row>
    <row r="23" spans="1:9" ht="240">
      <c r="A23" s="301">
        <v>17</v>
      </c>
      <c r="B23" s="401" t="s">
        <v>3699</v>
      </c>
      <c r="C23" s="1100"/>
      <c r="D23" s="560" t="s">
        <v>3700</v>
      </c>
      <c r="E23" s="573" t="s">
        <v>3701</v>
      </c>
      <c r="F23" s="571" t="s">
        <v>3682</v>
      </c>
      <c r="G23" s="574" t="s">
        <v>3682</v>
      </c>
      <c r="H23" s="575" t="s">
        <v>133</v>
      </c>
      <c r="I23" s="555"/>
    </row>
    <row r="24" spans="1:9" ht="204" customHeight="1">
      <c r="A24" s="301">
        <v>18</v>
      </c>
      <c r="B24" s="401" t="s">
        <v>3702</v>
      </c>
      <c r="C24" s="1100"/>
      <c r="D24" s="576" t="s">
        <v>3703</v>
      </c>
      <c r="E24" s="573" t="s">
        <v>3704</v>
      </c>
      <c r="F24" s="577" t="s">
        <v>3705</v>
      </c>
      <c r="G24" s="577" t="s">
        <v>3705</v>
      </c>
      <c r="H24" s="567" t="s">
        <v>133</v>
      </c>
      <c r="I24" s="555"/>
    </row>
    <row r="25" spans="1:9" ht="198" customHeight="1">
      <c r="A25" s="301">
        <v>19</v>
      </c>
      <c r="B25" s="401" t="s">
        <v>3706</v>
      </c>
      <c r="C25" s="1100"/>
      <c r="D25" s="544" t="s">
        <v>3707</v>
      </c>
      <c r="E25" s="573" t="s">
        <v>3708</v>
      </c>
      <c r="F25" s="571" t="s">
        <v>3709</v>
      </c>
      <c r="G25" s="571" t="s">
        <v>3709</v>
      </c>
      <c r="H25" s="575" t="s">
        <v>133</v>
      </c>
      <c r="I25" s="555"/>
    </row>
    <row r="26" spans="1:9" ht="240">
      <c r="A26" s="301">
        <v>20</v>
      </c>
      <c r="B26" s="401" t="s">
        <v>3710</v>
      </c>
      <c r="C26" s="1100"/>
      <c r="D26" s="544" t="s">
        <v>3711</v>
      </c>
      <c r="E26" s="573" t="s">
        <v>3712</v>
      </c>
      <c r="F26" s="571" t="s">
        <v>3682</v>
      </c>
      <c r="G26" s="574" t="s">
        <v>3682</v>
      </c>
      <c r="H26" s="575" t="s">
        <v>133</v>
      </c>
      <c r="I26" s="555"/>
    </row>
    <row r="27" spans="1:9" ht="240">
      <c r="A27" s="301">
        <v>21</v>
      </c>
      <c r="B27" s="401" t="s">
        <v>3713</v>
      </c>
      <c r="C27" s="1100"/>
      <c r="D27" s="560" t="s">
        <v>3714</v>
      </c>
      <c r="E27" s="573" t="s">
        <v>3715</v>
      </c>
      <c r="F27" s="578" t="s">
        <v>3682</v>
      </c>
      <c r="G27" s="574" t="s">
        <v>3682</v>
      </c>
      <c r="H27" s="579" t="s">
        <v>133</v>
      </c>
      <c r="I27" s="555"/>
    </row>
    <row r="28" spans="1:9" ht="219" customHeight="1">
      <c r="A28" s="301">
        <v>22</v>
      </c>
      <c r="B28" s="401" t="s">
        <v>3716</v>
      </c>
      <c r="C28" s="1100"/>
      <c r="D28" s="576" t="s">
        <v>3717</v>
      </c>
      <c r="E28" s="573" t="s">
        <v>3718</v>
      </c>
      <c r="F28" s="577" t="s">
        <v>3719</v>
      </c>
      <c r="G28" s="580" t="s">
        <v>3719</v>
      </c>
      <c r="H28" s="581" t="s">
        <v>133</v>
      </c>
      <c r="I28" s="555"/>
    </row>
    <row r="29" spans="1:9" ht="240">
      <c r="A29" s="301">
        <v>23</v>
      </c>
      <c r="B29" s="401" t="s">
        <v>3720</v>
      </c>
      <c r="C29" s="1100"/>
      <c r="D29" s="560" t="s">
        <v>3721</v>
      </c>
      <c r="E29" s="573" t="s">
        <v>3722</v>
      </c>
      <c r="F29" s="571" t="s">
        <v>3682</v>
      </c>
      <c r="G29" s="582" t="s">
        <v>3682</v>
      </c>
      <c r="H29" s="579" t="s">
        <v>133</v>
      </c>
      <c r="I29" s="555"/>
    </row>
    <row r="30" spans="1:9" ht="207.75" customHeight="1">
      <c r="A30" s="301">
        <v>24</v>
      </c>
      <c r="B30" s="401" t="s">
        <v>3723</v>
      </c>
      <c r="C30" s="1100"/>
      <c r="D30" s="560" t="s">
        <v>3724</v>
      </c>
      <c r="E30" s="545" t="s">
        <v>3725</v>
      </c>
      <c r="F30" s="580" t="s">
        <v>3726</v>
      </c>
      <c r="G30" s="568" t="s">
        <v>3726</v>
      </c>
      <c r="H30" s="579" t="s">
        <v>133</v>
      </c>
      <c r="I30" s="555"/>
    </row>
    <row r="31" spans="1:9" ht="240">
      <c r="A31" s="301">
        <v>25</v>
      </c>
      <c r="B31" s="401" t="s">
        <v>3727</v>
      </c>
      <c r="C31" s="1100"/>
      <c r="D31" s="544" t="s">
        <v>3728</v>
      </c>
      <c r="E31" s="545" t="s">
        <v>3729</v>
      </c>
      <c r="F31" s="583" t="s">
        <v>3682</v>
      </c>
      <c r="G31" s="584" t="s">
        <v>3682</v>
      </c>
      <c r="H31" s="579" t="s">
        <v>133</v>
      </c>
      <c r="I31" s="555"/>
    </row>
    <row r="32" spans="1:9" ht="207" customHeight="1">
      <c r="A32" s="301">
        <v>26</v>
      </c>
      <c r="B32" s="401" t="s">
        <v>3730</v>
      </c>
      <c r="C32" s="1100"/>
      <c r="D32" s="585" t="s">
        <v>3731</v>
      </c>
      <c r="E32" s="586" t="s">
        <v>3732</v>
      </c>
      <c r="F32" s="568" t="s">
        <v>3733</v>
      </c>
      <c r="G32" s="568" t="s">
        <v>3733</v>
      </c>
      <c r="H32" s="579" t="s">
        <v>133</v>
      </c>
      <c r="I32" s="555"/>
    </row>
    <row r="33" spans="1:9" ht="240">
      <c r="A33" s="301">
        <v>27</v>
      </c>
      <c r="B33" s="401" t="s">
        <v>3734</v>
      </c>
      <c r="C33" s="1100"/>
      <c r="D33" s="572" t="s">
        <v>3735</v>
      </c>
      <c r="E33" s="587" t="s">
        <v>3736</v>
      </c>
      <c r="F33" s="583" t="s">
        <v>3682</v>
      </c>
      <c r="G33" s="583" t="s">
        <v>3682</v>
      </c>
      <c r="H33" s="579" t="s">
        <v>133</v>
      </c>
      <c r="I33" s="555"/>
    </row>
    <row r="34" spans="1:9" ht="204.75" customHeight="1">
      <c r="A34" s="301">
        <v>28</v>
      </c>
      <c r="B34" s="401" t="s">
        <v>3737</v>
      </c>
      <c r="C34" s="1100"/>
      <c r="D34" s="588" t="s">
        <v>3738</v>
      </c>
      <c r="E34" s="589" t="s">
        <v>3739</v>
      </c>
      <c r="F34" s="559" t="s">
        <v>3740</v>
      </c>
      <c r="G34" s="568" t="s">
        <v>3740</v>
      </c>
      <c r="H34" s="579" t="s">
        <v>133</v>
      </c>
      <c r="I34" s="555"/>
    </row>
    <row r="35" spans="1:9" ht="207.75" customHeight="1">
      <c r="A35" s="301">
        <v>29</v>
      </c>
      <c r="B35" s="401" t="s">
        <v>3741</v>
      </c>
      <c r="C35" s="1100"/>
      <c r="D35" s="572" t="s">
        <v>3742</v>
      </c>
      <c r="E35" s="573" t="s">
        <v>3743</v>
      </c>
      <c r="F35" s="590" t="s">
        <v>3744</v>
      </c>
      <c r="G35" s="556" t="s">
        <v>3744</v>
      </c>
      <c r="H35" s="579" t="s">
        <v>133</v>
      </c>
      <c r="I35" s="555"/>
    </row>
    <row r="36" spans="1:9" ht="204" customHeight="1">
      <c r="A36" s="301">
        <v>30</v>
      </c>
      <c r="B36" s="401" t="s">
        <v>3745</v>
      </c>
      <c r="C36" s="1100"/>
      <c r="D36" s="572" t="s">
        <v>3746</v>
      </c>
      <c r="E36" s="573" t="s">
        <v>3747</v>
      </c>
      <c r="F36" s="568" t="s">
        <v>3748</v>
      </c>
      <c r="G36" s="568" t="s">
        <v>3748</v>
      </c>
      <c r="H36" s="579" t="s">
        <v>133</v>
      </c>
      <c r="I36" s="555"/>
    </row>
    <row r="37" spans="1:9" ht="240">
      <c r="A37" s="301">
        <v>31</v>
      </c>
      <c r="B37" s="401" t="s">
        <v>3749</v>
      </c>
      <c r="C37" s="1100"/>
      <c r="D37" s="572" t="s">
        <v>3750</v>
      </c>
      <c r="E37" s="573" t="s">
        <v>3751</v>
      </c>
      <c r="F37" s="583" t="s">
        <v>3682</v>
      </c>
      <c r="G37" s="583" t="s">
        <v>3682</v>
      </c>
      <c r="H37" s="579" t="s">
        <v>133</v>
      </c>
      <c r="I37" s="555"/>
    </row>
    <row r="38" spans="1:9" ht="201.75" customHeight="1">
      <c r="A38" s="301">
        <v>32</v>
      </c>
      <c r="B38" s="401" t="s">
        <v>3752</v>
      </c>
      <c r="C38" s="1100"/>
      <c r="D38" s="588" t="s">
        <v>3753</v>
      </c>
      <c r="E38" s="573" t="s">
        <v>3754</v>
      </c>
      <c r="F38" s="591" t="s">
        <v>3755</v>
      </c>
      <c r="G38" s="568" t="s">
        <v>3755</v>
      </c>
      <c r="H38" s="579" t="s">
        <v>133</v>
      </c>
      <c r="I38" s="555"/>
    </row>
    <row r="39" spans="1:9" ht="240">
      <c r="A39" s="301">
        <v>33</v>
      </c>
      <c r="B39" s="401" t="s">
        <v>3756</v>
      </c>
      <c r="C39" s="1100"/>
      <c r="D39" s="572" t="s">
        <v>3757</v>
      </c>
      <c r="E39" s="573" t="s">
        <v>3758</v>
      </c>
      <c r="F39" s="592" t="s">
        <v>3682</v>
      </c>
      <c r="G39" s="593" t="s">
        <v>3682</v>
      </c>
      <c r="H39" s="579" t="s">
        <v>133</v>
      </c>
      <c r="I39" s="555"/>
    </row>
    <row r="40" spans="1:9" ht="207.75" customHeight="1">
      <c r="A40" s="301">
        <v>34</v>
      </c>
      <c r="B40" s="401" t="s">
        <v>3759</v>
      </c>
      <c r="C40" s="1100"/>
      <c r="D40" s="588" t="s">
        <v>3760</v>
      </c>
      <c r="E40" s="573" t="s">
        <v>3761</v>
      </c>
      <c r="F40" s="568" t="s">
        <v>3762</v>
      </c>
      <c r="G40" s="594" t="s">
        <v>3762</v>
      </c>
      <c r="H40" s="579" t="s">
        <v>133</v>
      </c>
      <c r="I40" s="555"/>
    </row>
    <row r="41" spans="1:9" ht="240">
      <c r="A41" s="301">
        <v>35</v>
      </c>
      <c r="B41" s="401" t="s">
        <v>3763</v>
      </c>
      <c r="C41" s="1100"/>
      <c r="D41" s="572" t="s">
        <v>3764</v>
      </c>
      <c r="E41" s="573" t="s">
        <v>3765</v>
      </c>
      <c r="F41" s="592" t="s">
        <v>3682</v>
      </c>
      <c r="G41" s="593" t="s">
        <v>3682</v>
      </c>
      <c r="H41" s="579" t="s">
        <v>133</v>
      </c>
      <c r="I41" s="555"/>
    </row>
    <row r="42" spans="1:9" ht="278.25" customHeight="1">
      <c r="A42" s="301">
        <v>36</v>
      </c>
      <c r="B42" s="401" t="s">
        <v>3766</v>
      </c>
      <c r="C42" s="1100"/>
      <c r="D42" s="588" t="s">
        <v>3767</v>
      </c>
      <c r="E42" s="573" t="s">
        <v>3768</v>
      </c>
      <c r="F42" s="568" t="s">
        <v>3769</v>
      </c>
      <c r="G42" s="594" t="s">
        <v>3769</v>
      </c>
      <c r="H42" s="595" t="s">
        <v>133</v>
      </c>
      <c r="I42" s="555"/>
    </row>
    <row r="43" spans="1:9" ht="183" customHeight="1">
      <c r="A43" s="301">
        <v>37</v>
      </c>
      <c r="B43" s="401" t="s">
        <v>3770</v>
      </c>
      <c r="C43" s="1100"/>
      <c r="D43" s="572" t="s">
        <v>3771</v>
      </c>
      <c r="E43" s="573" t="s">
        <v>3772</v>
      </c>
      <c r="F43" s="592" t="s">
        <v>3682</v>
      </c>
      <c r="G43" s="593" t="s">
        <v>3682</v>
      </c>
      <c r="H43" s="579" t="s">
        <v>133</v>
      </c>
      <c r="I43" s="555"/>
    </row>
    <row r="44" spans="1:9" ht="199.5" customHeight="1">
      <c r="A44" s="301">
        <v>38</v>
      </c>
      <c r="B44" s="401" t="s">
        <v>3773</v>
      </c>
      <c r="C44" s="1100"/>
      <c r="D44" s="588" t="s">
        <v>3774</v>
      </c>
      <c r="E44" s="573" t="s">
        <v>3775</v>
      </c>
      <c r="F44" s="559" t="s">
        <v>3776</v>
      </c>
      <c r="G44" s="559" t="s">
        <v>3776</v>
      </c>
      <c r="H44" s="579" t="s">
        <v>133</v>
      </c>
      <c r="I44" s="555"/>
    </row>
    <row r="45" spans="1:9" ht="178.5" customHeight="1">
      <c r="A45" s="301">
        <v>39</v>
      </c>
      <c r="B45" s="401" t="s">
        <v>3777</v>
      </c>
      <c r="C45" s="1100"/>
      <c r="D45" s="572" t="s">
        <v>3778</v>
      </c>
      <c r="E45" s="573" t="s">
        <v>3779</v>
      </c>
      <c r="F45" s="565" t="s">
        <v>3682</v>
      </c>
      <c r="G45" s="571" t="s">
        <v>3682</v>
      </c>
      <c r="H45" s="579" t="s">
        <v>133</v>
      </c>
      <c r="I45" s="555"/>
    </row>
    <row r="46" spans="1:9" ht="202.5" customHeight="1">
      <c r="A46" s="301">
        <v>40</v>
      </c>
      <c r="B46" s="401" t="s">
        <v>3780</v>
      </c>
      <c r="C46" s="1100"/>
      <c r="D46" s="588" t="s">
        <v>3781</v>
      </c>
      <c r="E46" s="573" t="s">
        <v>3782</v>
      </c>
      <c r="F46" s="568" t="s">
        <v>3783</v>
      </c>
      <c r="G46" s="568" t="s">
        <v>3783</v>
      </c>
      <c r="H46" s="579" t="s">
        <v>133</v>
      </c>
      <c r="I46" s="555"/>
    </row>
    <row r="47" spans="1:9" ht="174" customHeight="1">
      <c r="A47" s="301">
        <v>41</v>
      </c>
      <c r="B47" s="401" t="s">
        <v>3784</v>
      </c>
      <c r="C47" s="1100"/>
      <c r="D47" s="572" t="s">
        <v>3785</v>
      </c>
      <c r="E47" s="573" t="s">
        <v>3786</v>
      </c>
      <c r="F47" s="565" t="s">
        <v>3682</v>
      </c>
      <c r="G47" s="571" t="s">
        <v>3682</v>
      </c>
      <c r="H47" s="579" t="s">
        <v>133</v>
      </c>
      <c r="I47" s="555"/>
    </row>
    <row r="48" spans="1:9" ht="199.5" customHeight="1">
      <c r="A48" s="301">
        <v>42</v>
      </c>
      <c r="B48" s="401" t="s">
        <v>3787</v>
      </c>
      <c r="C48" s="1100"/>
      <c r="D48" s="588" t="s">
        <v>3788</v>
      </c>
      <c r="E48" s="573" t="s">
        <v>3789</v>
      </c>
      <c r="F48" s="559" t="s">
        <v>3790</v>
      </c>
      <c r="G48" s="559" t="s">
        <v>3790</v>
      </c>
      <c r="H48" s="579" t="s">
        <v>133</v>
      </c>
      <c r="I48" s="555"/>
    </row>
    <row r="49" spans="1:9" ht="176.25" customHeight="1">
      <c r="A49" s="301">
        <v>43</v>
      </c>
      <c r="B49" s="401" t="s">
        <v>3791</v>
      </c>
      <c r="C49" s="1100"/>
      <c r="D49" s="576" t="s">
        <v>3792</v>
      </c>
      <c r="E49" s="573" t="s">
        <v>3793</v>
      </c>
      <c r="F49" s="565" t="s">
        <v>3682</v>
      </c>
      <c r="G49" s="571" t="s">
        <v>3682</v>
      </c>
      <c r="H49" s="579" t="s">
        <v>133</v>
      </c>
      <c r="I49" s="555"/>
    </row>
    <row r="50" spans="1:9" ht="206.25" customHeight="1">
      <c r="A50" s="301">
        <v>44</v>
      </c>
      <c r="B50" s="401" t="s">
        <v>3794</v>
      </c>
      <c r="C50" s="1100"/>
      <c r="D50" s="544" t="s">
        <v>3795</v>
      </c>
      <c r="E50" s="545" t="s">
        <v>3796</v>
      </c>
      <c r="F50" s="559" t="s">
        <v>3797</v>
      </c>
      <c r="G50" s="568" t="s">
        <v>3797</v>
      </c>
      <c r="H50" s="579" t="s">
        <v>133</v>
      </c>
      <c r="I50" s="555"/>
    </row>
    <row r="51" spans="1:9" ht="203.25" customHeight="1">
      <c r="A51" s="301">
        <v>45</v>
      </c>
      <c r="B51" s="401" t="s">
        <v>3798</v>
      </c>
      <c r="C51" s="1100"/>
      <c r="D51" s="596" t="s">
        <v>3799</v>
      </c>
      <c r="E51" s="586" t="s">
        <v>3800</v>
      </c>
      <c r="F51" s="568" t="s">
        <v>3801</v>
      </c>
      <c r="G51" s="571" t="s">
        <v>3682</v>
      </c>
      <c r="H51" s="732" t="s">
        <v>596</v>
      </c>
      <c r="I51" s="555"/>
    </row>
    <row r="52" spans="1:9" ht="240">
      <c r="A52" s="301">
        <v>46</v>
      </c>
      <c r="B52" s="401" t="s">
        <v>3802</v>
      </c>
      <c r="C52" s="1100"/>
      <c r="D52" s="576" t="s">
        <v>3803</v>
      </c>
      <c r="E52" s="587" t="s">
        <v>3804</v>
      </c>
      <c r="F52" s="565" t="s">
        <v>3682</v>
      </c>
      <c r="G52" s="571" t="s">
        <v>3682</v>
      </c>
      <c r="H52" s="579" t="s">
        <v>133</v>
      </c>
      <c r="I52" s="555"/>
    </row>
    <row r="53" spans="1:9" ht="246" customHeight="1">
      <c r="A53" s="301">
        <v>47</v>
      </c>
      <c r="B53" s="401" t="s">
        <v>3805</v>
      </c>
      <c r="C53" s="1100"/>
      <c r="D53" s="560" t="s">
        <v>3806</v>
      </c>
      <c r="E53" s="597" t="s">
        <v>3807</v>
      </c>
      <c r="F53" s="568" t="s">
        <v>3808</v>
      </c>
      <c r="G53" s="568" t="s">
        <v>3808</v>
      </c>
      <c r="H53" s="579" t="s">
        <v>133</v>
      </c>
      <c r="I53" s="555"/>
    </row>
    <row r="54" spans="1:9" ht="240">
      <c r="A54" s="301">
        <v>48</v>
      </c>
      <c r="B54" s="401" t="s">
        <v>3809</v>
      </c>
      <c r="C54" s="1100"/>
      <c r="D54" s="544" t="s">
        <v>3810</v>
      </c>
      <c r="E54" s="598" t="s">
        <v>3811</v>
      </c>
      <c r="F54" s="565" t="s">
        <v>3682</v>
      </c>
      <c r="G54" s="571" t="s">
        <v>3682</v>
      </c>
      <c r="H54" s="579" t="s">
        <v>133</v>
      </c>
      <c r="I54" s="555"/>
    </row>
    <row r="55" spans="1:9" ht="202.5" customHeight="1">
      <c r="A55" s="301">
        <v>49</v>
      </c>
      <c r="B55" s="401" t="s">
        <v>3812</v>
      </c>
      <c r="C55" s="1100"/>
      <c r="D55" s="588" t="s">
        <v>3813</v>
      </c>
      <c r="E55" s="573" t="s">
        <v>3814</v>
      </c>
      <c r="F55" s="559" t="s">
        <v>3815</v>
      </c>
      <c r="G55" s="568" t="s">
        <v>3815</v>
      </c>
      <c r="H55" s="579" t="s">
        <v>133</v>
      </c>
      <c r="I55" s="555"/>
    </row>
    <row r="56" spans="1:9" ht="229.5" customHeight="1">
      <c r="A56" s="301">
        <v>50</v>
      </c>
      <c r="B56" s="401" t="s">
        <v>3816</v>
      </c>
      <c r="C56" s="1100"/>
      <c r="D56" s="576" t="s">
        <v>3817</v>
      </c>
      <c r="E56" s="573" t="s">
        <v>3818</v>
      </c>
      <c r="F56" s="559" t="s">
        <v>3819</v>
      </c>
      <c r="G56" s="568" t="s">
        <v>3819</v>
      </c>
      <c r="H56" s="579" t="s">
        <v>133</v>
      </c>
      <c r="I56" s="555"/>
    </row>
    <row r="57" spans="1:9" ht="206.25" customHeight="1">
      <c r="A57" s="301">
        <v>51</v>
      </c>
      <c r="B57" s="401" t="s">
        <v>3820</v>
      </c>
      <c r="C57" s="1100"/>
      <c r="D57" s="544" t="s">
        <v>3821</v>
      </c>
      <c r="E57" s="545" t="s">
        <v>3822</v>
      </c>
      <c r="F57" s="568" t="s">
        <v>3823</v>
      </c>
      <c r="G57" s="568" t="s">
        <v>3823</v>
      </c>
      <c r="H57" s="579" t="s">
        <v>133</v>
      </c>
      <c r="I57" s="555"/>
    </row>
    <row r="58" spans="1:9" ht="240">
      <c r="A58" s="301">
        <v>52</v>
      </c>
      <c r="B58" s="401" t="s">
        <v>3824</v>
      </c>
      <c r="C58" s="1100"/>
      <c r="D58" s="576" t="s">
        <v>3825</v>
      </c>
      <c r="E58" s="587" t="s">
        <v>3826</v>
      </c>
      <c r="F58" s="565" t="s">
        <v>3682</v>
      </c>
      <c r="G58" s="583" t="s">
        <v>3682</v>
      </c>
      <c r="H58" s="579" t="s">
        <v>133</v>
      </c>
      <c r="I58" s="555"/>
    </row>
    <row r="59" spans="1:9" ht="213.75" customHeight="1">
      <c r="A59" s="301">
        <v>53</v>
      </c>
      <c r="B59" s="401" t="s">
        <v>3827</v>
      </c>
      <c r="C59" s="1100"/>
      <c r="D59" s="560" t="s">
        <v>3828</v>
      </c>
      <c r="E59" s="597" t="s">
        <v>3829</v>
      </c>
      <c r="F59" s="568" t="s">
        <v>3830</v>
      </c>
      <c r="G59" s="594" t="s">
        <v>3830</v>
      </c>
      <c r="H59" s="579" t="s">
        <v>133</v>
      </c>
      <c r="I59" s="555"/>
    </row>
    <row r="60" spans="1:9" ht="240">
      <c r="A60" s="301">
        <v>54</v>
      </c>
      <c r="B60" s="401" t="s">
        <v>3831</v>
      </c>
      <c r="C60" s="1100"/>
      <c r="D60" s="544" t="s">
        <v>3832</v>
      </c>
      <c r="E60" s="598" t="s">
        <v>3833</v>
      </c>
      <c r="F60" s="565" t="s">
        <v>3682</v>
      </c>
      <c r="G60" s="583" t="s">
        <v>3682</v>
      </c>
      <c r="H60" s="579" t="s">
        <v>133</v>
      </c>
      <c r="I60" s="555"/>
    </row>
    <row r="61" spans="1:9" ht="210.75" customHeight="1">
      <c r="A61" s="301">
        <v>55</v>
      </c>
      <c r="B61" s="401" t="s">
        <v>3834</v>
      </c>
      <c r="C61" s="1100"/>
      <c r="D61" s="588" t="s">
        <v>3835</v>
      </c>
      <c r="E61" s="570" t="s">
        <v>3836</v>
      </c>
      <c r="F61" s="559" t="s">
        <v>3837</v>
      </c>
      <c r="G61" s="568" t="s">
        <v>3837</v>
      </c>
      <c r="H61" s="579" t="s">
        <v>133</v>
      </c>
      <c r="I61" s="555"/>
    </row>
    <row r="62" spans="1:9" ht="210" customHeight="1">
      <c r="A62" s="301">
        <v>56</v>
      </c>
      <c r="B62" s="401" t="s">
        <v>3838</v>
      </c>
      <c r="C62" s="1100"/>
      <c r="D62" s="576" t="s">
        <v>3839</v>
      </c>
      <c r="E62" s="587" t="s">
        <v>3840</v>
      </c>
      <c r="F62" s="599" t="s">
        <v>3841</v>
      </c>
      <c r="G62" s="568" t="s">
        <v>3841</v>
      </c>
      <c r="H62" s="579" t="s">
        <v>133</v>
      </c>
      <c r="I62" s="555"/>
    </row>
    <row r="63" spans="1:9" ht="209.25" customHeight="1">
      <c r="A63" s="301">
        <v>57</v>
      </c>
      <c r="B63" s="401" t="s">
        <v>3842</v>
      </c>
      <c r="C63" s="1100"/>
      <c r="D63" s="544" t="s">
        <v>3843</v>
      </c>
      <c r="E63" s="573" t="s">
        <v>3844</v>
      </c>
      <c r="F63" s="568" t="s">
        <v>3845</v>
      </c>
      <c r="G63" s="568" t="s">
        <v>3845</v>
      </c>
      <c r="H63" s="579" t="s">
        <v>133</v>
      </c>
      <c r="I63" s="555"/>
    </row>
    <row r="64" spans="1:9" ht="240">
      <c r="A64" s="301">
        <v>58</v>
      </c>
      <c r="B64" s="401" t="s">
        <v>3846</v>
      </c>
      <c r="C64" s="1100"/>
      <c r="D64" s="560" t="s">
        <v>3847</v>
      </c>
      <c r="E64" s="587" t="s">
        <v>3848</v>
      </c>
      <c r="F64" s="565" t="s">
        <v>3682</v>
      </c>
      <c r="G64" s="583" t="s">
        <v>3682</v>
      </c>
      <c r="H64" s="579"/>
      <c r="I64" s="555"/>
    </row>
    <row r="65" spans="1:34" ht="210.75" customHeight="1">
      <c r="A65" s="301">
        <v>59</v>
      </c>
      <c r="B65" s="401" t="s">
        <v>3849</v>
      </c>
      <c r="C65" s="1100"/>
      <c r="D65" s="560" t="s">
        <v>3850</v>
      </c>
      <c r="E65" s="597" t="s">
        <v>3851</v>
      </c>
      <c r="F65" s="568" t="s">
        <v>3852</v>
      </c>
      <c r="G65" s="568" t="s">
        <v>3852</v>
      </c>
      <c r="H65" s="579" t="s">
        <v>133</v>
      </c>
      <c r="I65" s="555"/>
    </row>
    <row r="66" spans="1:34" ht="240">
      <c r="A66" s="301">
        <v>60</v>
      </c>
      <c r="B66" s="401" t="s">
        <v>3853</v>
      </c>
      <c r="C66" s="1100"/>
      <c r="D66" s="544" t="s">
        <v>3854</v>
      </c>
      <c r="E66" s="598" t="s">
        <v>3855</v>
      </c>
      <c r="F66" s="565" t="s">
        <v>3682</v>
      </c>
      <c r="G66" s="583" t="s">
        <v>3682</v>
      </c>
      <c r="H66" s="579" t="s">
        <v>133</v>
      </c>
      <c r="I66" s="555"/>
    </row>
    <row r="67" spans="1:34" ht="209.25" customHeight="1">
      <c r="A67" s="301">
        <v>61</v>
      </c>
      <c r="B67" s="401" t="s">
        <v>3856</v>
      </c>
      <c r="C67" s="1100"/>
      <c r="D67" s="588" t="s">
        <v>3857</v>
      </c>
      <c r="E67" s="545" t="s">
        <v>3858</v>
      </c>
      <c r="F67" s="591" t="s">
        <v>3859</v>
      </c>
      <c r="G67" s="568" t="s">
        <v>3859</v>
      </c>
      <c r="H67" s="579" t="s">
        <v>133</v>
      </c>
      <c r="I67" s="555"/>
    </row>
    <row r="68" spans="1:34" ht="240">
      <c r="A68" s="301">
        <v>62</v>
      </c>
      <c r="B68" s="401" t="s">
        <v>3860</v>
      </c>
      <c r="C68" s="1100"/>
      <c r="D68" s="544" t="s">
        <v>3861</v>
      </c>
      <c r="E68" s="598" t="s">
        <v>3862</v>
      </c>
      <c r="F68" s="565" t="s">
        <v>3682</v>
      </c>
      <c r="G68" s="583" t="s">
        <v>3682</v>
      </c>
      <c r="H68" s="579" t="s">
        <v>133</v>
      </c>
      <c r="I68" s="555"/>
    </row>
    <row r="69" spans="1:34" ht="210" customHeight="1">
      <c r="A69" s="301">
        <v>63</v>
      </c>
      <c r="B69" s="401" t="s">
        <v>3863</v>
      </c>
      <c r="C69" s="1100"/>
      <c r="D69" s="588" t="s">
        <v>3864</v>
      </c>
      <c r="E69" s="545" t="s">
        <v>3865</v>
      </c>
      <c r="F69" s="568" t="s">
        <v>3866</v>
      </c>
      <c r="G69" s="568" t="s">
        <v>3866</v>
      </c>
      <c r="H69" s="732" t="s">
        <v>596</v>
      </c>
      <c r="I69" s="555"/>
    </row>
    <row r="70" spans="1:34" ht="240">
      <c r="A70" s="301">
        <v>64</v>
      </c>
      <c r="B70" s="401" t="s">
        <v>3867</v>
      </c>
      <c r="C70" s="1100"/>
      <c r="D70" s="544" t="s">
        <v>3868</v>
      </c>
      <c r="E70" s="598" t="s">
        <v>3869</v>
      </c>
      <c r="F70" s="565" t="s">
        <v>3682</v>
      </c>
      <c r="G70" s="583" t="s">
        <v>3682</v>
      </c>
      <c r="H70" s="579" t="s">
        <v>133</v>
      </c>
      <c r="I70" s="555"/>
    </row>
    <row r="71" spans="1:34" ht="210.75" customHeight="1">
      <c r="A71" s="301">
        <v>65</v>
      </c>
      <c r="B71" s="401" t="s">
        <v>3870</v>
      </c>
      <c r="C71" s="1100"/>
      <c r="D71" s="588" t="s">
        <v>3871</v>
      </c>
      <c r="E71" s="570" t="s">
        <v>3872</v>
      </c>
      <c r="F71" s="568" t="s">
        <v>3873</v>
      </c>
      <c r="G71" s="559" t="s">
        <v>3873</v>
      </c>
      <c r="H71" s="579" t="s">
        <v>133</v>
      </c>
      <c r="I71" s="555"/>
      <c r="AH71" s="1108" t="s">
        <v>3874</v>
      </c>
    </row>
    <row r="72" spans="1:34" ht="409.6" customHeight="1">
      <c r="A72" s="1104">
        <v>66</v>
      </c>
      <c r="B72" s="1102" t="s">
        <v>3875</v>
      </c>
      <c r="C72" s="1101"/>
      <c r="D72" s="1112" t="s">
        <v>3876</v>
      </c>
      <c r="E72" s="1109" t="s">
        <v>3877</v>
      </c>
      <c r="F72" s="1115" t="s">
        <v>3878</v>
      </c>
      <c r="G72" s="1115" t="s">
        <v>3878</v>
      </c>
      <c r="H72" s="1118" t="s">
        <v>596</v>
      </c>
      <c r="I72" s="1112"/>
      <c r="AH72" s="1108"/>
    </row>
    <row r="73" spans="1:34" ht="409.6" customHeight="1">
      <c r="A73" s="1105"/>
      <c r="B73" s="1102"/>
      <c r="C73" s="1101"/>
      <c r="D73" s="1113"/>
      <c r="E73" s="1110"/>
      <c r="F73" s="1116"/>
      <c r="G73" s="1116"/>
      <c r="H73" s="1119"/>
      <c r="I73" s="1113"/>
      <c r="AH73" s="1108"/>
    </row>
    <row r="74" spans="1:34" ht="147.75" customHeight="1">
      <c r="A74" s="1105"/>
      <c r="B74" s="1103"/>
      <c r="C74" s="1101"/>
      <c r="D74" s="1114"/>
      <c r="E74" s="1111"/>
      <c r="F74" s="1117"/>
      <c r="G74" s="1117"/>
      <c r="H74" s="1120"/>
      <c r="I74" s="1114"/>
      <c r="AH74" s="1108"/>
    </row>
    <row r="75" spans="1:34" ht="210.75" customHeight="1">
      <c r="A75" s="353">
        <v>67</v>
      </c>
      <c r="B75" s="742" t="s">
        <v>3879</v>
      </c>
      <c r="C75" s="1101"/>
      <c r="D75" s="572" t="s">
        <v>3880</v>
      </c>
      <c r="E75" s="586" t="s">
        <v>3881</v>
      </c>
      <c r="F75" s="568" t="s">
        <v>3882</v>
      </c>
      <c r="G75" s="591" t="s">
        <v>3882</v>
      </c>
      <c r="H75" s="550" t="s">
        <v>133</v>
      </c>
      <c r="I75" s="555"/>
    </row>
    <row r="76" spans="1:34" ht="240">
      <c r="A76" s="353">
        <v>68</v>
      </c>
      <c r="B76" s="741" t="s">
        <v>3883</v>
      </c>
      <c r="C76" s="1101"/>
      <c r="D76" s="572" t="s">
        <v>3884</v>
      </c>
      <c r="E76" s="587" t="s">
        <v>3885</v>
      </c>
      <c r="F76" s="565" t="s">
        <v>3682</v>
      </c>
      <c r="G76" s="583" t="s">
        <v>3682</v>
      </c>
      <c r="H76" s="581" t="s">
        <v>133</v>
      </c>
      <c r="I76" s="555"/>
    </row>
    <row r="77" spans="1:34" ht="247.5" customHeight="1">
      <c r="A77" s="165">
        <v>69</v>
      </c>
      <c r="B77" s="741" t="s">
        <v>3886</v>
      </c>
      <c r="C77" s="1100"/>
      <c r="D77" s="600" t="s">
        <v>3887</v>
      </c>
      <c r="E77" s="573" t="s">
        <v>3888</v>
      </c>
      <c r="F77" s="559" t="s">
        <v>3889</v>
      </c>
      <c r="G77" s="568" t="s">
        <v>3889</v>
      </c>
      <c r="H77" s="581" t="s">
        <v>133</v>
      </c>
      <c r="I77" s="555"/>
    </row>
    <row r="78" spans="1:34" ht="282.75" customHeight="1">
      <c r="A78" s="165">
        <v>70</v>
      </c>
      <c r="B78" s="741" t="s">
        <v>3890</v>
      </c>
      <c r="C78" s="1100"/>
      <c r="D78" s="555" t="s">
        <v>3891</v>
      </c>
      <c r="E78" s="573" t="s">
        <v>3892</v>
      </c>
      <c r="F78" s="559" t="s">
        <v>3893</v>
      </c>
      <c r="G78" s="568" t="s">
        <v>3893</v>
      </c>
      <c r="H78" s="581" t="s">
        <v>133</v>
      </c>
      <c r="I78" s="555"/>
    </row>
    <row r="79" spans="1:34" ht="280.5" customHeight="1">
      <c r="A79" s="165">
        <v>71</v>
      </c>
      <c r="B79" s="741" t="s">
        <v>3894</v>
      </c>
      <c r="C79" s="1100"/>
      <c r="D79" s="555" t="s">
        <v>3895</v>
      </c>
      <c r="E79" s="573" t="s">
        <v>3896</v>
      </c>
      <c r="F79" s="559" t="s">
        <v>3897</v>
      </c>
      <c r="G79" s="568" t="s">
        <v>3897</v>
      </c>
      <c r="H79" s="581" t="s">
        <v>133</v>
      </c>
      <c r="I79" s="555"/>
    </row>
    <row r="80" spans="1:34" ht="285.75" customHeight="1">
      <c r="A80" s="165">
        <v>72</v>
      </c>
      <c r="B80" s="741" t="s">
        <v>3898</v>
      </c>
      <c r="C80" s="1100"/>
      <c r="D80" s="555" t="s">
        <v>3899</v>
      </c>
      <c r="E80" s="586" t="s">
        <v>3881</v>
      </c>
      <c r="F80" s="559" t="s">
        <v>3900</v>
      </c>
      <c r="G80" s="568" t="s">
        <v>3900</v>
      </c>
      <c r="H80" s="581" t="s">
        <v>133</v>
      </c>
      <c r="I80" s="555"/>
    </row>
    <row r="81" spans="1:9" ht="282" customHeight="1">
      <c r="A81" s="165">
        <v>73</v>
      </c>
      <c r="B81" s="741" t="s">
        <v>3901</v>
      </c>
      <c r="C81" s="1100"/>
      <c r="D81" s="601" t="s">
        <v>3902</v>
      </c>
      <c r="E81" s="573" t="s">
        <v>3903</v>
      </c>
      <c r="F81" s="559" t="s">
        <v>3904</v>
      </c>
      <c r="G81" s="568" t="s">
        <v>3904</v>
      </c>
      <c r="H81" s="581" t="s">
        <v>133</v>
      </c>
      <c r="I81" s="555"/>
    </row>
    <row r="82" spans="1:9" ht="285.75" customHeight="1">
      <c r="A82" s="165">
        <v>74</v>
      </c>
      <c r="B82" s="741" t="s">
        <v>3905</v>
      </c>
      <c r="C82" s="1100"/>
      <c r="D82" s="601" t="s">
        <v>3906</v>
      </c>
      <c r="E82" s="573" t="s">
        <v>3907</v>
      </c>
      <c r="F82" s="559" t="s">
        <v>3908</v>
      </c>
      <c r="G82" s="568" t="s">
        <v>3908</v>
      </c>
      <c r="H82" s="581"/>
      <c r="I82" s="555"/>
    </row>
    <row r="83" spans="1:9" ht="283.5" customHeight="1">
      <c r="A83" s="165">
        <v>75</v>
      </c>
      <c r="B83" s="741" t="s">
        <v>3909</v>
      </c>
      <c r="C83" s="1100"/>
      <c r="D83" s="602" t="s">
        <v>3910</v>
      </c>
      <c r="E83" s="573" t="s">
        <v>3911</v>
      </c>
      <c r="F83" s="559" t="s">
        <v>3912</v>
      </c>
      <c r="G83" s="568" t="s">
        <v>3912</v>
      </c>
      <c r="H83" s="581" t="s">
        <v>133</v>
      </c>
      <c r="I83" s="555"/>
    </row>
    <row r="84" spans="1:9" ht="282" customHeight="1">
      <c r="A84" s="165">
        <v>76</v>
      </c>
      <c r="B84" s="741" t="s">
        <v>3913</v>
      </c>
      <c r="C84" s="1100"/>
      <c r="D84" s="555" t="s">
        <v>3914</v>
      </c>
      <c r="E84" s="573" t="s">
        <v>3915</v>
      </c>
      <c r="F84" s="559" t="s">
        <v>3916</v>
      </c>
      <c r="G84" s="568" t="s">
        <v>3916</v>
      </c>
      <c r="H84" s="603" t="s">
        <v>133</v>
      </c>
      <c r="I84" s="555"/>
    </row>
    <row r="85" spans="1:9" ht="284.25" customHeight="1">
      <c r="A85" s="165">
        <v>77</v>
      </c>
      <c r="B85" s="741" t="s">
        <v>3917</v>
      </c>
      <c r="C85" s="1100"/>
      <c r="D85" s="604" t="s">
        <v>3918</v>
      </c>
      <c r="E85" s="586" t="s">
        <v>3919</v>
      </c>
      <c r="F85" s="559" t="s">
        <v>3920</v>
      </c>
      <c r="G85" s="562" t="s">
        <v>3921</v>
      </c>
      <c r="H85" s="603" t="s">
        <v>133</v>
      </c>
      <c r="I85" s="555"/>
    </row>
    <row r="86" spans="1:9" ht="90">
      <c r="A86" s="165">
        <v>78</v>
      </c>
      <c r="B86" s="741" t="s">
        <v>3922</v>
      </c>
      <c r="C86" s="1106"/>
      <c r="D86" s="734" t="s">
        <v>3923</v>
      </c>
      <c r="E86" s="605" t="s">
        <v>3924</v>
      </c>
      <c r="F86" s="733" t="s">
        <v>3925</v>
      </c>
      <c r="G86" s="191" t="s">
        <v>3925</v>
      </c>
      <c r="H86" s="606"/>
      <c r="I86" s="555"/>
    </row>
    <row r="87" spans="1:9" ht="75">
      <c r="A87" s="165">
        <v>79</v>
      </c>
      <c r="B87" s="741" t="s">
        <v>3926</v>
      </c>
      <c r="C87" s="1107"/>
      <c r="D87" s="607" t="s">
        <v>3927</v>
      </c>
      <c r="E87" s="608" t="s">
        <v>3928</v>
      </c>
      <c r="F87" s="608" t="s">
        <v>3929</v>
      </c>
      <c r="G87" s="609" t="s">
        <v>3929</v>
      </c>
      <c r="H87" s="581"/>
      <c r="I87" s="555"/>
    </row>
    <row r="88" spans="1:9" ht="240">
      <c r="A88" s="165">
        <v>80</v>
      </c>
      <c r="B88" s="741" t="s">
        <v>3930</v>
      </c>
      <c r="C88" s="186"/>
      <c r="D88" s="104" t="s">
        <v>3931</v>
      </c>
      <c r="E88" s="640" t="s">
        <v>3932</v>
      </c>
      <c r="F88" s="355" t="s">
        <v>3933</v>
      </c>
      <c r="G88" s="355" t="s">
        <v>3933</v>
      </c>
      <c r="H88" s="581"/>
      <c r="I88" s="555"/>
    </row>
    <row r="89" spans="1:9">
      <c r="F89" s="610"/>
    </row>
    <row r="90" spans="1:9">
      <c r="A90" s="1041" t="s">
        <v>42</v>
      </c>
      <c r="B90" s="915"/>
      <c r="C90" s="936"/>
      <c r="D90" s="947" t="s">
        <v>3934</v>
      </c>
      <c r="E90" s="1042"/>
      <c r="F90" s="1045" t="s">
        <v>1352</v>
      </c>
      <c r="G90" s="1045"/>
      <c r="H90" s="1045"/>
      <c r="I90" s="1089"/>
    </row>
    <row r="91" spans="1:9">
      <c r="A91" s="611" t="s">
        <v>43</v>
      </c>
      <c r="B91" s="1047">
        <v>45495</v>
      </c>
      <c r="C91" s="1048"/>
      <c r="D91" s="1043"/>
      <c r="E91" s="1044"/>
      <c r="F91" s="1090"/>
      <c r="G91" s="1090"/>
      <c r="H91" s="1090"/>
      <c r="I91" s="1091"/>
    </row>
  </sheetData>
  <mergeCells count="21">
    <mergeCell ref="AH71:AH74"/>
    <mergeCell ref="E72:E74"/>
    <mergeCell ref="D72:D74"/>
    <mergeCell ref="F72:F74"/>
    <mergeCell ref="G72:G74"/>
    <mergeCell ref="H72:H74"/>
    <mergeCell ref="I72:I74"/>
    <mergeCell ref="F90:I91"/>
    <mergeCell ref="B91:C91"/>
    <mergeCell ref="A1:C4"/>
    <mergeCell ref="G1:I1"/>
    <mergeCell ref="G2:I2"/>
    <mergeCell ref="G3:I3"/>
    <mergeCell ref="G4:I4"/>
    <mergeCell ref="C5:I5"/>
    <mergeCell ref="C7:C85"/>
    <mergeCell ref="B72:B74"/>
    <mergeCell ref="A72:A74"/>
    <mergeCell ref="C86:C87"/>
    <mergeCell ref="A90:C90"/>
    <mergeCell ref="D90:E91"/>
  </mergeCell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01BC5-D1B2-49AB-A29B-BF828A554503}">
  <dimension ref="A1:I5268"/>
  <sheetViews>
    <sheetView topLeftCell="A8" workbookViewId="0">
      <selection activeCell="F7" sqref="F7"/>
    </sheetView>
  </sheetViews>
  <sheetFormatPr defaultRowHeight="15"/>
  <cols>
    <col min="1" max="1" width="7.5703125" style="133" customWidth="1"/>
    <col min="2" max="2" width="13.7109375" customWidth="1"/>
    <col min="3" max="3" width="14.42578125" customWidth="1"/>
    <col min="4" max="4" width="37.42578125" style="625" customWidth="1"/>
    <col min="5" max="5" width="39.140625" style="624" customWidth="1"/>
    <col min="6" max="6" width="42.5703125" style="124" customWidth="1"/>
    <col min="7" max="7" width="41.7109375" customWidth="1"/>
    <col min="8" max="8" width="13" customWidth="1"/>
    <col min="9" max="9" width="21.5703125" customWidth="1"/>
  </cols>
  <sheetData>
    <row r="1" spans="1:9" ht="15" customHeight="1">
      <c r="A1" s="1038"/>
      <c r="B1" s="1038"/>
      <c r="C1" s="1038"/>
      <c r="D1" s="1127" t="s">
        <v>104</v>
      </c>
      <c r="E1" s="1128"/>
      <c r="F1" s="612" t="s">
        <v>801</v>
      </c>
      <c r="G1" s="364" t="s">
        <v>105</v>
      </c>
      <c r="H1" s="1129" t="s">
        <v>106</v>
      </c>
      <c r="I1" s="1130"/>
    </row>
    <row r="2" spans="1:9">
      <c r="A2" s="1038"/>
      <c r="B2" s="1038"/>
      <c r="C2" s="1038"/>
      <c r="D2" s="1131" t="s">
        <v>107</v>
      </c>
      <c r="E2" s="1132"/>
      <c r="F2" s="613" t="s">
        <v>3935</v>
      </c>
      <c r="G2" s="389" t="s">
        <v>109</v>
      </c>
      <c r="H2" s="957">
        <v>45188</v>
      </c>
      <c r="I2" s="1133"/>
    </row>
    <row r="3" spans="1:9">
      <c r="A3" s="1038"/>
      <c r="B3" s="1038"/>
      <c r="C3" s="1038"/>
      <c r="D3" s="1134" t="s">
        <v>110</v>
      </c>
      <c r="E3" s="1135"/>
      <c r="F3" s="614" t="s">
        <v>111</v>
      </c>
      <c r="G3" s="364" t="s">
        <v>112</v>
      </c>
      <c r="H3" s="1129" t="s">
        <v>106</v>
      </c>
      <c r="I3" s="1130"/>
    </row>
    <row r="4" spans="1:9" ht="15" customHeight="1">
      <c r="A4" s="1038"/>
      <c r="B4" s="1038"/>
      <c r="C4" s="1038"/>
      <c r="D4" s="1127" t="s">
        <v>113</v>
      </c>
      <c r="E4" s="1136"/>
      <c r="F4" s="615" t="s">
        <v>114</v>
      </c>
      <c r="G4" s="364" t="s">
        <v>115</v>
      </c>
      <c r="H4" s="957">
        <v>45497</v>
      </c>
      <c r="I4" s="1133"/>
    </row>
    <row r="6" spans="1:9" ht="24" customHeight="1">
      <c r="A6" s="616" t="s">
        <v>117</v>
      </c>
      <c r="B6" s="523" t="s">
        <v>118</v>
      </c>
      <c r="C6" s="524" t="s">
        <v>3936</v>
      </c>
      <c r="D6" s="525" t="s">
        <v>320</v>
      </c>
      <c r="E6" s="617" t="s">
        <v>319</v>
      </c>
      <c r="F6" s="293" t="s">
        <v>123</v>
      </c>
      <c r="G6" s="525" t="s">
        <v>124</v>
      </c>
      <c r="H6" s="527" t="s">
        <v>125</v>
      </c>
      <c r="I6" s="298" t="s">
        <v>126</v>
      </c>
    </row>
    <row r="7" spans="1:9" ht="90">
      <c r="A7" s="353">
        <v>1</v>
      </c>
      <c r="B7" s="68" t="s">
        <v>3937</v>
      </c>
      <c r="C7" s="1121" t="s">
        <v>3938</v>
      </c>
      <c r="D7" s="399" t="s">
        <v>3939</v>
      </c>
      <c r="E7" s="545" t="s">
        <v>3940</v>
      </c>
      <c r="F7" s="328" t="s">
        <v>3941</v>
      </c>
      <c r="G7" s="328" t="s">
        <v>3941</v>
      </c>
      <c r="H7" s="301" t="s">
        <v>133</v>
      </c>
      <c r="I7" s="327"/>
    </row>
    <row r="8" spans="1:9" ht="225">
      <c r="A8" s="353">
        <v>2</v>
      </c>
      <c r="B8" s="68" t="s">
        <v>3942</v>
      </c>
      <c r="C8" s="1122"/>
      <c r="D8" s="322" t="s">
        <v>3943</v>
      </c>
      <c r="E8" s="545" t="s">
        <v>3944</v>
      </c>
      <c r="F8" s="355" t="s">
        <v>3945</v>
      </c>
      <c r="G8" s="355" t="s">
        <v>3945</v>
      </c>
      <c r="H8" s="301" t="s">
        <v>133</v>
      </c>
      <c r="I8" s="327"/>
    </row>
    <row r="9" spans="1:9" ht="225">
      <c r="A9" s="353">
        <v>3</v>
      </c>
      <c r="B9" s="68" t="s">
        <v>3946</v>
      </c>
      <c r="C9" s="1122"/>
      <c r="D9" s="735" t="s">
        <v>3639</v>
      </c>
      <c r="E9" s="545" t="s">
        <v>3947</v>
      </c>
      <c r="F9" s="328" t="s">
        <v>3945</v>
      </c>
      <c r="G9" s="328" t="s">
        <v>3945</v>
      </c>
      <c r="H9" s="301" t="s">
        <v>133</v>
      </c>
      <c r="I9" s="327"/>
    </row>
    <row r="10" spans="1:9" ht="240">
      <c r="A10" s="353">
        <v>4</v>
      </c>
      <c r="B10" s="68" t="s">
        <v>3948</v>
      </c>
      <c r="C10" s="1122"/>
      <c r="D10" s="735" t="s">
        <v>3643</v>
      </c>
      <c r="E10" s="545" t="s">
        <v>3949</v>
      </c>
      <c r="F10" s="328" t="s">
        <v>3950</v>
      </c>
      <c r="G10" s="328" t="s">
        <v>3950</v>
      </c>
      <c r="H10" s="301" t="s">
        <v>133</v>
      </c>
      <c r="I10" s="327"/>
    </row>
    <row r="11" spans="1:9" ht="225">
      <c r="A11" s="353">
        <v>5</v>
      </c>
      <c r="B11" s="68" t="s">
        <v>3951</v>
      </c>
      <c r="C11" s="1122"/>
      <c r="D11" s="735" t="s">
        <v>3952</v>
      </c>
      <c r="E11" s="545" t="s">
        <v>3953</v>
      </c>
      <c r="F11" s="328" t="s">
        <v>3945</v>
      </c>
      <c r="G11" s="328" t="s">
        <v>3945</v>
      </c>
      <c r="H11" s="301" t="s">
        <v>133</v>
      </c>
      <c r="I11" s="327"/>
    </row>
    <row r="12" spans="1:9" ht="240">
      <c r="A12" s="353">
        <v>6</v>
      </c>
      <c r="B12" s="68" t="s">
        <v>3954</v>
      </c>
      <c r="C12" s="1122"/>
      <c r="D12" s="735" t="s">
        <v>3955</v>
      </c>
      <c r="E12" s="545" t="s">
        <v>3956</v>
      </c>
      <c r="F12" s="328" t="s">
        <v>3957</v>
      </c>
      <c r="G12" s="328" t="s">
        <v>3957</v>
      </c>
      <c r="H12" s="301" t="s">
        <v>133</v>
      </c>
      <c r="I12" s="327"/>
    </row>
    <row r="13" spans="1:9" ht="240">
      <c r="A13" s="353">
        <v>7</v>
      </c>
      <c r="B13" s="68" t="s">
        <v>3958</v>
      </c>
      <c r="C13" s="1122"/>
      <c r="D13" s="740" t="s">
        <v>3959</v>
      </c>
      <c r="E13" s="545" t="s">
        <v>3960</v>
      </c>
      <c r="F13" s="328" t="s">
        <v>3961</v>
      </c>
      <c r="G13" s="328" t="s">
        <v>3961</v>
      </c>
      <c r="H13" s="301" t="s">
        <v>133</v>
      </c>
      <c r="I13" s="327"/>
    </row>
    <row r="14" spans="1:9" ht="219" customHeight="1">
      <c r="A14" s="353">
        <v>8</v>
      </c>
      <c r="B14" s="68" t="s">
        <v>3962</v>
      </c>
      <c r="C14" s="1122"/>
      <c r="D14" s="735" t="s">
        <v>3963</v>
      </c>
      <c r="E14" s="545" t="s">
        <v>3964</v>
      </c>
      <c r="F14" s="328" t="s">
        <v>3965</v>
      </c>
      <c r="G14" s="328" t="s">
        <v>3965</v>
      </c>
      <c r="H14" s="165" t="s">
        <v>133</v>
      </c>
      <c r="I14" s="327"/>
    </row>
    <row r="15" spans="1:9" ht="240">
      <c r="A15" s="353">
        <v>9</v>
      </c>
      <c r="B15" s="68" t="s">
        <v>3966</v>
      </c>
      <c r="C15" s="1122"/>
      <c r="D15" s="735" t="s">
        <v>3967</v>
      </c>
      <c r="E15" s="545" t="s">
        <v>3968</v>
      </c>
      <c r="F15" s="328" t="s">
        <v>3969</v>
      </c>
      <c r="G15" s="328" t="s">
        <v>3969</v>
      </c>
      <c r="H15" s="165" t="s">
        <v>133</v>
      </c>
      <c r="I15" s="327"/>
    </row>
    <row r="16" spans="1:9" ht="240">
      <c r="A16" s="353">
        <v>10</v>
      </c>
      <c r="B16" s="68" t="s">
        <v>3970</v>
      </c>
      <c r="C16" s="1122"/>
      <c r="D16" s="735" t="s">
        <v>3971</v>
      </c>
      <c r="E16" s="545" t="s">
        <v>3972</v>
      </c>
      <c r="F16" s="328" t="s">
        <v>3965</v>
      </c>
      <c r="G16" s="328" t="s">
        <v>3965</v>
      </c>
      <c r="H16" s="165" t="s">
        <v>133</v>
      </c>
      <c r="I16" s="327"/>
    </row>
    <row r="17" spans="1:9" ht="240">
      <c r="A17" s="353">
        <v>11</v>
      </c>
      <c r="B17" s="68" t="s">
        <v>3973</v>
      </c>
      <c r="C17" s="1122"/>
      <c r="D17" s="735" t="s">
        <v>3974</v>
      </c>
      <c r="E17" s="545" t="s">
        <v>3975</v>
      </c>
      <c r="F17" s="328" t="s">
        <v>3976</v>
      </c>
      <c r="G17" s="328" t="s">
        <v>3976</v>
      </c>
      <c r="H17" s="165" t="s">
        <v>133</v>
      </c>
      <c r="I17" s="327"/>
    </row>
    <row r="18" spans="1:9" ht="240">
      <c r="A18" s="353">
        <v>12</v>
      </c>
      <c r="B18" s="68" t="s">
        <v>3977</v>
      </c>
      <c r="C18" s="1122"/>
      <c r="D18" s="735" t="s">
        <v>3785</v>
      </c>
      <c r="E18" s="545" t="s">
        <v>3978</v>
      </c>
      <c r="F18" s="328" t="s">
        <v>3965</v>
      </c>
      <c r="G18" s="328" t="s">
        <v>3965</v>
      </c>
      <c r="H18" s="165" t="s">
        <v>133</v>
      </c>
      <c r="I18" s="327"/>
    </row>
    <row r="19" spans="1:9" ht="240">
      <c r="A19" s="353">
        <v>13</v>
      </c>
      <c r="B19" s="68" t="s">
        <v>3979</v>
      </c>
      <c r="C19" s="1122"/>
      <c r="D19" s="740" t="s">
        <v>3788</v>
      </c>
      <c r="E19" s="545" t="s">
        <v>3980</v>
      </c>
      <c r="F19" s="328" t="s">
        <v>3981</v>
      </c>
      <c r="G19" s="328" t="s">
        <v>3981</v>
      </c>
      <c r="H19" s="165" t="s">
        <v>133</v>
      </c>
      <c r="I19" s="327"/>
    </row>
    <row r="20" spans="1:9" ht="224.25" customHeight="1">
      <c r="A20" s="353">
        <v>14</v>
      </c>
      <c r="B20" s="68" t="s">
        <v>3982</v>
      </c>
      <c r="C20" s="1122"/>
      <c r="D20" s="735" t="s">
        <v>3792</v>
      </c>
      <c r="E20" s="545" t="s">
        <v>3983</v>
      </c>
      <c r="F20" s="328" t="s">
        <v>3965</v>
      </c>
      <c r="G20" s="328" t="s">
        <v>3965</v>
      </c>
      <c r="H20" s="165" t="s">
        <v>133</v>
      </c>
      <c r="I20" s="327"/>
    </row>
    <row r="21" spans="1:9" ht="240">
      <c r="A21" s="353">
        <v>15</v>
      </c>
      <c r="B21" s="68" t="s">
        <v>3984</v>
      </c>
      <c r="C21" s="1122"/>
      <c r="D21" s="740" t="s">
        <v>3795</v>
      </c>
      <c r="E21" s="545" t="s">
        <v>3985</v>
      </c>
      <c r="F21" s="328" t="s">
        <v>3986</v>
      </c>
      <c r="G21" s="328" t="s">
        <v>3986</v>
      </c>
      <c r="H21" s="165" t="s">
        <v>133</v>
      </c>
      <c r="I21" s="327"/>
    </row>
    <row r="22" spans="1:9" ht="240">
      <c r="A22" s="353">
        <v>16</v>
      </c>
      <c r="B22" s="68" t="s">
        <v>3987</v>
      </c>
      <c r="C22" s="1122"/>
      <c r="D22" s="735" t="s">
        <v>3854</v>
      </c>
      <c r="E22" s="545" t="s">
        <v>3988</v>
      </c>
      <c r="F22" s="328" t="s">
        <v>3965</v>
      </c>
      <c r="G22" s="328" t="s">
        <v>3965</v>
      </c>
      <c r="H22" s="165" t="s">
        <v>133</v>
      </c>
      <c r="I22" s="327"/>
    </row>
    <row r="23" spans="1:9" ht="240">
      <c r="A23" s="353">
        <v>17</v>
      </c>
      <c r="B23" s="68" t="s">
        <v>3989</v>
      </c>
      <c r="C23" s="1122"/>
      <c r="D23" s="740" t="s">
        <v>3857</v>
      </c>
      <c r="E23" s="545" t="s">
        <v>3990</v>
      </c>
      <c r="F23" s="328" t="s">
        <v>3991</v>
      </c>
      <c r="G23" s="328" t="s">
        <v>3991</v>
      </c>
      <c r="H23" s="165" t="s">
        <v>133</v>
      </c>
      <c r="I23" s="327"/>
    </row>
    <row r="24" spans="1:9" ht="219" customHeight="1">
      <c r="A24" s="353">
        <v>18</v>
      </c>
      <c r="B24" s="68" t="s">
        <v>3992</v>
      </c>
      <c r="C24" s="1122"/>
      <c r="D24" s="735" t="s">
        <v>3861</v>
      </c>
      <c r="E24" s="545" t="s">
        <v>3993</v>
      </c>
      <c r="F24" s="328" t="s">
        <v>3965</v>
      </c>
      <c r="G24" s="328" t="s">
        <v>3965</v>
      </c>
      <c r="H24" s="165" t="s">
        <v>133</v>
      </c>
      <c r="I24" s="327"/>
    </row>
    <row r="25" spans="1:9" ht="240">
      <c r="A25" s="353">
        <v>19</v>
      </c>
      <c r="B25" s="68" t="s">
        <v>3994</v>
      </c>
      <c r="C25" s="1122"/>
      <c r="D25" s="740" t="s">
        <v>3864</v>
      </c>
      <c r="E25" s="545" t="s">
        <v>3995</v>
      </c>
      <c r="F25" s="328" t="s">
        <v>3996</v>
      </c>
      <c r="G25" s="328" t="s">
        <v>3996</v>
      </c>
      <c r="H25" s="165" t="s">
        <v>133</v>
      </c>
      <c r="I25" s="327"/>
    </row>
    <row r="26" spans="1:9" ht="240">
      <c r="A26" s="353">
        <v>20</v>
      </c>
      <c r="B26" s="68" t="s">
        <v>3997</v>
      </c>
      <c r="C26" s="1122"/>
      <c r="D26" s="740" t="s">
        <v>3998</v>
      </c>
      <c r="E26" s="545" t="s">
        <v>3999</v>
      </c>
      <c r="F26" s="328" t="s">
        <v>4000</v>
      </c>
      <c r="G26" s="328" t="s">
        <v>4000</v>
      </c>
      <c r="H26" s="165" t="s">
        <v>133</v>
      </c>
      <c r="I26" s="327"/>
    </row>
    <row r="27" spans="1:9" ht="240">
      <c r="A27" s="353">
        <v>21</v>
      </c>
      <c r="B27" s="68" t="s">
        <v>4001</v>
      </c>
      <c r="C27" s="1122"/>
      <c r="D27" s="740" t="s">
        <v>4002</v>
      </c>
      <c r="E27" s="545" t="s">
        <v>4003</v>
      </c>
      <c r="F27" s="328" t="s">
        <v>4004</v>
      </c>
      <c r="G27" s="328" t="s">
        <v>4004</v>
      </c>
      <c r="H27" s="165" t="s">
        <v>133</v>
      </c>
      <c r="I27" s="327"/>
    </row>
    <row r="28" spans="1:9" ht="90">
      <c r="A28" s="353">
        <v>22</v>
      </c>
      <c r="B28" s="68" t="s">
        <v>4005</v>
      </c>
      <c r="C28" s="1122"/>
      <c r="D28" s="544" t="s">
        <v>4006</v>
      </c>
      <c r="E28" s="545" t="s">
        <v>4007</v>
      </c>
      <c r="F28" s="328" t="s">
        <v>4008</v>
      </c>
      <c r="G28" s="328" t="s">
        <v>4008</v>
      </c>
      <c r="H28" s="165" t="s">
        <v>133</v>
      </c>
      <c r="I28" s="327"/>
    </row>
    <row r="29" spans="1:9" ht="225">
      <c r="A29" s="353">
        <v>23</v>
      </c>
      <c r="B29" s="68" t="s">
        <v>4009</v>
      </c>
      <c r="C29" s="1122"/>
      <c r="D29" s="734" t="s">
        <v>4010</v>
      </c>
      <c r="E29" s="545" t="s">
        <v>4011</v>
      </c>
      <c r="F29" s="158" t="s">
        <v>4012</v>
      </c>
      <c r="G29" s="440" t="s">
        <v>4012</v>
      </c>
      <c r="H29" s="165" t="s">
        <v>133</v>
      </c>
      <c r="I29" s="327"/>
    </row>
    <row r="30" spans="1:9" ht="240">
      <c r="A30" s="353">
        <v>24</v>
      </c>
      <c r="B30" s="68" t="s">
        <v>4013</v>
      </c>
      <c r="C30" s="1123"/>
      <c r="D30" s="104" t="s">
        <v>4014</v>
      </c>
      <c r="E30" s="545" t="s">
        <v>4015</v>
      </c>
      <c r="F30" s="104" t="s">
        <v>4016</v>
      </c>
      <c r="G30" s="440" t="s">
        <v>4016</v>
      </c>
      <c r="H30" s="165" t="s">
        <v>133</v>
      </c>
      <c r="I30" s="327"/>
    </row>
    <row r="31" spans="1:9" ht="240">
      <c r="A31" s="353">
        <v>25</v>
      </c>
      <c r="B31" s="68" t="s">
        <v>4017</v>
      </c>
      <c r="C31" s="1122"/>
      <c r="D31" s="104" t="s">
        <v>4014</v>
      </c>
      <c r="E31" s="545" t="s">
        <v>4018</v>
      </c>
      <c r="F31" s="104" t="s">
        <v>4016</v>
      </c>
      <c r="G31" s="440" t="s">
        <v>4016</v>
      </c>
      <c r="H31" s="165" t="s">
        <v>133</v>
      </c>
      <c r="I31" s="327"/>
    </row>
    <row r="32" spans="1:9" ht="283.5" customHeight="1">
      <c r="A32" s="353">
        <v>26</v>
      </c>
      <c r="B32" s="68" t="s">
        <v>4019</v>
      </c>
      <c r="C32" s="1122"/>
      <c r="D32" s="745" t="s">
        <v>4020</v>
      </c>
      <c r="E32" s="570" t="s">
        <v>4021</v>
      </c>
      <c r="F32" s="744" t="s">
        <v>4022</v>
      </c>
      <c r="G32" s="747" t="s">
        <v>4022</v>
      </c>
      <c r="H32" s="165" t="s">
        <v>133</v>
      </c>
      <c r="I32" s="327"/>
    </row>
    <row r="33" spans="1:9" ht="60">
      <c r="A33" s="353">
        <v>27</v>
      </c>
      <c r="B33" s="68" t="s">
        <v>4023</v>
      </c>
      <c r="C33" s="1122"/>
      <c r="D33" s="321" t="s">
        <v>4024</v>
      </c>
      <c r="E33" s="587" t="s">
        <v>4025</v>
      </c>
      <c r="F33" s="746" t="s">
        <v>4026</v>
      </c>
      <c r="G33" s="693" t="s">
        <v>4027</v>
      </c>
      <c r="H33" s="530" t="s">
        <v>133</v>
      </c>
      <c r="I33" s="186"/>
    </row>
    <row r="34" spans="1:9" s="621" customFormat="1" ht="90">
      <c r="A34" s="353">
        <v>28</v>
      </c>
      <c r="B34" s="68" t="s">
        <v>4028</v>
      </c>
      <c r="C34" s="1123"/>
      <c r="D34" s="103" t="s">
        <v>4029</v>
      </c>
      <c r="E34" s="587" t="s">
        <v>4025</v>
      </c>
      <c r="F34" s="693" t="s">
        <v>4030</v>
      </c>
      <c r="G34" s="693" t="s">
        <v>4030</v>
      </c>
      <c r="H34" s="530" t="s">
        <v>133</v>
      </c>
      <c r="I34" s="620"/>
    </row>
    <row r="35" spans="1:9">
      <c r="A35" s="353"/>
      <c r="B35" s="68"/>
      <c r="C35" s="1122"/>
      <c r="D35" s="631"/>
      <c r="E35" s="618"/>
      <c r="F35" s="743"/>
      <c r="G35" s="640"/>
      <c r="H35" s="353"/>
      <c r="I35" s="186"/>
    </row>
    <row r="36" spans="1:9">
      <c r="A36" s="1058" t="s">
        <v>42</v>
      </c>
      <c r="B36" s="847"/>
      <c r="C36" s="935"/>
      <c r="D36" s="1020" t="s">
        <v>4031</v>
      </c>
      <c r="E36" s="1124"/>
      <c r="F36" s="1125" t="s">
        <v>1352</v>
      </c>
      <c r="G36" s="1126"/>
      <c r="H36" s="1124"/>
    </row>
    <row r="37" spans="1:9">
      <c r="A37" s="611" t="s">
        <v>4032</v>
      </c>
      <c r="B37" s="623">
        <v>45497</v>
      </c>
      <c r="C37" s="312"/>
      <c r="D37" s="1043"/>
      <c r="E37" s="1044"/>
      <c r="F37" s="1043"/>
      <c r="G37" s="1043"/>
      <c r="H37" s="1044"/>
    </row>
    <row r="5268" spans="2:2">
      <c r="B5268" s="624"/>
    </row>
  </sheetData>
  <mergeCells count="13">
    <mergeCell ref="C7:C35"/>
    <mergeCell ref="A36:C36"/>
    <mergeCell ref="D36:E37"/>
    <mergeCell ref="F36:H37"/>
    <mergeCell ref="A1:C4"/>
    <mergeCell ref="D1:E1"/>
    <mergeCell ref="H1:I1"/>
    <mergeCell ref="D2:E2"/>
    <mergeCell ref="H2:I2"/>
    <mergeCell ref="D3:E3"/>
    <mergeCell ref="H3:I3"/>
    <mergeCell ref="D4:E4"/>
    <mergeCell ref="H4:I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W1003"/>
  <sheetViews>
    <sheetView topLeftCell="A2" workbookViewId="0">
      <selection activeCell="B12" sqref="B12"/>
    </sheetView>
  </sheetViews>
  <sheetFormatPr defaultColWidth="14.42578125" defaultRowHeight="15" customHeight="1"/>
  <cols>
    <col min="1" max="1" width="7.140625" customWidth="1"/>
    <col min="2" max="2" width="38.42578125" customWidth="1"/>
    <col min="3" max="3" width="13.140625" customWidth="1"/>
    <col min="4" max="4" width="21" customWidth="1"/>
    <col min="5" max="5" width="18.42578125" customWidth="1"/>
    <col min="6" max="6" width="16.28515625" customWidth="1"/>
    <col min="11" max="11" width="21.7109375" customWidth="1"/>
  </cols>
  <sheetData>
    <row r="1" spans="1:23" ht="72" customHeight="1">
      <c r="C1" s="24"/>
      <c r="D1" s="24"/>
      <c r="E1" s="24"/>
      <c r="F1" s="24"/>
      <c r="G1" s="24"/>
      <c r="H1" s="24"/>
      <c r="I1" s="24"/>
      <c r="J1" s="24"/>
      <c r="K1" s="24"/>
    </row>
    <row r="2" spans="1:23" ht="72" customHeight="1">
      <c r="A2" s="875"/>
      <c r="B2" s="876"/>
      <c r="C2" s="877" t="s">
        <v>79</v>
      </c>
      <c r="D2" s="857"/>
      <c r="E2" s="857"/>
      <c r="F2" s="857"/>
      <c r="G2" s="857"/>
      <c r="H2" s="857"/>
      <c r="I2" s="857"/>
      <c r="J2" s="857"/>
      <c r="K2" s="859"/>
    </row>
    <row r="3" spans="1:23" ht="31.5">
      <c r="A3" s="25" t="s">
        <v>80</v>
      </c>
      <c r="B3" s="26" t="s">
        <v>81</v>
      </c>
      <c r="C3" s="26" t="s">
        <v>59</v>
      </c>
      <c r="D3" s="26" t="s">
        <v>60</v>
      </c>
      <c r="E3" s="26" t="s">
        <v>82</v>
      </c>
      <c r="F3" s="26" t="s">
        <v>61</v>
      </c>
      <c r="G3" s="26" t="s">
        <v>62</v>
      </c>
      <c r="H3" s="26" t="s">
        <v>63</v>
      </c>
      <c r="I3" s="26" t="s">
        <v>83</v>
      </c>
      <c r="J3" s="26" t="s">
        <v>84</v>
      </c>
      <c r="K3" s="27" t="s">
        <v>5</v>
      </c>
      <c r="L3" s="28"/>
      <c r="M3" s="28"/>
      <c r="N3" s="28"/>
      <c r="O3" s="28"/>
      <c r="P3" s="28"/>
      <c r="Q3" s="28"/>
      <c r="R3" s="28"/>
      <c r="S3" s="28"/>
      <c r="T3" s="28"/>
      <c r="U3" s="28"/>
      <c r="V3" s="28"/>
      <c r="W3" s="28"/>
    </row>
    <row r="4" spans="1:23" ht="15.75">
      <c r="A4" s="29">
        <v>1</v>
      </c>
      <c r="B4" s="721" t="s">
        <v>6</v>
      </c>
      <c r="C4" s="29">
        <f>COUNT(Smoke_Test_Report!A7:A51)</f>
        <v>31</v>
      </c>
      <c r="D4" s="30">
        <f t="shared" ref="D4:D22" si="0">C4</f>
        <v>31</v>
      </c>
      <c r="E4" s="29">
        <f>COUNTIF(Smoke_Test_Report!I3:I147,"PASS")</f>
        <v>31</v>
      </c>
      <c r="F4" s="29">
        <f>COUNTIF(Smoke_Test_Report!I3:I147,"FAIL")</f>
        <v>0</v>
      </c>
      <c r="G4" s="29">
        <f>COUNTIF(Smoke_Test_Report!I3:I147,"NT")</f>
        <v>0</v>
      </c>
      <c r="H4" s="29">
        <f>COUNTIF(Smoke_Test_Report!I3:I147,"NA")</f>
        <v>0</v>
      </c>
      <c r="I4" s="31">
        <f t="shared" ref="I4:I37" si="1">SUM(E4:H4)/D4</f>
        <v>1</v>
      </c>
      <c r="J4" s="32">
        <f t="shared" ref="J4:J9" si="2">E4/D4%</f>
        <v>100</v>
      </c>
      <c r="K4" s="720" t="s">
        <v>85</v>
      </c>
      <c r="L4" s="33"/>
      <c r="M4" s="33"/>
      <c r="N4" s="33"/>
      <c r="O4" s="33"/>
      <c r="P4" s="33"/>
      <c r="Q4" s="33"/>
      <c r="R4" s="33"/>
      <c r="S4" s="33"/>
      <c r="T4" s="33"/>
      <c r="U4" s="33"/>
      <c r="V4" s="33"/>
      <c r="W4" s="33"/>
    </row>
    <row r="5" spans="1:23" ht="15.75">
      <c r="A5" s="29">
        <v>2</v>
      </c>
      <c r="B5" s="722" t="s">
        <v>8</v>
      </c>
      <c r="C5" s="29">
        <f>COUNT(Security_Testing!A6:A39)</f>
        <v>17</v>
      </c>
      <c r="D5" s="30">
        <f t="shared" si="0"/>
        <v>17</v>
      </c>
      <c r="E5" s="29">
        <f>COUNTIF(Security_Testing!H2:H99,"PASS")</f>
        <v>0</v>
      </c>
      <c r="F5" s="29">
        <f>COUNTIF(Security_Testing!H2:H39,"FAIL")</f>
        <v>0</v>
      </c>
      <c r="G5" s="29">
        <f>COUNTIF(Security_Testing!H6:H39,"NT")</f>
        <v>15</v>
      </c>
      <c r="H5" s="29">
        <f>COUNTIF(Security_Testing!H6:H39,"NA")</f>
        <v>0</v>
      </c>
      <c r="I5" s="31">
        <f t="shared" si="1"/>
        <v>0.88235294117647056</v>
      </c>
      <c r="J5" s="32">
        <f t="shared" si="2"/>
        <v>0</v>
      </c>
      <c r="K5" s="4" t="s">
        <v>10</v>
      </c>
      <c r="L5" s="33"/>
      <c r="M5" s="33"/>
      <c r="N5" s="33"/>
      <c r="O5" s="33"/>
      <c r="P5" s="33"/>
      <c r="Q5" s="33"/>
      <c r="R5" s="33"/>
      <c r="S5" s="33"/>
      <c r="T5" s="33"/>
      <c r="U5" s="33"/>
      <c r="V5" s="33"/>
      <c r="W5" s="33"/>
    </row>
    <row r="6" spans="1:23" ht="15.75">
      <c r="A6" s="29">
        <v>3</v>
      </c>
      <c r="B6" s="722" t="s">
        <v>9</v>
      </c>
      <c r="C6" s="29">
        <f>COUNT(Login_Page!A6:A40)</f>
        <v>13</v>
      </c>
      <c r="D6" s="30">
        <f t="shared" si="0"/>
        <v>13</v>
      </c>
      <c r="E6" s="29">
        <f>COUNTIF(Login_Page!H6:H41,"PASS")</f>
        <v>0</v>
      </c>
      <c r="F6" s="34">
        <f>COUNTIF(Login_Page!H7:H41,"FAIL")</f>
        <v>0</v>
      </c>
      <c r="G6" s="34">
        <f>COUNTIF(Login_Page!I7:I41,"NT")</f>
        <v>0</v>
      </c>
      <c r="H6" s="35">
        <f>COUNTIF(Login_Page!J7:J41,"NA")</f>
        <v>0</v>
      </c>
      <c r="I6" s="31">
        <f t="shared" si="1"/>
        <v>0</v>
      </c>
      <c r="J6" s="32">
        <f t="shared" si="2"/>
        <v>0</v>
      </c>
      <c r="K6" s="4" t="s">
        <v>10</v>
      </c>
      <c r="L6" s="33"/>
      <c r="M6" s="33"/>
      <c r="N6" s="33"/>
      <c r="O6" s="33"/>
      <c r="P6" s="33"/>
      <c r="Q6" s="33"/>
      <c r="R6" s="33"/>
      <c r="S6" s="33"/>
      <c r="T6" s="33"/>
      <c r="U6" s="33"/>
      <c r="V6" s="33"/>
      <c r="W6" s="33"/>
    </row>
    <row r="7" spans="1:23" ht="15.75">
      <c r="A7" s="29">
        <v>4</v>
      </c>
      <c r="B7" s="723" t="s">
        <v>11</v>
      </c>
      <c r="C7" s="29">
        <f>COUNT(Device_Details_Dashboard!A6:A89)</f>
        <v>76</v>
      </c>
      <c r="D7" s="30">
        <f t="shared" si="0"/>
        <v>76</v>
      </c>
      <c r="E7" s="29">
        <f>COUNTIF(Device_Details_Dashboard!H6:H119,"PASS")</f>
        <v>73</v>
      </c>
      <c r="F7" s="29">
        <f>COUNTIF(Device_Details_Dashboard!H6:H60,"FAIL")</f>
        <v>1</v>
      </c>
      <c r="G7" s="29">
        <f>COUNTIF(Device_Details_Dashboard!H6:H119,"NT")</f>
        <v>1</v>
      </c>
      <c r="H7" s="29">
        <f>COUNTIF(Device_Details_Dashboard!J6:J60,"NA")</f>
        <v>0</v>
      </c>
      <c r="I7" s="31">
        <f t="shared" si="1"/>
        <v>0.98684210526315785</v>
      </c>
      <c r="J7" s="32">
        <f t="shared" si="2"/>
        <v>96.05263157894737</v>
      </c>
      <c r="K7" s="4" t="s">
        <v>86</v>
      </c>
      <c r="L7" s="33"/>
      <c r="M7" s="33"/>
      <c r="N7" s="33"/>
      <c r="O7" s="33"/>
      <c r="P7" s="33"/>
      <c r="Q7" s="33"/>
      <c r="R7" s="33"/>
      <c r="S7" s="33"/>
      <c r="T7" s="33"/>
      <c r="U7" s="33"/>
      <c r="V7" s="33"/>
      <c r="W7" s="33"/>
    </row>
    <row r="8" spans="1:23" ht="14.25" customHeight="1">
      <c r="A8" s="29">
        <v>5</v>
      </c>
      <c r="B8" s="722" t="s">
        <v>12</v>
      </c>
      <c r="C8" s="29">
        <f>COUNT(Ticket_Dashboard!A6:A205)</f>
        <v>73</v>
      </c>
      <c r="D8" s="30">
        <f t="shared" si="0"/>
        <v>73</v>
      </c>
      <c r="E8" s="29">
        <f>COUNTIF(Ticket_Dashboard!H2:H205,"PASS")</f>
        <v>61</v>
      </c>
      <c r="F8" s="29">
        <f>COUNTIF(Ticket_Dashboard!H2:H205,"FAIL")</f>
        <v>12</v>
      </c>
      <c r="G8" s="29">
        <f>COUNTIF(Ticket_Dashboard!H2:H205,"NT")</f>
        <v>0</v>
      </c>
      <c r="H8" s="29">
        <f>COUNTIF(Ticket_Dashboard!H2:H205,"NA")</f>
        <v>0</v>
      </c>
      <c r="I8" s="816">
        <f t="shared" si="1"/>
        <v>1</v>
      </c>
      <c r="J8" s="32">
        <f t="shared" si="2"/>
        <v>83.561643835616437</v>
      </c>
      <c r="K8" s="4" t="s">
        <v>85</v>
      </c>
      <c r="L8" s="33"/>
      <c r="M8" s="33"/>
      <c r="N8" s="33"/>
      <c r="O8" s="33"/>
      <c r="P8" s="33"/>
      <c r="Q8" s="33"/>
      <c r="R8" s="33"/>
      <c r="S8" s="33"/>
      <c r="T8" s="33"/>
      <c r="U8" s="33"/>
      <c r="V8" s="33"/>
      <c r="W8" s="33"/>
    </row>
    <row r="9" spans="1:23" ht="15.75">
      <c r="A9" s="29">
        <v>6</v>
      </c>
      <c r="B9" s="276" t="s">
        <v>13</v>
      </c>
      <c r="C9" s="29">
        <f>COUNT(My_AIS140_Ticket!A2:A400)</f>
        <v>201</v>
      </c>
      <c r="D9" s="30">
        <f t="shared" si="0"/>
        <v>201</v>
      </c>
      <c r="E9" s="29">
        <f>COUNTIF(My_AIS140_Ticket!H3:H300,"PASS")</f>
        <v>201</v>
      </c>
      <c r="F9" s="29">
        <f>COUNTIF(My_AIS140_Ticket!H3:H300,"FAIL")</f>
        <v>0</v>
      </c>
      <c r="G9" s="29">
        <f>COUNTIF(My_AIS140_Ticket!H3:H206,"NT")</f>
        <v>0</v>
      </c>
      <c r="H9" s="29">
        <f>COUNTIF(My_AIS140_Ticket!H3:H206,"NA")</f>
        <v>0</v>
      </c>
      <c r="I9" s="816">
        <f t="shared" si="1"/>
        <v>1</v>
      </c>
      <c r="J9" s="32">
        <f t="shared" si="2"/>
        <v>100.00000000000001</v>
      </c>
      <c r="K9" s="4" t="s">
        <v>85</v>
      </c>
      <c r="L9" s="33"/>
      <c r="M9" s="33"/>
      <c r="N9" s="33"/>
      <c r="O9" s="33"/>
      <c r="P9" s="33"/>
      <c r="Q9" s="33"/>
      <c r="R9" s="33"/>
      <c r="S9" s="33"/>
      <c r="T9" s="33"/>
      <c r="U9" s="33"/>
      <c r="V9" s="33"/>
      <c r="W9" s="33"/>
    </row>
    <row r="10" spans="1:23" ht="15.75">
      <c r="A10" s="29">
        <v>7</v>
      </c>
      <c r="B10" s="711" t="s">
        <v>14</v>
      </c>
      <c r="C10" s="29"/>
      <c r="D10" s="29">
        <f t="shared" si="0"/>
        <v>0</v>
      </c>
      <c r="E10" s="36">
        <f>COUNTIF(Live_Analysis!H3:H52,"PASS")</f>
        <v>0</v>
      </c>
      <c r="F10" s="29">
        <f>COUNTIF(Live_Analysis!H11:H53,"FAIL")</f>
        <v>0</v>
      </c>
      <c r="G10" s="29">
        <f>COUNTIF(Live_Analysis!H11:H53,"NT")</f>
        <v>0</v>
      </c>
      <c r="H10" s="29">
        <f>COUNTIF(Live_Analysis!J11:J53,"NA")</f>
        <v>0</v>
      </c>
      <c r="I10" s="31" t="e">
        <f>SUM(E10:H10)/D10</f>
        <v>#DIV/0!</v>
      </c>
      <c r="J10" s="32" t="e">
        <f>D10/C10%</f>
        <v>#DIV/0!</v>
      </c>
      <c r="K10" s="4" t="s">
        <v>10</v>
      </c>
      <c r="L10" s="33"/>
      <c r="M10" s="33"/>
      <c r="N10" s="33"/>
      <c r="O10" s="33"/>
      <c r="P10" s="33"/>
      <c r="Q10" s="33"/>
      <c r="R10" s="33"/>
      <c r="S10" s="33"/>
      <c r="T10" s="33"/>
      <c r="U10" s="33"/>
      <c r="V10" s="33"/>
      <c r="W10" s="33"/>
    </row>
    <row r="11" spans="1:23" ht="15.75">
      <c r="A11" s="29">
        <v>8</v>
      </c>
      <c r="B11" s="3" t="s">
        <v>16</v>
      </c>
      <c r="C11" s="29">
        <f>COUNT(Government_Server!A5:A70)</f>
        <v>46</v>
      </c>
      <c r="D11" s="30">
        <f t="shared" si="0"/>
        <v>46</v>
      </c>
      <c r="E11" s="29">
        <f>COUNTIF(Government_Server!H3:H200,"PASS")</f>
        <v>44</v>
      </c>
      <c r="F11" s="29">
        <f>COUNTIF(Government_Server!H3:H200,"FAIL")</f>
        <v>0</v>
      </c>
      <c r="G11" s="29">
        <f>COUNTIF(Government_Server!H3:H200,"NT")</f>
        <v>0</v>
      </c>
      <c r="H11" s="29">
        <f>COUNTIF(Government_Server!H3:H200,"NA")</f>
        <v>2</v>
      </c>
      <c r="I11" s="816">
        <f t="shared" si="1"/>
        <v>1</v>
      </c>
      <c r="J11" s="32">
        <f t="shared" ref="J11:J22" si="3">E11/D11%</f>
        <v>95.65217391304347</v>
      </c>
      <c r="K11" s="4" t="s">
        <v>85</v>
      </c>
      <c r="L11" s="33"/>
      <c r="M11" s="33"/>
      <c r="N11" s="33"/>
      <c r="O11" s="33"/>
      <c r="P11" s="33"/>
      <c r="Q11" s="33"/>
      <c r="R11" s="33"/>
      <c r="S11" s="33"/>
      <c r="T11" s="33"/>
      <c r="U11" s="33"/>
      <c r="V11" s="33"/>
      <c r="W11" s="33"/>
    </row>
    <row r="12" spans="1:23" ht="15.75">
      <c r="A12" s="29">
        <v>9</v>
      </c>
      <c r="B12" s="3" t="s">
        <v>17</v>
      </c>
      <c r="C12" s="29">
        <f>COUNT(User_Compliant!A6:A51)</f>
        <v>31</v>
      </c>
      <c r="D12" s="30">
        <f t="shared" si="0"/>
        <v>31</v>
      </c>
      <c r="E12" s="29">
        <f>COUNTIF(User_Compliant!H3:H51,"PASS")</f>
        <v>0</v>
      </c>
      <c r="F12" s="29">
        <f>COUNTIF(User_Compliant!H38:H51,"FAIL")</f>
        <v>0</v>
      </c>
      <c r="G12" s="29">
        <f>COUNTIF(User_Compliant!I38:I51,"NT")</f>
        <v>0</v>
      </c>
      <c r="H12" s="29">
        <f>COUNTIF(User_Compliant!J38:J51,"NA")</f>
        <v>0</v>
      </c>
      <c r="I12" s="31">
        <f t="shared" si="1"/>
        <v>0</v>
      </c>
      <c r="J12" s="32">
        <f t="shared" si="3"/>
        <v>0</v>
      </c>
      <c r="K12" s="4" t="s">
        <v>85</v>
      </c>
      <c r="L12" s="33"/>
      <c r="M12" s="33"/>
      <c r="N12" s="33"/>
      <c r="O12" s="33"/>
      <c r="P12" s="33"/>
      <c r="Q12" s="33"/>
      <c r="R12" s="33"/>
      <c r="S12" s="33"/>
      <c r="T12" s="33"/>
      <c r="U12" s="33"/>
      <c r="V12" s="33"/>
      <c r="W12" s="33"/>
    </row>
    <row r="13" spans="1:23" ht="15.75">
      <c r="A13" s="29">
        <v>10</v>
      </c>
      <c r="B13" s="276" t="s">
        <v>18</v>
      </c>
      <c r="C13" s="29">
        <f>COUNT(Vahan_Registration!A6:A58)</f>
        <v>31</v>
      </c>
      <c r="D13" s="30">
        <f t="shared" si="0"/>
        <v>31</v>
      </c>
      <c r="E13" s="29">
        <f>COUNTIF(Vahan_Registration!H6:H58,"PASS")</f>
        <v>0</v>
      </c>
      <c r="F13" s="34">
        <f>COUNTIF(Vahan_Registration!H6:H58,"FAIL")</f>
        <v>0</v>
      </c>
      <c r="G13" s="34">
        <f>COUNTIF(Vahan_Registration!H6:H58,"NT")</f>
        <v>0</v>
      </c>
      <c r="H13" s="35">
        <f>COUNTIF(Vahan_Registration!J6:J58,"NA")</f>
        <v>0</v>
      </c>
      <c r="I13" s="31">
        <f t="shared" si="1"/>
        <v>0</v>
      </c>
      <c r="J13" s="32">
        <f t="shared" si="3"/>
        <v>0</v>
      </c>
      <c r="K13" s="4" t="s">
        <v>10</v>
      </c>
      <c r="L13" s="33"/>
      <c r="M13" s="33"/>
      <c r="N13" s="33"/>
      <c r="O13" s="33"/>
      <c r="P13" s="33"/>
      <c r="Q13" s="33"/>
      <c r="R13" s="33"/>
      <c r="S13" s="33"/>
      <c r="T13" s="33"/>
      <c r="U13" s="33"/>
      <c r="V13" s="33"/>
      <c r="W13" s="33"/>
    </row>
    <row r="14" spans="1:23" ht="15.75">
      <c r="A14" s="29">
        <v>11</v>
      </c>
      <c r="B14" s="724" t="s">
        <v>19</v>
      </c>
      <c r="C14" s="29">
        <f>COUNT(OTA!A6:A146)</f>
        <v>118</v>
      </c>
      <c r="D14" s="30">
        <f t="shared" si="0"/>
        <v>118</v>
      </c>
      <c r="E14" s="29">
        <f>COUNTIF(OTA!H7:H122,"PASS")</f>
        <v>111</v>
      </c>
      <c r="F14" s="29">
        <f>COUNTIF(OTA!H7:H122,"FAIL")</f>
        <v>5</v>
      </c>
      <c r="G14" s="29">
        <f>COUNTIF(OTA!I92:I122,"NT")</f>
        <v>0</v>
      </c>
      <c r="H14" s="29">
        <f>COUNTIF(OTA!J92:J122,"NA")</f>
        <v>0</v>
      </c>
      <c r="I14" s="31">
        <f t="shared" si="1"/>
        <v>0.98305084745762716</v>
      </c>
      <c r="J14" s="32">
        <f t="shared" si="3"/>
        <v>94.067796610169495</v>
      </c>
      <c r="K14" s="4" t="s">
        <v>86</v>
      </c>
      <c r="L14" s="33"/>
      <c r="M14" s="33"/>
      <c r="N14" s="33"/>
      <c r="O14" s="33"/>
      <c r="P14" s="33"/>
      <c r="Q14" s="33"/>
      <c r="R14" s="33"/>
      <c r="S14" s="33"/>
      <c r="T14" s="33"/>
      <c r="U14" s="33"/>
      <c r="V14" s="33"/>
      <c r="W14" s="33"/>
    </row>
    <row r="15" spans="1:23" ht="15.75">
      <c r="A15" s="29">
        <v>12</v>
      </c>
      <c r="B15" s="722" t="s">
        <v>20</v>
      </c>
      <c r="C15" s="29">
        <f>COUNT(Reports!A6:A65)</f>
        <v>14</v>
      </c>
      <c r="D15" s="30">
        <f>C15</f>
        <v>14</v>
      </c>
      <c r="E15" s="29">
        <f>COUNTIF(Reports!I6:I45,"PASS")</f>
        <v>0</v>
      </c>
      <c r="F15" s="29">
        <f>COUNTIF(Reports!I6:I45,"FAIL")</f>
        <v>0</v>
      </c>
      <c r="G15" s="29">
        <f>COUNTIF(Reports!I6:I45,"NT")</f>
        <v>0</v>
      </c>
      <c r="H15" s="29">
        <f>COUNTIF(Reports!L21:L45,"NA")</f>
        <v>0</v>
      </c>
      <c r="I15" s="31">
        <f t="shared" si="1"/>
        <v>0</v>
      </c>
      <c r="J15" s="32">
        <f t="shared" si="3"/>
        <v>0</v>
      </c>
      <c r="K15" s="4" t="s">
        <v>10</v>
      </c>
      <c r="L15" s="33"/>
      <c r="M15" s="33"/>
      <c r="N15" s="33"/>
      <c r="O15" s="33"/>
      <c r="P15" s="33"/>
      <c r="Q15" s="33"/>
      <c r="R15" s="33"/>
      <c r="S15" s="33"/>
      <c r="T15" s="33"/>
      <c r="U15" s="33"/>
      <c r="V15" s="33"/>
      <c r="W15" s="33"/>
    </row>
    <row r="16" spans="1:23" ht="15.75">
      <c r="A16" s="29">
        <v>13</v>
      </c>
      <c r="B16" s="186" t="s">
        <v>21</v>
      </c>
      <c r="C16" s="29">
        <f>COUNT(Government_Server!A2:A112)</f>
        <v>46</v>
      </c>
      <c r="D16" s="30">
        <f t="shared" si="0"/>
        <v>46</v>
      </c>
      <c r="E16" s="29">
        <f>COUNTIF(Government_Server!H2:H112,"PASS")</f>
        <v>44</v>
      </c>
      <c r="F16" s="29">
        <f>COUNTIF(Government_Server!H2:H112,"FAIL")</f>
        <v>0</v>
      </c>
      <c r="G16" s="29">
        <f>COUNTIF(Government_Server!H2:H112,"NT")</f>
        <v>0</v>
      </c>
      <c r="H16" s="29">
        <f>COUNTIF(Government_Server!H2:H112,"NA")</f>
        <v>2</v>
      </c>
      <c r="I16" s="31">
        <f t="shared" si="1"/>
        <v>1</v>
      </c>
      <c r="J16" s="32">
        <f t="shared" si="3"/>
        <v>95.65217391304347</v>
      </c>
      <c r="K16" s="4" t="s">
        <v>10</v>
      </c>
      <c r="L16" s="33"/>
      <c r="M16" s="33"/>
      <c r="N16" s="33"/>
      <c r="O16" s="33"/>
      <c r="P16" s="33"/>
      <c r="Q16" s="33"/>
      <c r="R16" s="33"/>
      <c r="S16" s="33"/>
      <c r="T16" s="33"/>
      <c r="U16" s="33"/>
      <c r="V16" s="33"/>
      <c r="W16" s="33"/>
    </row>
    <row r="17" spans="1:23" ht="15.75">
      <c r="A17" s="29">
        <v>14</v>
      </c>
      <c r="B17" s="726" t="s">
        <v>22</v>
      </c>
      <c r="C17" s="29">
        <f>COUNT(#REF!)</f>
        <v>0</v>
      </c>
      <c r="D17" s="30">
        <f>C17</f>
        <v>0</v>
      </c>
      <c r="E17" s="29"/>
      <c r="F17" s="29"/>
      <c r="G17" s="29"/>
      <c r="H17" s="29"/>
      <c r="I17" s="31" t="e">
        <f>SUM(E17:H17)/D17</f>
        <v>#DIV/0!</v>
      </c>
      <c r="J17" s="32" t="e">
        <f t="shared" si="3"/>
        <v>#DIV/0!</v>
      </c>
      <c r="K17" s="4" t="s">
        <v>10</v>
      </c>
      <c r="L17" s="33"/>
      <c r="M17" s="33"/>
      <c r="N17" s="33"/>
      <c r="O17" s="33"/>
      <c r="P17" s="33"/>
      <c r="Q17" s="33"/>
      <c r="R17" s="33"/>
      <c r="S17" s="33"/>
      <c r="T17" s="33"/>
      <c r="U17" s="33"/>
      <c r="V17" s="33"/>
      <c r="W17" s="33"/>
    </row>
    <row r="18" spans="1:23" ht="15.75">
      <c r="A18" s="29">
        <v>15</v>
      </c>
      <c r="B18" s="3" t="s">
        <v>23</v>
      </c>
      <c r="C18" s="29">
        <f>COUNT(Device_Models!A2:A102)</f>
        <v>13</v>
      </c>
      <c r="D18" s="30">
        <f t="shared" si="0"/>
        <v>13</v>
      </c>
      <c r="E18" s="29">
        <f>COUNTIF(Device_Models!H3:H101,"PASS")</f>
        <v>0</v>
      </c>
      <c r="F18" s="29">
        <f>COUNTIF(Device_Models!H3:H101,"FAIL")</f>
        <v>0</v>
      </c>
      <c r="G18" s="29">
        <f>COUNTIF(Device_Models!H3:H101,"NT")</f>
        <v>0</v>
      </c>
      <c r="H18" s="29">
        <f>COUNTIF(Device_Models!H3:H101,"NA")</f>
        <v>0</v>
      </c>
      <c r="I18" s="31">
        <f t="shared" si="1"/>
        <v>0</v>
      </c>
      <c r="J18" s="32">
        <f t="shared" si="3"/>
        <v>0</v>
      </c>
      <c r="K18" s="4" t="s">
        <v>10</v>
      </c>
      <c r="L18" s="33"/>
      <c r="M18" s="33"/>
      <c r="N18" s="33"/>
      <c r="O18" s="33"/>
      <c r="P18" s="33"/>
      <c r="Q18" s="33"/>
      <c r="R18" s="33"/>
      <c r="S18" s="33"/>
      <c r="T18" s="33"/>
      <c r="U18" s="33"/>
      <c r="V18" s="33"/>
      <c r="W18" s="33"/>
    </row>
    <row r="19" spans="1:23" ht="15.75">
      <c r="A19" s="29">
        <v>16</v>
      </c>
      <c r="B19" s="723" t="s">
        <v>24</v>
      </c>
      <c r="C19" s="29">
        <f>COUNT(Add_Dispatch_Device!A3:A103)</f>
        <v>10</v>
      </c>
      <c r="D19" s="30">
        <f t="shared" si="0"/>
        <v>10</v>
      </c>
      <c r="E19" s="29">
        <f>COUNTIF(Add_Dispatch_Device!H4:H102,"PASS")</f>
        <v>0</v>
      </c>
      <c r="F19" s="29">
        <f>COUNTIF(Add_Dispatch_Device!H4:H102,"FAIL")</f>
        <v>0</v>
      </c>
      <c r="G19" s="29">
        <f>COUNTIF(Add_Dispatch_Device!H4:H102,"NT")</f>
        <v>0</v>
      </c>
      <c r="H19" s="29">
        <f>COUNTIF(Add_Dispatch_Device!H4:H102,"NA")</f>
        <v>0</v>
      </c>
      <c r="I19" s="31">
        <f t="shared" si="1"/>
        <v>0</v>
      </c>
      <c r="J19" s="32">
        <f t="shared" si="3"/>
        <v>0</v>
      </c>
      <c r="K19" s="4" t="s">
        <v>85</v>
      </c>
      <c r="L19" s="33"/>
      <c r="M19" s="33"/>
      <c r="N19" s="33"/>
      <c r="O19" s="33"/>
      <c r="P19" s="33"/>
      <c r="Q19" s="33"/>
      <c r="R19" s="33"/>
      <c r="S19" s="33"/>
      <c r="T19" s="33"/>
      <c r="U19" s="33"/>
      <c r="V19" s="33"/>
      <c r="W19" s="33"/>
    </row>
    <row r="20" spans="1:23" ht="31.5">
      <c r="A20" s="29">
        <v>17</v>
      </c>
      <c r="B20" s="727" t="s">
        <v>87</v>
      </c>
      <c r="C20" s="29">
        <f>COUNT(AIS140_TCKT_STAT_Update_Log_ESB!A2:A44)</f>
        <v>31</v>
      </c>
      <c r="D20" s="30">
        <f t="shared" si="0"/>
        <v>31</v>
      </c>
      <c r="E20" s="29">
        <f>COUNTIF(AIS140_TCKT_STAT_Update_Log_ESB!H5:H103,"PASS")</f>
        <v>31</v>
      </c>
      <c r="F20" s="29">
        <f>COUNTIF(AIS140_TCKT_STAT_Update_Log_ESB!H3:H103,"FAIL")</f>
        <v>0</v>
      </c>
      <c r="G20" s="29">
        <f>COUNTIF(AIS140_TCKT_STAT_Update_Log_ESB!H3:H103,"NT")</f>
        <v>0</v>
      </c>
      <c r="H20" s="29">
        <f>COUNTIF(AIS140_TCKT_STAT_Update_Log_ESB!H3:H103,"NA")</f>
        <v>0</v>
      </c>
      <c r="I20" s="816">
        <f t="shared" si="1"/>
        <v>1</v>
      </c>
      <c r="J20" s="32">
        <f t="shared" si="3"/>
        <v>100</v>
      </c>
      <c r="K20" s="4" t="s">
        <v>85</v>
      </c>
      <c r="L20" s="33"/>
      <c r="M20" s="33"/>
      <c r="N20" s="33"/>
      <c r="O20" s="33"/>
      <c r="P20" s="33"/>
      <c r="Q20" s="33"/>
      <c r="R20" s="33"/>
      <c r="S20" s="33"/>
      <c r="T20" s="33"/>
      <c r="U20" s="33"/>
      <c r="V20" s="33"/>
      <c r="W20" s="33"/>
    </row>
    <row r="21" spans="1:23" ht="15.75">
      <c r="A21" s="29">
        <v>18</v>
      </c>
      <c r="B21" s="727" t="s">
        <v>88</v>
      </c>
      <c r="C21" s="29">
        <f>COUNT(AIS140_TCKT_STAT_Update_Log_WH!A3:A100)</f>
        <v>50</v>
      </c>
      <c r="D21" s="30">
        <f>C21</f>
        <v>50</v>
      </c>
      <c r="E21" s="29">
        <f>COUNTIF(AIS140_TCKT_STAT_Update_Log_WH!H6:H104,"PASS")</f>
        <v>50</v>
      </c>
      <c r="F21" s="29">
        <f>COUNTIF(AIS140_TCKT_STAT_Update_Log_WH!H4:H104,"FAIL")</f>
        <v>0</v>
      </c>
      <c r="G21" s="29">
        <f>COUNTIF(AIS140_TCKT_STAT_Update_Log_WH!H4:H104,"NT")</f>
        <v>0</v>
      </c>
      <c r="H21" s="29">
        <f>COUNTIF(AIS140_TCKT_STAT_Update_Log_WH!H4:H104,"NA")</f>
        <v>0</v>
      </c>
      <c r="I21" s="816">
        <f>SUM(E21:H21)/D21</f>
        <v>1</v>
      </c>
      <c r="J21" s="32">
        <f>E21/D21%</f>
        <v>100</v>
      </c>
      <c r="K21" s="4" t="s">
        <v>85</v>
      </c>
      <c r="L21" s="33"/>
      <c r="M21" s="33"/>
      <c r="N21" s="33"/>
      <c r="O21" s="33"/>
      <c r="P21" s="33"/>
      <c r="Q21" s="33"/>
      <c r="R21" s="33"/>
      <c r="S21" s="33"/>
      <c r="T21" s="33"/>
      <c r="U21" s="33"/>
      <c r="V21" s="33"/>
      <c r="W21" s="33"/>
    </row>
    <row r="22" spans="1:23" ht="15.75">
      <c r="A22" s="29">
        <v>19</v>
      </c>
      <c r="B22" s="723" t="s">
        <v>26</v>
      </c>
      <c r="C22" s="29">
        <f>COUNT(AIS140_TTReq_Logs!A5:A105)</f>
        <v>15</v>
      </c>
      <c r="D22" s="30">
        <f t="shared" si="0"/>
        <v>15</v>
      </c>
      <c r="E22" s="29">
        <f>COUNTIF(AIS140_TTReq_Logs!H7:H105,"PASS")</f>
        <v>15</v>
      </c>
      <c r="F22" s="29">
        <f>COUNTIF(AIS140_TTReq_Logs!H7:H105,"FAIL")</f>
        <v>0</v>
      </c>
      <c r="G22" s="29">
        <f>COUNTIF(AIS140_TTReq_Logs!H7:H105,"NT")</f>
        <v>0</v>
      </c>
      <c r="H22" s="29">
        <f>COUNTIF(AIS140_TTReq_Logs!H7:H105,"NA")</f>
        <v>0</v>
      </c>
      <c r="I22" s="816">
        <f t="shared" si="1"/>
        <v>1</v>
      </c>
      <c r="J22" s="32">
        <f t="shared" si="3"/>
        <v>100</v>
      </c>
      <c r="K22" s="4" t="s">
        <v>85</v>
      </c>
      <c r="L22" s="33"/>
      <c r="M22" s="33"/>
      <c r="N22" s="33"/>
      <c r="O22" s="33"/>
      <c r="P22" s="33"/>
      <c r="Q22" s="33"/>
      <c r="R22" s="33"/>
      <c r="S22" s="33"/>
      <c r="T22" s="33"/>
      <c r="U22" s="33"/>
      <c r="V22" s="33"/>
      <c r="W22" s="33"/>
    </row>
    <row r="23" spans="1:23" ht="15.75">
      <c r="A23" s="29">
        <v>20</v>
      </c>
      <c r="B23" s="723" t="s">
        <v>27</v>
      </c>
      <c r="C23" s="29">
        <f>COUNT(AIS140_TAEPL_Logs!A6:A106)</f>
        <v>15</v>
      </c>
      <c r="D23" s="30">
        <f>C23</f>
        <v>15</v>
      </c>
      <c r="E23" s="29">
        <f>COUNTIF(AIS140_TAEPL_Logs!H4:H106,"PASS")</f>
        <v>4</v>
      </c>
      <c r="F23" s="29">
        <f>COUNTIF(AIS140_TAEPL_Logs!H4:H106,"FAIL")</f>
        <v>0</v>
      </c>
      <c r="G23" s="29">
        <f>COUNTIF(AIS140_TAEPL_Logs!H4:H106,"NT")</f>
        <v>0</v>
      </c>
      <c r="H23" s="29">
        <f>COUNTIF(AIS140_TAEPL_Logs!H4:H106,"NA")</f>
        <v>0</v>
      </c>
      <c r="I23" s="31">
        <f t="shared" si="1"/>
        <v>0.26666666666666666</v>
      </c>
      <c r="J23" s="32"/>
      <c r="K23" s="710" t="s">
        <v>85</v>
      </c>
      <c r="L23" s="33"/>
      <c r="M23" s="33"/>
      <c r="N23" s="33"/>
      <c r="O23" s="33"/>
      <c r="P23" s="33"/>
      <c r="Q23" s="33"/>
      <c r="R23" s="33"/>
      <c r="S23" s="33"/>
      <c r="T23" s="33"/>
      <c r="U23" s="33"/>
      <c r="V23" s="33"/>
      <c r="W23" s="33"/>
    </row>
    <row r="24" spans="1:23" ht="15.75">
      <c r="A24" s="29">
        <v>21</v>
      </c>
      <c r="B24" s="3" t="s">
        <v>28</v>
      </c>
      <c r="C24" s="29"/>
      <c r="D24" s="30"/>
      <c r="E24" s="29"/>
      <c r="F24" s="29"/>
      <c r="G24" s="29"/>
      <c r="H24" s="29"/>
      <c r="I24" s="31" t="e">
        <f t="shared" si="1"/>
        <v>#DIV/0!</v>
      </c>
      <c r="J24" s="32"/>
      <c r="K24" s="710" t="s">
        <v>10</v>
      </c>
      <c r="L24" s="33"/>
      <c r="M24" s="33"/>
      <c r="N24" s="33"/>
      <c r="O24" s="33"/>
      <c r="P24" s="33"/>
      <c r="Q24" s="33"/>
      <c r="R24" s="33"/>
      <c r="S24" s="33"/>
      <c r="T24" s="33"/>
      <c r="U24" s="33"/>
      <c r="V24" s="33"/>
      <c r="W24" s="33"/>
    </row>
    <row r="25" spans="1:23" ht="15.75">
      <c r="A25" s="29">
        <v>22</v>
      </c>
      <c r="B25" s="725" t="s">
        <v>29</v>
      </c>
      <c r="C25" s="29"/>
      <c r="D25" s="30"/>
      <c r="E25" s="29"/>
      <c r="F25" s="29"/>
      <c r="G25" s="29"/>
      <c r="H25" s="29"/>
      <c r="I25" s="31" t="e">
        <f t="shared" si="1"/>
        <v>#DIV/0!</v>
      </c>
      <c r="J25" s="32"/>
      <c r="K25" s="710" t="s">
        <v>10</v>
      </c>
      <c r="L25" s="33"/>
      <c r="M25" s="33"/>
      <c r="N25" s="33"/>
      <c r="O25" s="33"/>
      <c r="P25" s="33"/>
      <c r="Q25" s="33"/>
      <c r="R25" s="33"/>
      <c r="S25" s="33"/>
      <c r="T25" s="33"/>
      <c r="U25" s="33"/>
      <c r="V25" s="33"/>
      <c r="W25" s="33"/>
    </row>
    <row r="26" spans="1:23" ht="15.75">
      <c r="A26" s="29">
        <v>23</v>
      </c>
      <c r="B26" s="186" t="s">
        <v>30</v>
      </c>
      <c r="C26" s="29"/>
      <c r="D26" s="30"/>
      <c r="E26" s="29"/>
      <c r="F26" s="29"/>
      <c r="G26" s="29"/>
      <c r="H26" s="29"/>
      <c r="I26" s="31" t="e">
        <f t="shared" si="1"/>
        <v>#DIV/0!</v>
      </c>
      <c r="J26" s="32"/>
      <c r="K26" s="710" t="s">
        <v>10</v>
      </c>
      <c r="L26" s="33"/>
      <c r="M26" s="33"/>
      <c r="N26" s="33"/>
      <c r="O26" s="33"/>
      <c r="P26" s="33"/>
      <c r="Q26" s="33"/>
      <c r="R26" s="33"/>
      <c r="S26" s="33"/>
      <c r="T26" s="33"/>
      <c r="U26" s="33"/>
      <c r="V26" s="33"/>
      <c r="W26" s="33"/>
    </row>
    <row r="27" spans="1:23" ht="15.75">
      <c r="A27" s="29">
        <v>24</v>
      </c>
      <c r="B27" s="186" t="s">
        <v>31</v>
      </c>
      <c r="C27" s="29"/>
      <c r="D27" s="30"/>
      <c r="E27" s="29"/>
      <c r="F27" s="29"/>
      <c r="G27" s="29"/>
      <c r="H27" s="29"/>
      <c r="I27" s="31" t="e">
        <f t="shared" si="1"/>
        <v>#DIV/0!</v>
      </c>
      <c r="J27" s="32"/>
      <c r="K27" s="710" t="s">
        <v>10</v>
      </c>
      <c r="L27" s="33"/>
      <c r="M27" s="33"/>
      <c r="N27" s="33"/>
      <c r="O27" s="33"/>
      <c r="P27" s="33"/>
      <c r="Q27" s="33"/>
      <c r="R27" s="33"/>
      <c r="S27" s="33"/>
      <c r="T27" s="33"/>
      <c r="U27" s="33"/>
      <c r="V27" s="33"/>
      <c r="W27" s="33"/>
    </row>
    <row r="28" spans="1:23" ht="15.75">
      <c r="A28" s="29">
        <v>25</v>
      </c>
      <c r="B28" s="3" t="s">
        <v>32</v>
      </c>
      <c r="C28" s="29">
        <f>COUNT(Generate_Token!A7:A51)</f>
        <v>19</v>
      </c>
      <c r="D28" s="30">
        <f t="shared" ref="D28:D33" si="4">C28</f>
        <v>19</v>
      </c>
      <c r="E28" s="29">
        <f>COUNTIF(Generate_Token!H3:H147,"PASS")</f>
        <v>19</v>
      </c>
      <c r="F28" s="29">
        <f>COUNTIF(Generate_Token!H3:H147,"FAIL")</f>
        <v>0</v>
      </c>
      <c r="G28" s="29">
        <f>COUNTIF(Generate_Token!H3:H147,"NT")</f>
        <v>0</v>
      </c>
      <c r="H28" s="29">
        <f>COUNTIF(Generate_Token!H3:H147,"NA")</f>
        <v>0</v>
      </c>
      <c r="I28" s="816">
        <f t="shared" si="1"/>
        <v>1</v>
      </c>
      <c r="J28" s="32"/>
      <c r="K28" s="710" t="s">
        <v>85</v>
      </c>
      <c r="L28" s="33"/>
      <c r="M28" s="33"/>
      <c r="N28" s="33"/>
      <c r="O28" s="33"/>
      <c r="P28" s="33"/>
      <c r="Q28" s="33"/>
      <c r="R28" s="33"/>
      <c r="S28" s="33"/>
      <c r="T28" s="33"/>
      <c r="U28" s="33"/>
      <c r="V28" s="33"/>
      <c r="W28" s="33"/>
    </row>
    <row r="29" spans="1:23" ht="15.75">
      <c r="A29" s="29">
        <v>26</v>
      </c>
      <c r="B29" s="3" t="s">
        <v>89</v>
      </c>
      <c r="C29" s="29">
        <f>COUNT(Save_CRM_Data_API!A2:A200)</f>
        <v>80</v>
      </c>
      <c r="D29" s="30">
        <f t="shared" si="4"/>
        <v>80</v>
      </c>
      <c r="E29" s="29">
        <f>COUNTIF(Save_CRM_Data_API!H3:H192,"PASS")</f>
        <v>72</v>
      </c>
      <c r="F29" s="29">
        <f>COUNTIF(Save_CRM_Data_API!H3:H192,"FAIL")</f>
        <v>3</v>
      </c>
      <c r="G29" s="29">
        <f>COUNTIF(Save_CRM_Data_API!H3:H192,"NT")</f>
        <v>0</v>
      </c>
      <c r="H29" s="29">
        <f>COUNTIF(Save_CRM_Data_API!H3:H192,"NA")</f>
        <v>0</v>
      </c>
      <c r="I29" s="816">
        <f t="shared" si="1"/>
        <v>0.9375</v>
      </c>
      <c r="J29" s="32"/>
      <c r="K29" s="710" t="s">
        <v>85</v>
      </c>
      <c r="L29" s="33"/>
      <c r="M29" s="33"/>
      <c r="N29" s="33"/>
      <c r="O29" s="33"/>
      <c r="P29" s="33"/>
      <c r="Q29" s="33"/>
      <c r="R29" s="33"/>
      <c r="S29" s="33"/>
      <c r="T29" s="33"/>
      <c r="U29" s="33"/>
      <c r="V29" s="33"/>
      <c r="W29" s="33"/>
    </row>
    <row r="30" spans="1:23" ht="15.75">
      <c r="A30" s="29">
        <v>27</v>
      </c>
      <c r="B30" s="3" t="s">
        <v>34</v>
      </c>
      <c r="C30" s="29">
        <f>COUNT(Save_FE_Data_API!A7:A192)</f>
        <v>28</v>
      </c>
      <c r="D30" s="30">
        <f t="shared" si="4"/>
        <v>28</v>
      </c>
      <c r="E30" s="29">
        <f>COUNTIF(Save_FE_Data_API!H3:H192,"PASS")</f>
        <v>28</v>
      </c>
      <c r="F30" s="29">
        <f>COUNTIF(Save_FE_Data_API!H3:H192,"FAIL")</f>
        <v>0</v>
      </c>
      <c r="G30" s="29">
        <f>COUNTIF(Save_FE_Data_API!H3:H192,"NT")</f>
        <v>0</v>
      </c>
      <c r="H30" s="29">
        <f>COUNTIF(Save_FE_Data_API!H3:H192,"NA")</f>
        <v>0</v>
      </c>
      <c r="I30" s="816">
        <f t="shared" si="1"/>
        <v>1</v>
      </c>
      <c r="J30" s="32"/>
      <c r="K30" s="710" t="s">
        <v>85</v>
      </c>
      <c r="L30" s="33"/>
      <c r="M30" s="33"/>
      <c r="N30" s="33"/>
      <c r="O30" s="33"/>
      <c r="P30" s="33"/>
      <c r="Q30" s="33"/>
      <c r="R30" s="33"/>
      <c r="S30" s="33"/>
      <c r="T30" s="33"/>
      <c r="U30" s="33"/>
      <c r="V30" s="33"/>
      <c r="W30" s="33"/>
    </row>
    <row r="31" spans="1:23" ht="15.75">
      <c r="A31" s="29">
        <v>28</v>
      </c>
      <c r="B31" s="276" t="s">
        <v>35</v>
      </c>
      <c r="C31" s="29">
        <f>COUNT(Save_GET_Data!A2:A250)</f>
        <v>70</v>
      </c>
      <c r="D31" s="30">
        <f t="shared" si="4"/>
        <v>70</v>
      </c>
      <c r="E31" s="29">
        <f>COUNTIF(Save_GET_Data!I4:I253,"PASS")</f>
        <v>67</v>
      </c>
      <c r="F31" s="29">
        <f>COUNTIF(Save_GET_Data!I4:I253,"FAIL")</f>
        <v>3</v>
      </c>
      <c r="G31" s="29">
        <f>COUNTIF(Save_GET_Data!I4:I253,"NT")</f>
        <v>0</v>
      </c>
      <c r="H31" s="29">
        <f>COUNTIF(Save_GET_Data!I4:I253,"NA")</f>
        <v>0</v>
      </c>
      <c r="I31" s="816">
        <f t="shared" si="1"/>
        <v>1</v>
      </c>
      <c r="J31" s="32"/>
      <c r="K31" s="710" t="s">
        <v>85</v>
      </c>
      <c r="L31" s="33"/>
      <c r="M31" s="33"/>
      <c r="N31" s="33"/>
      <c r="O31" s="33"/>
      <c r="P31" s="33"/>
      <c r="Q31" s="33"/>
      <c r="R31" s="33"/>
      <c r="S31" s="33"/>
      <c r="T31" s="33"/>
      <c r="U31" s="33"/>
      <c r="V31" s="33"/>
      <c r="W31" s="33"/>
    </row>
    <row r="32" spans="1:23" ht="15.75">
      <c r="A32" s="29">
        <v>29</v>
      </c>
      <c r="B32" s="276" t="s">
        <v>36</v>
      </c>
      <c r="C32" s="29">
        <f>COUNT(Institutional_Sales!A2:A300)</f>
        <v>93</v>
      </c>
      <c r="D32" s="30">
        <f t="shared" si="4"/>
        <v>93</v>
      </c>
      <c r="E32" s="29">
        <f>COUNTIF(Institutional_Sales!G3:G245,"PASS")</f>
        <v>93</v>
      </c>
      <c r="F32" s="29">
        <f>COUNTIF(Institutional_Sales!G3:G245,"FAIL")</f>
        <v>0</v>
      </c>
      <c r="G32" s="29">
        <f>COUNTIF(Institutional_Sales!G3:G245,"NT")</f>
        <v>0</v>
      </c>
      <c r="H32" s="29">
        <f>COUNTIF(Institutional_Sales!G3:G245,"NA")</f>
        <v>0</v>
      </c>
      <c r="I32" s="816">
        <f t="shared" si="1"/>
        <v>1</v>
      </c>
      <c r="J32" s="32"/>
      <c r="K32" s="710" t="s">
        <v>85</v>
      </c>
      <c r="L32" s="33"/>
      <c r="M32" s="33"/>
      <c r="N32" s="33"/>
      <c r="O32" s="33"/>
      <c r="P32" s="33"/>
      <c r="Q32" s="33"/>
      <c r="R32" s="33"/>
      <c r="S32" s="33"/>
      <c r="T32" s="33"/>
      <c r="U32" s="33"/>
      <c r="V32" s="33"/>
      <c r="W32" s="33"/>
    </row>
    <row r="33" spans="1:23" ht="15.75">
      <c r="A33" s="29">
        <v>30</v>
      </c>
      <c r="B33" s="3" t="s">
        <v>37</v>
      </c>
      <c r="C33" s="29">
        <f>COUNT(Change_Request!A2:A200)</f>
        <v>25</v>
      </c>
      <c r="D33" s="30">
        <f t="shared" si="4"/>
        <v>25</v>
      </c>
      <c r="E33" s="29">
        <f>COUNTIF(Change_Request!H4:H246,"PASS")</f>
        <v>20</v>
      </c>
      <c r="F33" s="29">
        <f>COUNTIF(Change_Request!H4:H246,"FAIL")</f>
        <v>5</v>
      </c>
      <c r="G33" s="29">
        <f>COUNTIF(Change_Request!H4:H246,"NT")</f>
        <v>0</v>
      </c>
      <c r="H33" s="29">
        <f>COUNTIF(Change_Request!H4:H246,"NA")</f>
        <v>0</v>
      </c>
      <c r="I33" s="816">
        <f t="shared" si="1"/>
        <v>1</v>
      </c>
      <c r="J33" s="32"/>
      <c r="K33" s="710" t="s">
        <v>85</v>
      </c>
      <c r="L33" s="33"/>
      <c r="M33" s="33"/>
      <c r="N33" s="33"/>
      <c r="O33" s="33"/>
      <c r="P33" s="33"/>
      <c r="Q33" s="33"/>
      <c r="R33" s="33"/>
      <c r="S33" s="33"/>
      <c r="T33" s="33"/>
      <c r="U33" s="33"/>
      <c r="V33" s="33"/>
      <c r="W33" s="33"/>
    </row>
    <row r="34" spans="1:23" ht="15.75">
      <c r="A34" s="29">
        <v>31</v>
      </c>
      <c r="B34" s="3" t="s">
        <v>38</v>
      </c>
      <c r="C34" s="29"/>
      <c r="D34" s="30">
        <f t="shared" ref="D34:D36" si="5">C34</f>
        <v>0</v>
      </c>
      <c r="E34" s="29"/>
      <c r="F34" s="29"/>
      <c r="G34" s="29"/>
      <c r="H34" s="29"/>
      <c r="I34" s="31" t="e">
        <f t="shared" si="1"/>
        <v>#DIV/0!</v>
      </c>
      <c r="J34" s="32"/>
      <c r="K34" s="710" t="s">
        <v>85</v>
      </c>
      <c r="L34" s="33"/>
      <c r="M34" s="33"/>
      <c r="N34" s="33"/>
      <c r="O34" s="33"/>
      <c r="P34" s="33"/>
      <c r="Q34" s="33"/>
      <c r="R34" s="33"/>
      <c r="S34" s="33"/>
      <c r="T34" s="33"/>
      <c r="U34" s="33"/>
      <c r="V34" s="33"/>
      <c r="W34" s="33"/>
    </row>
    <row r="35" spans="1:23" ht="15.75">
      <c r="A35" s="29">
        <v>32</v>
      </c>
      <c r="B35" s="186" t="s">
        <v>39</v>
      </c>
      <c r="C35" s="29">
        <f>COUNT(S3_Bucket_Dump!A4:A202)</f>
        <v>42</v>
      </c>
      <c r="D35" s="30">
        <f t="shared" si="5"/>
        <v>42</v>
      </c>
      <c r="E35" s="29">
        <f>COUNTIF(S3_Bucket_Dump!H6:H248,"PASS")</f>
        <v>42</v>
      </c>
      <c r="F35" s="29">
        <f>COUNTIF(S3_Bucket_Dump!H6:H248,"FAIL")</f>
        <v>0</v>
      </c>
      <c r="G35" s="29">
        <f>COUNTIF(S3_Bucket_Dump!H6:H248,"NT")</f>
        <v>0</v>
      </c>
      <c r="H35" s="29">
        <f>COUNTIF(S3_Bucket_Dump!H6:H248,"NA")</f>
        <v>0</v>
      </c>
      <c r="I35" s="816">
        <f t="shared" si="1"/>
        <v>1</v>
      </c>
      <c r="J35" s="32"/>
      <c r="K35" s="710" t="s">
        <v>85</v>
      </c>
      <c r="L35" s="33"/>
      <c r="M35" s="33"/>
      <c r="N35" s="33"/>
      <c r="O35" s="33"/>
      <c r="P35" s="33"/>
      <c r="Q35" s="33"/>
      <c r="R35" s="33"/>
      <c r="S35" s="33"/>
      <c r="T35" s="33"/>
      <c r="U35" s="33"/>
      <c r="V35" s="33"/>
      <c r="W35" s="33"/>
    </row>
    <row r="36" spans="1:23" ht="15.75">
      <c r="A36" s="29">
        <v>33</v>
      </c>
      <c r="B36" s="723" t="s">
        <v>40</v>
      </c>
      <c r="C36" s="29">
        <f>COUNT(My_Ticket_Manager_Access!A2:A203)</f>
        <v>17</v>
      </c>
      <c r="D36" s="30">
        <f t="shared" si="5"/>
        <v>17</v>
      </c>
      <c r="E36" s="29">
        <f>COUNTIF(My_Ticket_Manager_Access!H7:H249,"PASS")</f>
        <v>15</v>
      </c>
      <c r="F36" s="29">
        <f>COUNTIF(My_Ticket_Manager_Access!H7:H249,"FAIL")</f>
        <v>1</v>
      </c>
      <c r="G36" s="29">
        <f>COUNTIF(My_Ticket_Manager_Access!H7:H249,"NT")</f>
        <v>0</v>
      </c>
      <c r="H36" s="29">
        <f>COUNTIF(My_Ticket_Manager_Access!H7:H249,"NA")</f>
        <v>1</v>
      </c>
      <c r="I36" s="816">
        <f t="shared" si="1"/>
        <v>1</v>
      </c>
      <c r="J36" s="39"/>
      <c r="K36" s="710" t="s">
        <v>85</v>
      </c>
      <c r="L36" s="33"/>
      <c r="M36" s="33"/>
      <c r="N36" s="33"/>
      <c r="O36" s="33"/>
      <c r="P36" s="33"/>
      <c r="Q36" s="33"/>
      <c r="R36" s="33"/>
      <c r="S36" s="33"/>
      <c r="T36" s="33"/>
      <c r="U36" s="33"/>
      <c r="V36" s="33"/>
      <c r="W36" s="33"/>
    </row>
    <row r="37" spans="1:23" ht="15.75">
      <c r="A37" s="29">
        <v>34</v>
      </c>
      <c r="B37" s="186" t="s">
        <v>90</v>
      </c>
      <c r="C37" s="29">
        <f>COUNT(Assign_State_User!A2:A30)</f>
        <v>10</v>
      </c>
      <c r="D37" s="30">
        <f>C37</f>
        <v>10</v>
      </c>
      <c r="E37" s="29">
        <f>COUNTIF(Assign_State_User!H5:H250,"PASS")</f>
        <v>10</v>
      </c>
      <c r="F37" s="29">
        <f>COUNTIF(Assign_State_User!H5:H250,"FAIL")</f>
        <v>0</v>
      </c>
      <c r="G37" s="29">
        <f>COUNTIF(Assign_State_User!H5:H250,"NT")</f>
        <v>0</v>
      </c>
      <c r="H37" s="29">
        <f>COUNTIF(Assign_State_User!H5:H250,"NA")</f>
        <v>0</v>
      </c>
      <c r="I37" s="816">
        <f t="shared" si="1"/>
        <v>1</v>
      </c>
      <c r="J37" s="39"/>
      <c r="K37" s="710" t="s">
        <v>85</v>
      </c>
      <c r="L37" s="33"/>
      <c r="M37" s="33"/>
      <c r="N37" s="33"/>
      <c r="O37" s="33"/>
      <c r="P37" s="33"/>
      <c r="Q37" s="33"/>
      <c r="R37" s="33"/>
      <c r="S37" s="33"/>
      <c r="T37" s="33"/>
      <c r="U37" s="33"/>
      <c r="V37" s="33"/>
      <c r="W37" s="33"/>
    </row>
    <row r="38" spans="1:23" ht="15.75">
      <c r="A38" s="29"/>
      <c r="B38" s="427"/>
      <c r="C38" s="29"/>
      <c r="D38" s="30"/>
      <c r="E38" s="29"/>
      <c r="F38" s="29"/>
      <c r="G38" s="29"/>
      <c r="H38" s="29"/>
      <c r="I38" s="37"/>
      <c r="J38" s="39"/>
      <c r="K38" s="38"/>
      <c r="L38" s="33"/>
      <c r="M38" s="33"/>
      <c r="N38" s="33"/>
      <c r="O38" s="33"/>
      <c r="P38" s="33"/>
      <c r="Q38" s="33"/>
      <c r="R38" s="33"/>
      <c r="S38" s="33"/>
      <c r="T38" s="33"/>
      <c r="U38" s="33"/>
      <c r="V38" s="33"/>
      <c r="W38" s="33"/>
    </row>
    <row r="39" spans="1:23" ht="15.75">
      <c r="A39" s="29"/>
      <c r="B39" s="427"/>
      <c r="C39" s="29"/>
      <c r="D39" s="30"/>
      <c r="E39" s="29"/>
      <c r="F39" s="29"/>
      <c r="G39" s="29"/>
      <c r="H39" s="29"/>
      <c r="I39" s="37"/>
      <c r="J39" s="39"/>
      <c r="K39" s="38"/>
      <c r="L39" s="33"/>
      <c r="M39" s="33"/>
      <c r="N39" s="33"/>
      <c r="O39" s="33"/>
      <c r="P39" s="33"/>
      <c r="Q39" s="33"/>
      <c r="R39" s="33"/>
      <c r="S39" s="33"/>
      <c r="T39" s="33"/>
      <c r="U39" s="33"/>
      <c r="V39" s="33"/>
      <c r="W39" s="33"/>
    </row>
    <row r="40" spans="1:23" ht="15.75">
      <c r="A40" s="878" t="s">
        <v>91</v>
      </c>
      <c r="B40" s="859"/>
      <c r="C40" s="40">
        <f>SUM(C4:C39)</f>
        <v>1215</v>
      </c>
      <c r="D40" s="40">
        <f>SUM(D4:D39)</f>
        <v>1215</v>
      </c>
      <c r="E40" s="40">
        <f>SUM(E4:E39)</f>
        <v>1031</v>
      </c>
      <c r="F40" s="40">
        <f t="shared" ref="F40:H40" si="6">SUM(F4:F22)</f>
        <v>18</v>
      </c>
      <c r="G40" s="40">
        <f t="shared" si="6"/>
        <v>16</v>
      </c>
      <c r="H40" s="40">
        <f t="shared" si="6"/>
        <v>4</v>
      </c>
      <c r="I40" s="41">
        <f>D40/C40</f>
        <v>1</v>
      </c>
      <c r="J40" s="42">
        <f>E40/D40%</f>
        <v>84.855967078189295</v>
      </c>
      <c r="K40" s="4"/>
    </row>
    <row r="41" spans="1:23" ht="12" customHeight="1">
      <c r="A41" s="7"/>
      <c r="B41" s="7"/>
      <c r="C41" s="13"/>
      <c r="D41" s="13"/>
      <c r="E41" s="13"/>
      <c r="F41" s="13"/>
      <c r="G41" s="43"/>
      <c r="H41" s="43"/>
      <c r="I41" s="13"/>
      <c r="J41" s="13"/>
      <c r="K41" s="44"/>
    </row>
    <row r="42" spans="1:23" ht="47.25">
      <c r="A42" s="45" t="s">
        <v>92</v>
      </c>
      <c r="B42" s="45" t="s">
        <v>60</v>
      </c>
      <c r="C42" s="45"/>
      <c r="D42" s="46" t="s">
        <v>61</v>
      </c>
      <c r="E42" s="45" t="s">
        <v>62</v>
      </c>
      <c r="F42" s="47" t="s">
        <v>63</v>
      </c>
      <c r="G42" s="48" t="s">
        <v>93</v>
      </c>
      <c r="H42" s="45" t="s">
        <v>84</v>
      </c>
      <c r="I42" s="45" t="s">
        <v>94</v>
      </c>
      <c r="J42" s="45" t="s">
        <v>95</v>
      </c>
      <c r="K42" s="45" t="s">
        <v>96</v>
      </c>
      <c r="L42" s="28"/>
      <c r="M42" s="28"/>
      <c r="N42" s="28"/>
      <c r="O42" s="28"/>
      <c r="P42" s="28"/>
      <c r="Q42" s="28"/>
      <c r="R42" s="28"/>
      <c r="S42" s="28"/>
      <c r="T42" s="28"/>
      <c r="U42" s="28"/>
      <c r="V42" s="28"/>
      <c r="W42" s="28"/>
    </row>
    <row r="43" spans="1:23" ht="15.75">
      <c r="A43" s="21">
        <f t="shared" ref="A43:F43" si="7">C40</f>
        <v>1215</v>
      </c>
      <c r="B43" s="21">
        <f t="shared" si="7"/>
        <v>1215</v>
      </c>
      <c r="C43" s="21">
        <f t="shared" si="7"/>
        <v>1031</v>
      </c>
      <c r="D43" s="49">
        <f t="shared" si="7"/>
        <v>18</v>
      </c>
      <c r="E43" s="21">
        <f t="shared" si="7"/>
        <v>16</v>
      </c>
      <c r="F43" s="21">
        <f t="shared" si="7"/>
        <v>4</v>
      </c>
      <c r="G43" s="50">
        <f>H43+I43+J43+K43</f>
        <v>87.983539094650197</v>
      </c>
      <c r="H43" s="51">
        <f>C43/B43*100</f>
        <v>84.855967078189295</v>
      </c>
      <c r="I43" s="51">
        <f>D43/B43*100</f>
        <v>1.4814814814814816</v>
      </c>
      <c r="J43" s="51">
        <f>E43/B43*100</f>
        <v>1.3168724279835391</v>
      </c>
      <c r="K43" s="51">
        <f>F43/B43*100</f>
        <v>0.32921810699588477</v>
      </c>
    </row>
    <row r="44" spans="1:23">
      <c r="A44" s="7"/>
      <c r="B44" s="7"/>
      <c r="C44" s="7"/>
      <c r="D44" s="7"/>
      <c r="E44" s="7"/>
      <c r="F44" s="7"/>
      <c r="G44" s="7"/>
      <c r="H44" s="7"/>
      <c r="I44" s="7"/>
      <c r="J44" s="7"/>
      <c r="K44" s="52"/>
    </row>
    <row r="45" spans="1:23">
      <c r="A45" s="7"/>
      <c r="B45" s="7"/>
      <c r="C45" s="7"/>
      <c r="D45" s="7"/>
      <c r="E45" s="7"/>
      <c r="F45" s="7"/>
      <c r="G45" s="7"/>
      <c r="H45" s="7"/>
      <c r="I45" s="53"/>
      <c r="J45" s="7"/>
      <c r="K45" s="52"/>
    </row>
    <row r="46" spans="1:23">
      <c r="K46" s="54"/>
    </row>
    <row r="47" spans="1:23">
      <c r="K47" s="54"/>
    </row>
    <row r="48" spans="1:23">
      <c r="K48" s="54"/>
    </row>
    <row r="49" spans="11:11">
      <c r="K49" s="54"/>
    </row>
    <row r="50" spans="11:11">
      <c r="K50" s="54"/>
    </row>
    <row r="51" spans="11:11">
      <c r="K51" s="54"/>
    </row>
    <row r="52" spans="11:11">
      <c r="K52" s="54"/>
    </row>
    <row r="53" spans="11:11">
      <c r="K53" s="54"/>
    </row>
    <row r="54" spans="11:11">
      <c r="K54" s="54"/>
    </row>
    <row r="55" spans="11:11">
      <c r="K55" s="54"/>
    </row>
    <row r="56" spans="11:11">
      <c r="K56" s="54"/>
    </row>
    <row r="57" spans="11:11">
      <c r="K57" s="54"/>
    </row>
    <row r="58" spans="11:11">
      <c r="K58" s="54"/>
    </row>
    <row r="59" spans="11:11">
      <c r="K59" s="54"/>
    </row>
    <row r="60" spans="11:11">
      <c r="K60" s="54"/>
    </row>
    <row r="61" spans="11:11">
      <c r="K61" s="54"/>
    </row>
    <row r="62" spans="11:11">
      <c r="K62" s="54"/>
    </row>
    <row r="63" spans="11:11">
      <c r="K63" s="54"/>
    </row>
    <row r="64" spans="11:11">
      <c r="K64" s="54"/>
    </row>
    <row r="65" spans="11:11">
      <c r="K65" s="54"/>
    </row>
    <row r="66" spans="11:11">
      <c r="K66" s="54"/>
    </row>
    <row r="67" spans="11:11">
      <c r="K67" s="54"/>
    </row>
    <row r="68" spans="11:11">
      <c r="K68" s="54"/>
    </row>
    <row r="69" spans="11:11">
      <c r="K69" s="54"/>
    </row>
    <row r="70" spans="11:11">
      <c r="K70" s="54"/>
    </row>
    <row r="71" spans="11:11">
      <c r="K71" s="54"/>
    </row>
    <row r="72" spans="11:11">
      <c r="K72" s="54"/>
    </row>
    <row r="73" spans="11:11">
      <c r="K73" s="54"/>
    </row>
    <row r="74" spans="11:11">
      <c r="K74" s="54"/>
    </row>
    <row r="75" spans="11:11">
      <c r="K75" s="54"/>
    </row>
    <row r="76" spans="11:11">
      <c r="K76" s="54"/>
    </row>
    <row r="77" spans="11:11">
      <c r="K77" s="54"/>
    </row>
    <row r="78" spans="11:11">
      <c r="K78" s="54"/>
    </row>
    <row r="79" spans="11:11">
      <c r="K79" s="54"/>
    </row>
    <row r="80" spans="11:11">
      <c r="K80" s="54"/>
    </row>
    <row r="81" spans="11:11">
      <c r="K81" s="54"/>
    </row>
    <row r="82" spans="11:11">
      <c r="K82" s="54"/>
    </row>
    <row r="83" spans="11:11">
      <c r="K83" s="54"/>
    </row>
    <row r="84" spans="11:11">
      <c r="K84" s="54"/>
    </row>
    <row r="85" spans="11:11">
      <c r="K85" s="54"/>
    </row>
    <row r="86" spans="11:11">
      <c r="K86" s="54"/>
    </row>
    <row r="87" spans="11:11">
      <c r="K87" s="54"/>
    </row>
    <row r="88" spans="11:11">
      <c r="K88" s="54"/>
    </row>
    <row r="89" spans="11:11">
      <c r="K89" s="54"/>
    </row>
    <row r="90" spans="11:11">
      <c r="K90" s="54"/>
    </row>
    <row r="91" spans="11:11">
      <c r="K91" s="54"/>
    </row>
    <row r="92" spans="11:11">
      <c r="K92" s="54"/>
    </row>
    <row r="93" spans="11:11">
      <c r="K93" s="54"/>
    </row>
    <row r="94" spans="11:11">
      <c r="K94" s="54"/>
    </row>
    <row r="95" spans="11:11">
      <c r="K95" s="54"/>
    </row>
    <row r="96" spans="11:11">
      <c r="K96" s="54"/>
    </row>
    <row r="97" spans="11:11">
      <c r="K97" s="54"/>
    </row>
    <row r="98" spans="11:11">
      <c r="K98" s="54"/>
    </row>
    <row r="99" spans="11:11">
      <c r="K99" s="54"/>
    </row>
    <row r="100" spans="11:11">
      <c r="K100" s="54"/>
    </row>
    <row r="101" spans="11:11">
      <c r="K101" s="54"/>
    </row>
    <row r="102" spans="11:11">
      <c r="K102" s="54"/>
    </row>
    <row r="103" spans="11:11">
      <c r="K103" s="54"/>
    </row>
    <row r="104" spans="11:11">
      <c r="K104" s="54"/>
    </row>
    <row r="105" spans="11:11">
      <c r="K105" s="54"/>
    </row>
    <row r="106" spans="11:11">
      <c r="K106" s="54"/>
    </row>
    <row r="107" spans="11:11">
      <c r="K107" s="54"/>
    </row>
    <row r="108" spans="11:11">
      <c r="K108" s="54"/>
    </row>
    <row r="109" spans="11:11">
      <c r="K109" s="54"/>
    </row>
    <row r="110" spans="11:11">
      <c r="K110" s="54"/>
    </row>
    <row r="111" spans="11:11">
      <c r="K111" s="54"/>
    </row>
    <row r="112" spans="11:11">
      <c r="K112" s="54"/>
    </row>
    <row r="113" spans="11:11">
      <c r="K113" s="54"/>
    </row>
    <row r="114" spans="11:11">
      <c r="K114" s="54"/>
    </row>
    <row r="115" spans="11:11">
      <c r="K115" s="54"/>
    </row>
    <row r="116" spans="11:11">
      <c r="K116" s="54"/>
    </row>
    <row r="117" spans="11:11">
      <c r="K117" s="54"/>
    </row>
    <row r="118" spans="11:11">
      <c r="K118" s="54"/>
    </row>
    <row r="119" spans="11:11">
      <c r="K119" s="54"/>
    </row>
    <row r="120" spans="11:11">
      <c r="K120" s="54"/>
    </row>
    <row r="121" spans="11:11">
      <c r="K121" s="54"/>
    </row>
    <row r="122" spans="11:11">
      <c r="K122" s="54"/>
    </row>
    <row r="123" spans="11:11">
      <c r="K123" s="54"/>
    </row>
    <row r="124" spans="11:11">
      <c r="K124" s="54"/>
    </row>
    <row r="125" spans="11:11">
      <c r="K125" s="54"/>
    </row>
    <row r="126" spans="11:11">
      <c r="K126" s="54"/>
    </row>
    <row r="127" spans="11:11">
      <c r="K127" s="54"/>
    </row>
    <row r="128" spans="11:11">
      <c r="K128" s="54"/>
    </row>
    <row r="129" spans="11:11">
      <c r="K129" s="54"/>
    </row>
    <row r="130" spans="11:11">
      <c r="K130" s="54"/>
    </row>
    <row r="131" spans="11:11">
      <c r="K131" s="54"/>
    </row>
    <row r="132" spans="11:11">
      <c r="K132" s="54"/>
    </row>
    <row r="133" spans="11:11">
      <c r="K133" s="54"/>
    </row>
    <row r="134" spans="11:11">
      <c r="K134" s="54"/>
    </row>
    <row r="135" spans="11:11">
      <c r="K135" s="54"/>
    </row>
    <row r="136" spans="11:11">
      <c r="K136" s="54"/>
    </row>
    <row r="137" spans="11:11">
      <c r="K137" s="54"/>
    </row>
    <row r="138" spans="11:11">
      <c r="K138" s="54"/>
    </row>
    <row r="139" spans="11:11">
      <c r="K139" s="54"/>
    </row>
    <row r="140" spans="11:11">
      <c r="K140" s="54"/>
    </row>
    <row r="141" spans="11:11">
      <c r="K141" s="54"/>
    </row>
    <row r="142" spans="11:11">
      <c r="K142" s="54"/>
    </row>
    <row r="143" spans="11:11">
      <c r="K143" s="54"/>
    </row>
    <row r="144" spans="11:11">
      <c r="K144" s="54"/>
    </row>
    <row r="145" spans="11:11">
      <c r="K145" s="54"/>
    </row>
    <row r="146" spans="11:11">
      <c r="K146" s="54"/>
    </row>
    <row r="147" spans="11:11">
      <c r="K147" s="54"/>
    </row>
    <row r="148" spans="11:11">
      <c r="K148" s="54"/>
    </row>
    <row r="149" spans="11:11">
      <c r="K149" s="54"/>
    </row>
    <row r="150" spans="11:11">
      <c r="K150" s="54"/>
    </row>
    <row r="151" spans="11:11">
      <c r="K151" s="54"/>
    </row>
    <row r="152" spans="11:11">
      <c r="K152" s="54"/>
    </row>
    <row r="153" spans="11:11">
      <c r="K153" s="54"/>
    </row>
    <row r="154" spans="11:11">
      <c r="K154" s="54"/>
    </row>
    <row r="155" spans="11:11">
      <c r="K155" s="54"/>
    </row>
    <row r="156" spans="11:11">
      <c r="K156" s="54"/>
    </row>
    <row r="157" spans="11:11">
      <c r="K157" s="54"/>
    </row>
    <row r="158" spans="11:11">
      <c r="K158" s="54"/>
    </row>
    <row r="159" spans="11:11">
      <c r="K159" s="54"/>
    </row>
    <row r="160" spans="11:11">
      <c r="K160" s="54"/>
    </row>
    <row r="161" spans="11:11">
      <c r="K161" s="54"/>
    </row>
    <row r="162" spans="11:11">
      <c r="K162" s="54"/>
    </row>
    <row r="163" spans="11:11">
      <c r="K163" s="54"/>
    </row>
    <row r="164" spans="11:11">
      <c r="K164" s="54"/>
    </row>
    <row r="165" spans="11:11">
      <c r="K165" s="54"/>
    </row>
    <row r="166" spans="11:11">
      <c r="K166" s="54"/>
    </row>
    <row r="167" spans="11:11">
      <c r="K167" s="54"/>
    </row>
    <row r="168" spans="11:11">
      <c r="K168" s="54"/>
    </row>
    <row r="169" spans="11:11">
      <c r="K169" s="54"/>
    </row>
    <row r="170" spans="11:11">
      <c r="K170" s="54"/>
    </row>
    <row r="171" spans="11:11">
      <c r="K171" s="54"/>
    </row>
    <row r="172" spans="11:11">
      <c r="K172" s="54"/>
    </row>
    <row r="173" spans="11:11">
      <c r="K173" s="54"/>
    </row>
    <row r="174" spans="11:11">
      <c r="K174" s="54"/>
    </row>
    <row r="175" spans="11:11">
      <c r="K175" s="54"/>
    </row>
    <row r="176" spans="11:11">
      <c r="K176" s="54"/>
    </row>
    <row r="177" spans="11:11">
      <c r="K177" s="54"/>
    </row>
    <row r="178" spans="11:11">
      <c r="K178" s="54"/>
    </row>
    <row r="179" spans="11:11">
      <c r="K179" s="54"/>
    </row>
    <row r="180" spans="11:11">
      <c r="K180" s="54"/>
    </row>
    <row r="181" spans="11:11">
      <c r="K181" s="54"/>
    </row>
    <row r="182" spans="11:11">
      <c r="K182" s="54"/>
    </row>
    <row r="183" spans="11:11">
      <c r="K183" s="54"/>
    </row>
    <row r="184" spans="11:11">
      <c r="K184" s="54"/>
    </row>
    <row r="185" spans="11:11">
      <c r="K185" s="54"/>
    </row>
    <row r="186" spans="11:11">
      <c r="K186" s="54"/>
    </row>
    <row r="187" spans="11:11">
      <c r="K187" s="54"/>
    </row>
    <row r="188" spans="11:11">
      <c r="K188" s="54"/>
    </row>
    <row r="189" spans="11:11">
      <c r="K189" s="54"/>
    </row>
    <row r="190" spans="11:11">
      <c r="K190" s="54"/>
    </row>
    <row r="191" spans="11:11">
      <c r="K191" s="54"/>
    </row>
    <row r="192" spans="11:11">
      <c r="K192" s="54"/>
    </row>
    <row r="193" spans="11:11">
      <c r="K193" s="54"/>
    </row>
    <row r="194" spans="11:11">
      <c r="K194" s="54"/>
    </row>
    <row r="195" spans="11:11">
      <c r="K195" s="54"/>
    </row>
    <row r="196" spans="11:11">
      <c r="K196" s="54"/>
    </row>
    <row r="197" spans="11:11">
      <c r="K197" s="54"/>
    </row>
    <row r="198" spans="11:11">
      <c r="K198" s="54"/>
    </row>
    <row r="199" spans="11:11">
      <c r="K199" s="54"/>
    </row>
    <row r="200" spans="11:11">
      <c r="K200" s="54"/>
    </row>
    <row r="201" spans="11:11">
      <c r="K201" s="54"/>
    </row>
    <row r="202" spans="11:11">
      <c r="K202" s="54"/>
    </row>
    <row r="203" spans="11:11">
      <c r="K203" s="54"/>
    </row>
    <row r="204" spans="11:11">
      <c r="K204" s="54"/>
    </row>
    <row r="205" spans="11:11">
      <c r="K205" s="54"/>
    </row>
    <row r="206" spans="11:11">
      <c r="K206" s="54"/>
    </row>
    <row r="207" spans="11:11">
      <c r="K207" s="54"/>
    </row>
    <row r="208" spans="11:11">
      <c r="K208" s="54"/>
    </row>
    <row r="209" spans="11:11">
      <c r="K209" s="54"/>
    </row>
    <row r="210" spans="11:11">
      <c r="K210" s="54"/>
    </row>
    <row r="211" spans="11:11">
      <c r="K211" s="54"/>
    </row>
    <row r="212" spans="11:11">
      <c r="K212" s="54"/>
    </row>
    <row r="213" spans="11:11">
      <c r="K213" s="54"/>
    </row>
    <row r="214" spans="11:11">
      <c r="K214" s="54"/>
    </row>
    <row r="215" spans="11:11">
      <c r="K215" s="54"/>
    </row>
    <row r="216" spans="11:11">
      <c r="K216" s="54"/>
    </row>
    <row r="217" spans="11:11">
      <c r="K217" s="54"/>
    </row>
    <row r="218" spans="11:11">
      <c r="K218" s="54"/>
    </row>
    <row r="219" spans="11:11">
      <c r="K219" s="54"/>
    </row>
    <row r="220" spans="11:11">
      <c r="K220" s="54"/>
    </row>
    <row r="221" spans="11:11">
      <c r="K221" s="54"/>
    </row>
    <row r="222" spans="11:11">
      <c r="K222" s="54"/>
    </row>
    <row r="223" spans="11:11">
      <c r="K223" s="54"/>
    </row>
    <row r="224" spans="11:11">
      <c r="K224" s="54"/>
    </row>
    <row r="225" spans="11:11">
      <c r="K225" s="54"/>
    </row>
    <row r="226" spans="11:11">
      <c r="K226" s="54"/>
    </row>
    <row r="227" spans="11:11">
      <c r="K227" s="54"/>
    </row>
    <row r="228" spans="11:11">
      <c r="K228" s="54"/>
    </row>
    <row r="229" spans="11:11">
      <c r="K229" s="54"/>
    </row>
    <row r="230" spans="11:11">
      <c r="K230" s="54"/>
    </row>
    <row r="231" spans="11:11">
      <c r="K231" s="54"/>
    </row>
    <row r="232" spans="11:11">
      <c r="K232" s="54"/>
    </row>
    <row r="233" spans="11:11">
      <c r="K233" s="54"/>
    </row>
    <row r="234" spans="11:11">
      <c r="K234" s="54"/>
    </row>
    <row r="235" spans="11:11">
      <c r="K235" s="54"/>
    </row>
    <row r="236" spans="11:11">
      <c r="K236" s="54"/>
    </row>
    <row r="237" spans="11:11">
      <c r="K237" s="54"/>
    </row>
    <row r="238" spans="11:11">
      <c r="K238" s="54"/>
    </row>
    <row r="239" spans="11:11">
      <c r="K239" s="54"/>
    </row>
    <row r="240" spans="11:11">
      <c r="K240" s="54"/>
    </row>
    <row r="241" spans="11:11">
      <c r="K241" s="54"/>
    </row>
    <row r="242" spans="11:11">
      <c r="K242" s="54"/>
    </row>
    <row r="243" spans="11:11">
      <c r="K243" s="54"/>
    </row>
    <row r="244" spans="11:11">
      <c r="K244" s="54"/>
    </row>
    <row r="245" spans="11:11">
      <c r="K245" s="54"/>
    </row>
    <row r="246" spans="11:11">
      <c r="K246" s="54"/>
    </row>
    <row r="247" spans="11:11">
      <c r="K247" s="54"/>
    </row>
    <row r="248" spans="11:11">
      <c r="K248" s="54"/>
    </row>
    <row r="249" spans="11:11">
      <c r="K249" s="54"/>
    </row>
    <row r="250" spans="11:11">
      <c r="K250" s="54"/>
    </row>
    <row r="251" spans="11:11">
      <c r="K251" s="54"/>
    </row>
    <row r="252" spans="11:11">
      <c r="K252" s="54"/>
    </row>
    <row r="253" spans="11:11">
      <c r="K253" s="54"/>
    </row>
    <row r="254" spans="11:11">
      <c r="K254" s="54"/>
    </row>
    <row r="255" spans="11:11">
      <c r="K255" s="54"/>
    </row>
    <row r="256" spans="11:11">
      <c r="K256" s="54"/>
    </row>
    <row r="257" spans="11:11">
      <c r="K257" s="54"/>
    </row>
    <row r="258" spans="11:11">
      <c r="K258" s="54"/>
    </row>
    <row r="259" spans="11:11">
      <c r="K259" s="54"/>
    </row>
    <row r="260" spans="11:11">
      <c r="K260" s="54"/>
    </row>
    <row r="261" spans="11:11">
      <c r="K261" s="54"/>
    </row>
    <row r="262" spans="11:11">
      <c r="K262" s="54"/>
    </row>
    <row r="263" spans="11:11">
      <c r="K263" s="54"/>
    </row>
    <row r="264" spans="11:11">
      <c r="K264" s="54"/>
    </row>
    <row r="265" spans="11:11">
      <c r="K265" s="54"/>
    </row>
    <row r="266" spans="11:11">
      <c r="K266" s="54"/>
    </row>
    <row r="267" spans="11:11">
      <c r="K267" s="54"/>
    </row>
    <row r="268" spans="11:11">
      <c r="K268" s="54"/>
    </row>
    <row r="269" spans="11:11">
      <c r="K269" s="54"/>
    </row>
    <row r="270" spans="11:11">
      <c r="K270" s="54"/>
    </row>
    <row r="271" spans="11:11">
      <c r="K271" s="54"/>
    </row>
    <row r="272" spans="11:11">
      <c r="K272" s="54"/>
    </row>
    <row r="273" spans="11:11">
      <c r="K273" s="54"/>
    </row>
    <row r="274" spans="11:11">
      <c r="K274" s="54"/>
    </row>
    <row r="275" spans="11:11">
      <c r="K275" s="54"/>
    </row>
    <row r="276" spans="11:11">
      <c r="K276" s="54"/>
    </row>
    <row r="277" spans="11:11">
      <c r="K277" s="54"/>
    </row>
    <row r="278" spans="11:11">
      <c r="K278" s="54"/>
    </row>
    <row r="279" spans="11:11">
      <c r="K279" s="54"/>
    </row>
    <row r="280" spans="11:11">
      <c r="K280" s="54"/>
    </row>
    <row r="281" spans="11:11">
      <c r="K281" s="54"/>
    </row>
    <row r="282" spans="11:11">
      <c r="K282" s="54"/>
    </row>
    <row r="283" spans="11:11">
      <c r="K283" s="54"/>
    </row>
    <row r="284" spans="11:11">
      <c r="K284" s="54"/>
    </row>
    <row r="285" spans="11:11">
      <c r="K285" s="54"/>
    </row>
    <row r="286" spans="11:11">
      <c r="K286" s="54"/>
    </row>
    <row r="287" spans="11:11">
      <c r="K287" s="54"/>
    </row>
    <row r="288" spans="11:11">
      <c r="K288" s="54"/>
    </row>
    <row r="289" spans="11:11">
      <c r="K289" s="54"/>
    </row>
    <row r="290" spans="11:11">
      <c r="K290" s="54"/>
    </row>
    <row r="291" spans="11:11">
      <c r="K291" s="54"/>
    </row>
    <row r="292" spans="11:11">
      <c r="K292" s="54"/>
    </row>
    <row r="293" spans="11:11">
      <c r="K293" s="54"/>
    </row>
    <row r="294" spans="11:11">
      <c r="K294" s="54"/>
    </row>
    <row r="295" spans="11:11">
      <c r="K295" s="54"/>
    </row>
    <row r="296" spans="11:11">
      <c r="K296" s="54"/>
    </row>
    <row r="297" spans="11:11">
      <c r="K297" s="54"/>
    </row>
    <row r="298" spans="11:11">
      <c r="K298" s="54"/>
    </row>
    <row r="299" spans="11:11">
      <c r="K299" s="54"/>
    </row>
    <row r="300" spans="11:11">
      <c r="K300" s="54"/>
    </row>
    <row r="301" spans="11:11">
      <c r="K301" s="54"/>
    </row>
    <row r="302" spans="11:11">
      <c r="K302" s="54"/>
    </row>
    <row r="303" spans="11:11">
      <c r="K303" s="54"/>
    </row>
    <row r="304" spans="11:11">
      <c r="K304" s="54"/>
    </row>
    <row r="305" spans="11:11">
      <c r="K305" s="54"/>
    </row>
    <row r="306" spans="11:11">
      <c r="K306" s="54"/>
    </row>
    <row r="307" spans="11:11">
      <c r="K307" s="54"/>
    </row>
    <row r="308" spans="11:11">
      <c r="K308" s="54"/>
    </row>
    <row r="309" spans="11:11">
      <c r="K309" s="54"/>
    </row>
    <row r="310" spans="11:11">
      <c r="K310" s="54"/>
    </row>
    <row r="311" spans="11:11">
      <c r="K311" s="54"/>
    </row>
    <row r="312" spans="11:11">
      <c r="K312" s="54"/>
    </row>
    <row r="313" spans="11:11">
      <c r="K313" s="54"/>
    </row>
    <row r="314" spans="11:11">
      <c r="K314" s="54"/>
    </row>
    <row r="315" spans="11:11">
      <c r="K315" s="54"/>
    </row>
    <row r="316" spans="11:11">
      <c r="K316" s="54"/>
    </row>
    <row r="317" spans="11:11">
      <c r="K317" s="54"/>
    </row>
    <row r="318" spans="11:11">
      <c r="K318" s="54"/>
    </row>
    <row r="319" spans="11:11">
      <c r="K319" s="54"/>
    </row>
    <row r="320" spans="11:11">
      <c r="K320" s="54"/>
    </row>
    <row r="321" spans="11:11">
      <c r="K321" s="54"/>
    </row>
    <row r="322" spans="11:11">
      <c r="K322" s="54"/>
    </row>
    <row r="323" spans="11:11">
      <c r="K323" s="54"/>
    </row>
    <row r="324" spans="11:11">
      <c r="K324" s="54"/>
    </row>
    <row r="325" spans="11:11">
      <c r="K325" s="54"/>
    </row>
    <row r="326" spans="11:11">
      <c r="K326" s="54"/>
    </row>
    <row r="327" spans="11:11">
      <c r="K327" s="54"/>
    </row>
    <row r="328" spans="11:11">
      <c r="K328" s="54"/>
    </row>
    <row r="329" spans="11:11">
      <c r="K329" s="54"/>
    </row>
    <row r="330" spans="11:11">
      <c r="K330" s="54"/>
    </row>
    <row r="331" spans="11:11">
      <c r="K331" s="54"/>
    </row>
    <row r="332" spans="11:11">
      <c r="K332" s="54"/>
    </row>
    <row r="333" spans="11:11">
      <c r="K333" s="54"/>
    </row>
    <row r="334" spans="11:11">
      <c r="K334" s="54"/>
    </row>
    <row r="335" spans="11:11">
      <c r="K335" s="54"/>
    </row>
    <row r="336" spans="11:11">
      <c r="K336" s="54"/>
    </row>
    <row r="337" spans="11:11">
      <c r="K337" s="54"/>
    </row>
    <row r="338" spans="11:11">
      <c r="K338" s="54"/>
    </row>
    <row r="339" spans="11:11">
      <c r="K339" s="54"/>
    </row>
    <row r="340" spans="11:11">
      <c r="K340" s="54"/>
    </row>
    <row r="341" spans="11:11">
      <c r="K341" s="54"/>
    </row>
    <row r="342" spans="11:11">
      <c r="K342" s="54"/>
    </row>
    <row r="343" spans="11:11">
      <c r="K343" s="54"/>
    </row>
    <row r="344" spans="11:11">
      <c r="K344" s="54"/>
    </row>
    <row r="345" spans="11:11">
      <c r="K345" s="54"/>
    </row>
    <row r="346" spans="11:11">
      <c r="K346" s="54"/>
    </row>
    <row r="347" spans="11:11">
      <c r="K347" s="54"/>
    </row>
    <row r="348" spans="11:11">
      <c r="K348" s="54"/>
    </row>
    <row r="349" spans="11:11">
      <c r="K349" s="54"/>
    </row>
    <row r="350" spans="11:11">
      <c r="K350" s="54"/>
    </row>
    <row r="351" spans="11:11">
      <c r="K351" s="54"/>
    </row>
    <row r="352" spans="11:11">
      <c r="K352" s="54"/>
    </row>
    <row r="353" spans="11:11">
      <c r="K353" s="54"/>
    </row>
    <row r="354" spans="11:11">
      <c r="K354" s="54"/>
    </row>
    <row r="355" spans="11:11">
      <c r="K355" s="54"/>
    </row>
    <row r="356" spans="11:11">
      <c r="K356" s="54"/>
    </row>
    <row r="357" spans="11:11">
      <c r="K357" s="54"/>
    </row>
    <row r="358" spans="11:11">
      <c r="K358" s="54"/>
    </row>
    <row r="359" spans="11:11">
      <c r="K359" s="54"/>
    </row>
    <row r="360" spans="11:11">
      <c r="K360" s="54"/>
    </row>
    <row r="361" spans="11:11">
      <c r="K361" s="54"/>
    </row>
    <row r="362" spans="11:11">
      <c r="K362" s="54"/>
    </row>
    <row r="363" spans="11:11">
      <c r="K363" s="54"/>
    </row>
    <row r="364" spans="11:11">
      <c r="K364" s="54"/>
    </row>
    <row r="365" spans="11:11">
      <c r="K365" s="54"/>
    </row>
    <row r="366" spans="11:11">
      <c r="K366" s="54"/>
    </row>
    <row r="367" spans="11:11">
      <c r="K367" s="54"/>
    </row>
    <row r="368" spans="11:11">
      <c r="K368" s="54"/>
    </row>
    <row r="369" spans="11:11">
      <c r="K369" s="54"/>
    </row>
    <row r="370" spans="11:11">
      <c r="K370" s="54"/>
    </row>
    <row r="371" spans="11:11">
      <c r="K371" s="54"/>
    </row>
    <row r="372" spans="11:11">
      <c r="K372" s="54"/>
    </row>
    <row r="373" spans="11:11">
      <c r="K373" s="54"/>
    </row>
    <row r="374" spans="11:11">
      <c r="K374" s="54"/>
    </row>
    <row r="375" spans="11:11">
      <c r="K375" s="54"/>
    </row>
    <row r="376" spans="11:11">
      <c r="K376" s="54"/>
    </row>
    <row r="377" spans="11:11">
      <c r="K377" s="54"/>
    </row>
    <row r="378" spans="11:11">
      <c r="K378" s="54"/>
    </row>
    <row r="379" spans="11:11">
      <c r="K379" s="54"/>
    </row>
    <row r="380" spans="11:11">
      <c r="K380" s="54"/>
    </row>
    <row r="381" spans="11:11">
      <c r="K381" s="54"/>
    </row>
    <row r="382" spans="11:11">
      <c r="K382" s="54"/>
    </row>
    <row r="383" spans="11:11">
      <c r="K383" s="54"/>
    </row>
    <row r="384" spans="11:11">
      <c r="K384" s="54"/>
    </row>
    <row r="385" spans="11:11">
      <c r="K385" s="54"/>
    </row>
    <row r="386" spans="11:11">
      <c r="K386" s="54"/>
    </row>
    <row r="387" spans="11:11">
      <c r="K387" s="54"/>
    </row>
    <row r="388" spans="11:11">
      <c r="K388" s="54"/>
    </row>
    <row r="389" spans="11:11">
      <c r="K389" s="54"/>
    </row>
    <row r="390" spans="11:11">
      <c r="K390" s="54"/>
    </row>
    <row r="391" spans="11:11">
      <c r="K391" s="54"/>
    </row>
    <row r="392" spans="11:11">
      <c r="K392" s="54"/>
    </row>
    <row r="393" spans="11:11">
      <c r="K393" s="54"/>
    </row>
    <row r="394" spans="11:11">
      <c r="K394" s="54"/>
    </row>
    <row r="395" spans="11:11">
      <c r="K395" s="54"/>
    </row>
    <row r="396" spans="11:11">
      <c r="K396" s="54"/>
    </row>
    <row r="397" spans="11:11">
      <c r="K397" s="54"/>
    </row>
    <row r="398" spans="11:11">
      <c r="K398" s="54"/>
    </row>
    <row r="399" spans="11:11">
      <c r="K399" s="54"/>
    </row>
    <row r="400" spans="11:11">
      <c r="K400" s="54"/>
    </row>
    <row r="401" spans="11:11">
      <c r="K401" s="54"/>
    </row>
    <row r="402" spans="11:11">
      <c r="K402" s="54"/>
    </row>
    <row r="403" spans="11:11">
      <c r="K403" s="54"/>
    </row>
    <row r="404" spans="11:11">
      <c r="K404" s="54"/>
    </row>
    <row r="405" spans="11:11">
      <c r="K405" s="54"/>
    </row>
    <row r="406" spans="11:11">
      <c r="K406" s="54"/>
    </row>
    <row r="407" spans="11:11">
      <c r="K407" s="54"/>
    </row>
    <row r="408" spans="11:11">
      <c r="K408" s="54"/>
    </row>
    <row r="409" spans="11:11">
      <c r="K409" s="54"/>
    </row>
    <row r="410" spans="11:11">
      <c r="K410" s="54"/>
    </row>
    <row r="411" spans="11:11">
      <c r="K411" s="54"/>
    </row>
    <row r="412" spans="11:11">
      <c r="K412" s="54"/>
    </row>
    <row r="413" spans="11:11">
      <c r="K413" s="54"/>
    </row>
    <row r="414" spans="11:11">
      <c r="K414" s="54"/>
    </row>
    <row r="415" spans="11:11">
      <c r="K415" s="54"/>
    </row>
    <row r="416" spans="11:11">
      <c r="K416" s="54"/>
    </row>
    <row r="417" spans="11:11">
      <c r="K417" s="54"/>
    </row>
    <row r="418" spans="11:11">
      <c r="K418" s="54"/>
    </row>
    <row r="419" spans="11:11">
      <c r="K419" s="54"/>
    </row>
    <row r="420" spans="11:11">
      <c r="K420" s="54"/>
    </row>
    <row r="421" spans="11:11">
      <c r="K421" s="54"/>
    </row>
    <row r="422" spans="11:11">
      <c r="K422" s="54"/>
    </row>
    <row r="423" spans="11:11">
      <c r="K423" s="54"/>
    </row>
    <row r="424" spans="11:11">
      <c r="K424" s="54"/>
    </row>
    <row r="425" spans="11:11">
      <c r="K425" s="54"/>
    </row>
    <row r="426" spans="11:11">
      <c r="K426" s="54"/>
    </row>
    <row r="427" spans="11:11">
      <c r="K427" s="54"/>
    </row>
    <row r="428" spans="11:11">
      <c r="K428" s="54"/>
    </row>
    <row r="429" spans="11:11">
      <c r="K429" s="54"/>
    </row>
    <row r="430" spans="11:11">
      <c r="K430" s="54"/>
    </row>
    <row r="431" spans="11:11">
      <c r="K431" s="54"/>
    </row>
    <row r="432" spans="11:11">
      <c r="K432" s="54"/>
    </row>
    <row r="433" spans="11:11">
      <c r="K433" s="54"/>
    </row>
    <row r="434" spans="11:11">
      <c r="K434" s="54"/>
    </row>
    <row r="435" spans="11:11">
      <c r="K435" s="54"/>
    </row>
    <row r="436" spans="11:11">
      <c r="K436" s="54"/>
    </row>
    <row r="437" spans="11:11">
      <c r="K437" s="54"/>
    </row>
    <row r="438" spans="11:11">
      <c r="K438" s="54"/>
    </row>
    <row r="439" spans="11:11">
      <c r="K439" s="54"/>
    </row>
    <row r="440" spans="11:11">
      <c r="K440" s="54"/>
    </row>
    <row r="441" spans="11:11">
      <c r="K441" s="54"/>
    </row>
    <row r="442" spans="11:11">
      <c r="K442" s="54"/>
    </row>
    <row r="443" spans="11:11">
      <c r="K443" s="54"/>
    </row>
    <row r="444" spans="11:11">
      <c r="K444" s="54"/>
    </row>
    <row r="445" spans="11:11">
      <c r="K445" s="54"/>
    </row>
    <row r="446" spans="11:11">
      <c r="K446" s="54"/>
    </row>
    <row r="447" spans="11:11">
      <c r="K447" s="54"/>
    </row>
    <row r="448" spans="11:11">
      <c r="K448" s="54"/>
    </row>
    <row r="449" spans="11:11">
      <c r="K449" s="54"/>
    </row>
    <row r="450" spans="11:11">
      <c r="K450" s="54"/>
    </row>
    <row r="451" spans="11:11">
      <c r="K451" s="54"/>
    </row>
    <row r="452" spans="11:11">
      <c r="K452" s="54"/>
    </row>
    <row r="453" spans="11:11">
      <c r="K453" s="54"/>
    </row>
    <row r="454" spans="11:11">
      <c r="K454" s="54"/>
    </row>
    <row r="455" spans="11:11">
      <c r="K455" s="54"/>
    </row>
    <row r="456" spans="11:11">
      <c r="K456" s="54"/>
    </row>
    <row r="457" spans="11:11">
      <c r="K457" s="54"/>
    </row>
    <row r="458" spans="11:11">
      <c r="K458" s="54"/>
    </row>
    <row r="459" spans="11:11">
      <c r="K459" s="54"/>
    </row>
    <row r="460" spans="11:11">
      <c r="K460" s="54"/>
    </row>
    <row r="461" spans="11:11">
      <c r="K461" s="54"/>
    </row>
    <row r="462" spans="11:11">
      <c r="K462" s="54"/>
    </row>
    <row r="463" spans="11:11">
      <c r="K463" s="54"/>
    </row>
    <row r="464" spans="11:11">
      <c r="K464" s="54"/>
    </row>
    <row r="465" spans="11:11">
      <c r="K465" s="54"/>
    </row>
    <row r="466" spans="11:11">
      <c r="K466" s="54"/>
    </row>
    <row r="467" spans="11:11">
      <c r="K467" s="54"/>
    </row>
    <row r="468" spans="11:11">
      <c r="K468" s="54"/>
    </row>
    <row r="469" spans="11:11">
      <c r="K469" s="54"/>
    </row>
    <row r="470" spans="11:11">
      <c r="K470" s="54"/>
    </row>
    <row r="471" spans="11:11">
      <c r="K471" s="54"/>
    </row>
    <row r="472" spans="11:11">
      <c r="K472" s="54"/>
    </row>
    <row r="473" spans="11:11">
      <c r="K473" s="54"/>
    </row>
    <row r="474" spans="11:11">
      <c r="K474" s="54"/>
    </row>
    <row r="475" spans="11:11">
      <c r="K475" s="54"/>
    </row>
    <row r="476" spans="11:11">
      <c r="K476" s="54"/>
    </row>
    <row r="477" spans="11:11">
      <c r="K477" s="54"/>
    </row>
    <row r="478" spans="11:11">
      <c r="K478" s="54"/>
    </row>
    <row r="479" spans="11:11">
      <c r="K479" s="54"/>
    </row>
    <row r="480" spans="11:11">
      <c r="K480" s="54"/>
    </row>
    <row r="481" spans="11:11">
      <c r="K481" s="54"/>
    </row>
    <row r="482" spans="11:11">
      <c r="K482" s="54"/>
    </row>
    <row r="483" spans="11:11">
      <c r="K483" s="54"/>
    </row>
    <row r="484" spans="11:11">
      <c r="K484" s="54"/>
    </row>
    <row r="485" spans="11:11">
      <c r="K485" s="54"/>
    </row>
    <row r="486" spans="11:11">
      <c r="K486" s="54"/>
    </row>
    <row r="487" spans="11:11">
      <c r="K487" s="54"/>
    </row>
    <row r="488" spans="11:11">
      <c r="K488" s="54"/>
    </row>
    <row r="489" spans="11:11">
      <c r="K489" s="54"/>
    </row>
    <row r="490" spans="11:11">
      <c r="K490" s="54"/>
    </row>
    <row r="491" spans="11:11">
      <c r="K491" s="54"/>
    </row>
    <row r="492" spans="11:11">
      <c r="K492" s="54"/>
    </row>
    <row r="493" spans="11:11">
      <c r="K493" s="54"/>
    </row>
    <row r="494" spans="11:11">
      <c r="K494" s="54"/>
    </row>
    <row r="495" spans="11:11">
      <c r="K495" s="54"/>
    </row>
    <row r="496" spans="11:11">
      <c r="K496" s="54"/>
    </row>
    <row r="497" spans="11:11">
      <c r="K497" s="54"/>
    </row>
    <row r="498" spans="11:11">
      <c r="K498" s="54"/>
    </row>
    <row r="499" spans="11:11">
      <c r="K499" s="54"/>
    </row>
    <row r="500" spans="11:11">
      <c r="K500" s="54"/>
    </row>
    <row r="501" spans="11:11">
      <c r="K501" s="54"/>
    </row>
    <row r="502" spans="11:11">
      <c r="K502" s="54"/>
    </row>
    <row r="503" spans="11:11">
      <c r="K503" s="54"/>
    </row>
    <row r="504" spans="11:11">
      <c r="K504" s="54"/>
    </row>
    <row r="505" spans="11:11">
      <c r="K505" s="54"/>
    </row>
    <row r="506" spans="11:11">
      <c r="K506" s="54"/>
    </row>
    <row r="507" spans="11:11">
      <c r="K507" s="54"/>
    </row>
    <row r="508" spans="11:11">
      <c r="K508" s="54"/>
    </row>
    <row r="509" spans="11:11">
      <c r="K509" s="54"/>
    </row>
    <row r="510" spans="11:11">
      <c r="K510" s="54"/>
    </row>
    <row r="511" spans="11:11">
      <c r="K511" s="54"/>
    </row>
    <row r="512" spans="11:11">
      <c r="K512" s="54"/>
    </row>
    <row r="513" spans="11:11">
      <c r="K513" s="54"/>
    </row>
    <row r="514" spans="11:11">
      <c r="K514" s="54"/>
    </row>
    <row r="515" spans="11:11">
      <c r="K515" s="54"/>
    </row>
    <row r="516" spans="11:11">
      <c r="K516" s="54"/>
    </row>
    <row r="517" spans="11:11">
      <c r="K517" s="54"/>
    </row>
    <row r="518" spans="11:11">
      <c r="K518" s="54"/>
    </row>
    <row r="519" spans="11:11">
      <c r="K519" s="54"/>
    </row>
    <row r="520" spans="11:11">
      <c r="K520" s="54"/>
    </row>
    <row r="521" spans="11:11">
      <c r="K521" s="54"/>
    </row>
    <row r="522" spans="11:11">
      <c r="K522" s="54"/>
    </row>
    <row r="523" spans="11:11">
      <c r="K523" s="54"/>
    </row>
    <row r="524" spans="11:11">
      <c r="K524" s="54"/>
    </row>
    <row r="525" spans="11:11">
      <c r="K525" s="54"/>
    </row>
    <row r="526" spans="11:11">
      <c r="K526" s="54"/>
    </row>
    <row r="527" spans="11:11">
      <c r="K527" s="54"/>
    </row>
    <row r="528" spans="11:11">
      <c r="K528" s="54"/>
    </row>
    <row r="529" spans="11:11">
      <c r="K529" s="54"/>
    </row>
    <row r="530" spans="11:11">
      <c r="K530" s="54"/>
    </row>
    <row r="531" spans="11:11">
      <c r="K531" s="54"/>
    </row>
    <row r="532" spans="11:11">
      <c r="K532" s="54"/>
    </row>
    <row r="533" spans="11:11">
      <c r="K533" s="54"/>
    </row>
    <row r="534" spans="11:11">
      <c r="K534" s="54"/>
    </row>
    <row r="535" spans="11:11">
      <c r="K535" s="54"/>
    </row>
    <row r="536" spans="11:11">
      <c r="K536" s="54"/>
    </row>
    <row r="537" spans="11:11">
      <c r="K537" s="54"/>
    </row>
    <row r="538" spans="11:11">
      <c r="K538" s="54"/>
    </row>
    <row r="539" spans="11:11">
      <c r="K539" s="54"/>
    </row>
    <row r="540" spans="11:11">
      <c r="K540" s="54"/>
    </row>
    <row r="541" spans="11:11">
      <c r="K541" s="54"/>
    </row>
    <row r="542" spans="11:11">
      <c r="K542" s="54"/>
    </row>
    <row r="543" spans="11:11">
      <c r="K543" s="54"/>
    </row>
    <row r="544" spans="11:11">
      <c r="K544" s="54"/>
    </row>
    <row r="545" spans="11:11">
      <c r="K545" s="54"/>
    </row>
    <row r="546" spans="11:11">
      <c r="K546" s="54"/>
    </row>
    <row r="547" spans="11:11">
      <c r="K547" s="54"/>
    </row>
    <row r="548" spans="11:11">
      <c r="K548" s="54"/>
    </row>
    <row r="549" spans="11:11">
      <c r="K549" s="54"/>
    </row>
    <row r="550" spans="11:11">
      <c r="K550" s="54"/>
    </row>
    <row r="551" spans="11:11">
      <c r="K551" s="54"/>
    </row>
    <row r="552" spans="11:11">
      <c r="K552" s="54"/>
    </row>
    <row r="553" spans="11:11">
      <c r="K553" s="54"/>
    </row>
    <row r="554" spans="11:11">
      <c r="K554" s="54"/>
    </row>
    <row r="555" spans="11:11">
      <c r="K555" s="54"/>
    </row>
    <row r="556" spans="11:11">
      <c r="K556" s="54"/>
    </row>
    <row r="557" spans="11:11">
      <c r="K557" s="54"/>
    </row>
    <row r="558" spans="11:11">
      <c r="K558" s="54"/>
    </row>
    <row r="559" spans="11:11">
      <c r="K559" s="54"/>
    </row>
    <row r="560" spans="11:11">
      <c r="K560" s="54"/>
    </row>
    <row r="561" spans="11:11">
      <c r="K561" s="54"/>
    </row>
    <row r="562" spans="11:11">
      <c r="K562" s="54"/>
    </row>
    <row r="563" spans="11:11">
      <c r="K563" s="54"/>
    </row>
    <row r="564" spans="11:11">
      <c r="K564" s="54"/>
    </row>
    <row r="565" spans="11:11">
      <c r="K565" s="54"/>
    </row>
    <row r="566" spans="11:11">
      <c r="K566" s="54"/>
    </row>
    <row r="567" spans="11:11">
      <c r="K567" s="54"/>
    </row>
    <row r="568" spans="11:11">
      <c r="K568" s="54"/>
    </row>
    <row r="569" spans="11:11">
      <c r="K569" s="54"/>
    </row>
    <row r="570" spans="11:11">
      <c r="K570" s="54"/>
    </row>
    <row r="571" spans="11:11">
      <c r="K571" s="54"/>
    </row>
    <row r="572" spans="11:11">
      <c r="K572" s="54"/>
    </row>
    <row r="573" spans="11:11">
      <c r="K573" s="54"/>
    </row>
    <row r="574" spans="11:11">
      <c r="K574" s="54"/>
    </row>
    <row r="575" spans="11:11">
      <c r="K575" s="54"/>
    </row>
    <row r="576" spans="11:11">
      <c r="K576" s="54"/>
    </row>
    <row r="577" spans="11:11">
      <c r="K577" s="54"/>
    </row>
    <row r="578" spans="11:11">
      <c r="K578" s="54"/>
    </row>
    <row r="579" spans="11:11">
      <c r="K579" s="54"/>
    </row>
    <row r="580" spans="11:11">
      <c r="K580" s="54"/>
    </row>
    <row r="581" spans="11:11">
      <c r="K581" s="54"/>
    </row>
    <row r="582" spans="11:11">
      <c r="K582" s="54"/>
    </row>
    <row r="583" spans="11:11">
      <c r="K583" s="54"/>
    </row>
    <row r="584" spans="11:11">
      <c r="K584" s="54"/>
    </row>
    <row r="585" spans="11:11">
      <c r="K585" s="54"/>
    </row>
    <row r="586" spans="11:11">
      <c r="K586" s="54"/>
    </row>
    <row r="587" spans="11:11">
      <c r="K587" s="54"/>
    </row>
    <row r="588" spans="11:11">
      <c r="K588" s="54"/>
    </row>
    <row r="589" spans="11:11">
      <c r="K589" s="54"/>
    </row>
    <row r="590" spans="11:11">
      <c r="K590" s="54"/>
    </row>
    <row r="591" spans="11:11">
      <c r="K591" s="54"/>
    </row>
    <row r="592" spans="11:11">
      <c r="K592" s="54"/>
    </row>
    <row r="593" spans="11:11">
      <c r="K593" s="54"/>
    </row>
    <row r="594" spans="11:11">
      <c r="K594" s="54"/>
    </row>
    <row r="595" spans="11:11">
      <c r="K595" s="54"/>
    </row>
    <row r="596" spans="11:11">
      <c r="K596" s="54"/>
    </row>
    <row r="597" spans="11:11">
      <c r="K597" s="54"/>
    </row>
    <row r="598" spans="11:11">
      <c r="K598" s="54"/>
    </row>
    <row r="599" spans="11:11">
      <c r="K599" s="54"/>
    </row>
    <row r="600" spans="11:11">
      <c r="K600" s="54"/>
    </row>
    <row r="601" spans="11:11">
      <c r="K601" s="54"/>
    </row>
    <row r="602" spans="11:11">
      <c r="K602" s="54"/>
    </row>
    <row r="603" spans="11:11">
      <c r="K603" s="54"/>
    </row>
    <row r="604" spans="11:11">
      <c r="K604" s="54"/>
    </row>
    <row r="605" spans="11:11">
      <c r="K605" s="54"/>
    </row>
    <row r="606" spans="11:11">
      <c r="K606" s="54"/>
    </row>
    <row r="607" spans="11:11">
      <c r="K607" s="54"/>
    </row>
    <row r="608" spans="11:11">
      <c r="K608" s="54"/>
    </row>
    <row r="609" spans="11:11">
      <c r="K609" s="54"/>
    </row>
    <row r="610" spans="11:11">
      <c r="K610" s="54"/>
    </row>
    <row r="611" spans="11:11">
      <c r="K611" s="54"/>
    </row>
    <row r="612" spans="11:11">
      <c r="K612" s="54"/>
    </row>
    <row r="613" spans="11:11">
      <c r="K613" s="54"/>
    </row>
    <row r="614" spans="11:11">
      <c r="K614" s="54"/>
    </row>
    <row r="615" spans="11:11">
      <c r="K615" s="54"/>
    </row>
    <row r="616" spans="11:11">
      <c r="K616" s="54"/>
    </row>
    <row r="617" spans="11:11">
      <c r="K617" s="54"/>
    </row>
    <row r="618" spans="11:11">
      <c r="K618" s="54"/>
    </row>
    <row r="619" spans="11:11">
      <c r="K619" s="54"/>
    </row>
    <row r="620" spans="11:11">
      <c r="K620" s="54"/>
    </row>
    <row r="621" spans="11:11">
      <c r="K621" s="54"/>
    </row>
    <row r="622" spans="11:11">
      <c r="K622" s="54"/>
    </row>
    <row r="623" spans="11:11">
      <c r="K623" s="54"/>
    </row>
    <row r="624" spans="11:11">
      <c r="K624" s="54"/>
    </row>
    <row r="625" spans="11:11">
      <c r="K625" s="54"/>
    </row>
    <row r="626" spans="11:11">
      <c r="K626" s="54"/>
    </row>
    <row r="627" spans="11:11">
      <c r="K627" s="54"/>
    </row>
    <row r="628" spans="11:11">
      <c r="K628" s="54"/>
    </row>
    <row r="629" spans="11:11">
      <c r="K629" s="54"/>
    </row>
    <row r="630" spans="11:11">
      <c r="K630" s="54"/>
    </row>
    <row r="631" spans="11:11">
      <c r="K631" s="54"/>
    </row>
    <row r="632" spans="11:11">
      <c r="K632" s="54"/>
    </row>
    <row r="633" spans="11:11">
      <c r="K633" s="54"/>
    </row>
    <row r="634" spans="11:11">
      <c r="K634" s="54"/>
    </row>
    <row r="635" spans="11:11">
      <c r="K635" s="54"/>
    </row>
    <row r="636" spans="11:11">
      <c r="K636" s="54"/>
    </row>
    <row r="637" spans="11:11">
      <c r="K637" s="54"/>
    </row>
    <row r="638" spans="11:11">
      <c r="K638" s="54"/>
    </row>
    <row r="639" spans="11:11">
      <c r="K639" s="54"/>
    </row>
    <row r="640" spans="11:11">
      <c r="K640" s="54"/>
    </row>
    <row r="641" spans="11:11">
      <c r="K641" s="54"/>
    </row>
    <row r="642" spans="11:11">
      <c r="K642" s="54"/>
    </row>
    <row r="643" spans="11:11">
      <c r="K643" s="54"/>
    </row>
    <row r="644" spans="11:11">
      <c r="K644" s="54"/>
    </row>
    <row r="645" spans="11:11">
      <c r="K645" s="54"/>
    </row>
    <row r="646" spans="11:11">
      <c r="K646" s="54"/>
    </row>
    <row r="647" spans="11:11">
      <c r="K647" s="54"/>
    </row>
    <row r="648" spans="11:11">
      <c r="K648" s="54"/>
    </row>
    <row r="649" spans="11:11">
      <c r="K649" s="54"/>
    </row>
    <row r="650" spans="11:11">
      <c r="K650" s="54"/>
    </row>
    <row r="651" spans="11:11">
      <c r="K651" s="54"/>
    </row>
    <row r="652" spans="11:11">
      <c r="K652" s="54"/>
    </row>
    <row r="653" spans="11:11">
      <c r="K653" s="54"/>
    </row>
    <row r="654" spans="11:11">
      <c r="K654" s="54"/>
    </row>
    <row r="655" spans="11:11">
      <c r="K655" s="54"/>
    </row>
    <row r="656" spans="11:11">
      <c r="K656" s="54"/>
    </row>
    <row r="657" spans="11:11">
      <c r="K657" s="54"/>
    </row>
    <row r="658" spans="11:11">
      <c r="K658" s="54"/>
    </row>
    <row r="659" spans="11:11">
      <c r="K659" s="54"/>
    </row>
    <row r="660" spans="11:11">
      <c r="K660" s="54"/>
    </row>
    <row r="661" spans="11:11">
      <c r="K661" s="54"/>
    </row>
    <row r="662" spans="11:11">
      <c r="K662" s="54"/>
    </row>
    <row r="663" spans="11:11">
      <c r="K663" s="54"/>
    </row>
    <row r="664" spans="11:11">
      <c r="K664" s="54"/>
    </row>
    <row r="665" spans="11:11">
      <c r="K665" s="54"/>
    </row>
    <row r="666" spans="11:11">
      <c r="K666" s="54"/>
    </row>
    <row r="667" spans="11:11">
      <c r="K667" s="54"/>
    </row>
    <row r="668" spans="11:11">
      <c r="K668" s="54"/>
    </row>
    <row r="669" spans="11:11">
      <c r="K669" s="54"/>
    </row>
    <row r="670" spans="11:11">
      <c r="K670" s="54"/>
    </row>
    <row r="671" spans="11:11">
      <c r="K671" s="54"/>
    </row>
    <row r="672" spans="11:11">
      <c r="K672" s="54"/>
    </row>
    <row r="673" spans="11:11">
      <c r="K673" s="54"/>
    </row>
    <row r="674" spans="11:11">
      <c r="K674" s="54"/>
    </row>
    <row r="675" spans="11:11">
      <c r="K675" s="54"/>
    </row>
    <row r="676" spans="11:11">
      <c r="K676" s="54"/>
    </row>
    <row r="677" spans="11:11">
      <c r="K677" s="54"/>
    </row>
    <row r="678" spans="11:11">
      <c r="K678" s="54"/>
    </row>
    <row r="679" spans="11:11">
      <c r="K679" s="54"/>
    </row>
    <row r="680" spans="11:11">
      <c r="K680" s="54"/>
    </row>
    <row r="681" spans="11:11">
      <c r="K681" s="54"/>
    </row>
    <row r="682" spans="11:11">
      <c r="K682" s="54"/>
    </row>
    <row r="683" spans="11:11">
      <c r="K683" s="54"/>
    </row>
    <row r="684" spans="11:11">
      <c r="K684" s="54"/>
    </row>
    <row r="685" spans="11:11">
      <c r="K685" s="54"/>
    </row>
    <row r="686" spans="11:11">
      <c r="K686" s="54"/>
    </row>
    <row r="687" spans="11:11">
      <c r="K687" s="54"/>
    </row>
    <row r="688" spans="11:11">
      <c r="K688" s="54"/>
    </row>
    <row r="689" spans="11:11">
      <c r="K689" s="54"/>
    </row>
    <row r="690" spans="11:11">
      <c r="K690" s="54"/>
    </row>
    <row r="691" spans="11:11">
      <c r="K691" s="54"/>
    </row>
    <row r="692" spans="11:11">
      <c r="K692" s="54"/>
    </row>
    <row r="693" spans="11:11">
      <c r="K693" s="54"/>
    </row>
    <row r="694" spans="11:11">
      <c r="K694" s="54"/>
    </row>
    <row r="695" spans="11:11">
      <c r="K695" s="54"/>
    </row>
    <row r="696" spans="11:11">
      <c r="K696" s="54"/>
    </row>
    <row r="697" spans="11:11">
      <c r="K697" s="54"/>
    </row>
    <row r="698" spans="11:11">
      <c r="K698" s="54"/>
    </row>
    <row r="699" spans="11:11">
      <c r="K699" s="54"/>
    </row>
    <row r="700" spans="11:11">
      <c r="K700" s="54"/>
    </row>
    <row r="701" spans="11:11">
      <c r="K701" s="54"/>
    </row>
    <row r="702" spans="11:11">
      <c r="K702" s="54"/>
    </row>
    <row r="703" spans="11:11">
      <c r="K703" s="54"/>
    </row>
    <row r="704" spans="11:11">
      <c r="K704" s="54"/>
    </row>
    <row r="705" spans="11:11">
      <c r="K705" s="54"/>
    </row>
    <row r="706" spans="11:11">
      <c r="K706" s="54"/>
    </row>
    <row r="707" spans="11:11">
      <c r="K707" s="54"/>
    </row>
    <row r="708" spans="11:11">
      <c r="K708" s="54"/>
    </row>
    <row r="709" spans="11:11">
      <c r="K709" s="54"/>
    </row>
    <row r="710" spans="11:11">
      <c r="K710" s="54"/>
    </row>
    <row r="711" spans="11:11">
      <c r="K711" s="54"/>
    </row>
    <row r="712" spans="11:11">
      <c r="K712" s="54"/>
    </row>
    <row r="713" spans="11:11">
      <c r="K713" s="54"/>
    </row>
    <row r="714" spans="11:11">
      <c r="K714" s="54"/>
    </row>
    <row r="715" spans="11:11">
      <c r="K715" s="54"/>
    </row>
    <row r="716" spans="11:11">
      <c r="K716" s="54"/>
    </row>
    <row r="717" spans="11:11">
      <c r="K717" s="54"/>
    </row>
    <row r="718" spans="11:11">
      <c r="K718" s="54"/>
    </row>
    <row r="719" spans="11:11">
      <c r="K719" s="54"/>
    </row>
    <row r="720" spans="11:11">
      <c r="K720" s="54"/>
    </row>
    <row r="721" spans="11:11">
      <c r="K721" s="54"/>
    </row>
    <row r="722" spans="11:11">
      <c r="K722" s="54"/>
    </row>
    <row r="723" spans="11:11">
      <c r="K723" s="54"/>
    </row>
    <row r="724" spans="11:11">
      <c r="K724" s="54"/>
    </row>
    <row r="725" spans="11:11">
      <c r="K725" s="54"/>
    </row>
    <row r="726" spans="11:11">
      <c r="K726" s="54"/>
    </row>
    <row r="727" spans="11:11">
      <c r="K727" s="54"/>
    </row>
    <row r="728" spans="11:11">
      <c r="K728" s="54"/>
    </row>
    <row r="729" spans="11:11">
      <c r="K729" s="54"/>
    </row>
    <row r="730" spans="11:11">
      <c r="K730" s="54"/>
    </row>
    <row r="731" spans="11:11">
      <c r="K731" s="54"/>
    </row>
    <row r="732" spans="11:11">
      <c r="K732" s="54"/>
    </row>
    <row r="733" spans="11:11">
      <c r="K733" s="54"/>
    </row>
    <row r="734" spans="11:11">
      <c r="K734" s="54"/>
    </row>
    <row r="735" spans="11:11">
      <c r="K735" s="54"/>
    </row>
    <row r="736" spans="11:11">
      <c r="K736" s="54"/>
    </row>
    <row r="737" spans="11:11">
      <c r="K737" s="54"/>
    </row>
    <row r="738" spans="11:11">
      <c r="K738" s="54"/>
    </row>
    <row r="739" spans="11:11">
      <c r="K739" s="54"/>
    </row>
    <row r="740" spans="11:11">
      <c r="K740" s="54"/>
    </row>
    <row r="741" spans="11:11">
      <c r="K741" s="54"/>
    </row>
    <row r="742" spans="11:11">
      <c r="K742" s="54"/>
    </row>
    <row r="743" spans="11:11">
      <c r="K743" s="54"/>
    </row>
    <row r="744" spans="11:11">
      <c r="K744" s="54"/>
    </row>
    <row r="745" spans="11:11">
      <c r="K745" s="54"/>
    </row>
    <row r="746" spans="11:11">
      <c r="K746" s="54"/>
    </row>
    <row r="747" spans="11:11">
      <c r="K747" s="54"/>
    </row>
    <row r="748" spans="11:11">
      <c r="K748" s="54"/>
    </row>
    <row r="749" spans="11:11">
      <c r="K749" s="54"/>
    </row>
    <row r="750" spans="11:11">
      <c r="K750" s="54"/>
    </row>
    <row r="751" spans="11:11">
      <c r="K751" s="54"/>
    </row>
    <row r="752" spans="11:11">
      <c r="K752" s="54"/>
    </row>
    <row r="753" spans="11:11">
      <c r="K753" s="54"/>
    </row>
    <row r="754" spans="11:11">
      <c r="K754" s="54"/>
    </row>
    <row r="755" spans="11:11">
      <c r="K755" s="54"/>
    </row>
    <row r="756" spans="11:11">
      <c r="K756" s="54"/>
    </row>
    <row r="757" spans="11:11">
      <c r="K757" s="54"/>
    </row>
    <row r="758" spans="11:11">
      <c r="K758" s="54"/>
    </row>
    <row r="759" spans="11:11">
      <c r="K759" s="54"/>
    </row>
    <row r="760" spans="11:11">
      <c r="K760" s="54"/>
    </row>
    <row r="761" spans="11:11">
      <c r="K761" s="54"/>
    </row>
    <row r="762" spans="11:11">
      <c r="K762" s="54"/>
    </row>
    <row r="763" spans="11:11">
      <c r="K763" s="54"/>
    </row>
    <row r="764" spans="11:11">
      <c r="K764" s="54"/>
    </row>
    <row r="765" spans="11:11">
      <c r="K765" s="54"/>
    </row>
    <row r="766" spans="11:11">
      <c r="K766" s="54"/>
    </row>
    <row r="767" spans="11:11">
      <c r="K767" s="54"/>
    </row>
    <row r="768" spans="11:11">
      <c r="K768" s="54"/>
    </row>
    <row r="769" spans="11:11">
      <c r="K769" s="54"/>
    </row>
    <row r="770" spans="11:11">
      <c r="K770" s="54"/>
    </row>
    <row r="771" spans="11:11">
      <c r="K771" s="54"/>
    </row>
    <row r="772" spans="11:11">
      <c r="K772" s="54"/>
    </row>
    <row r="773" spans="11:11">
      <c r="K773" s="54"/>
    </row>
    <row r="774" spans="11:11">
      <c r="K774" s="54"/>
    </row>
    <row r="775" spans="11:11">
      <c r="K775" s="54"/>
    </row>
    <row r="776" spans="11:11">
      <c r="K776" s="54"/>
    </row>
    <row r="777" spans="11:11">
      <c r="K777" s="54"/>
    </row>
    <row r="778" spans="11:11">
      <c r="K778" s="54"/>
    </row>
    <row r="779" spans="11:11">
      <c r="K779" s="54"/>
    </row>
    <row r="780" spans="11:11">
      <c r="K780" s="54"/>
    </row>
    <row r="781" spans="11:11">
      <c r="K781" s="54"/>
    </row>
    <row r="782" spans="11:11">
      <c r="K782" s="54"/>
    </row>
    <row r="783" spans="11:11">
      <c r="K783" s="54"/>
    </row>
    <row r="784" spans="11:11">
      <c r="K784" s="54"/>
    </row>
    <row r="785" spans="11:11">
      <c r="K785" s="54"/>
    </row>
    <row r="786" spans="11:11">
      <c r="K786" s="54"/>
    </row>
    <row r="787" spans="11:11">
      <c r="K787" s="54"/>
    </row>
    <row r="788" spans="11:11">
      <c r="K788" s="54"/>
    </row>
    <row r="789" spans="11:11">
      <c r="K789" s="54"/>
    </row>
    <row r="790" spans="11:11">
      <c r="K790" s="54"/>
    </row>
    <row r="791" spans="11:11">
      <c r="K791" s="54"/>
    </row>
    <row r="792" spans="11:11">
      <c r="K792" s="54"/>
    </row>
    <row r="793" spans="11:11">
      <c r="K793" s="54"/>
    </row>
    <row r="794" spans="11:11">
      <c r="K794" s="54"/>
    </row>
    <row r="795" spans="11:11">
      <c r="K795" s="54"/>
    </row>
    <row r="796" spans="11:11">
      <c r="K796" s="54"/>
    </row>
    <row r="797" spans="11:11">
      <c r="K797" s="54"/>
    </row>
    <row r="798" spans="11:11">
      <c r="K798" s="54"/>
    </row>
    <row r="799" spans="11:11">
      <c r="K799" s="54"/>
    </row>
    <row r="800" spans="11:11">
      <c r="K800" s="54"/>
    </row>
    <row r="801" spans="11:11">
      <c r="K801" s="54"/>
    </row>
    <row r="802" spans="11:11">
      <c r="K802" s="54"/>
    </row>
    <row r="803" spans="11:11">
      <c r="K803" s="54"/>
    </row>
    <row r="804" spans="11:11">
      <c r="K804" s="54"/>
    </row>
    <row r="805" spans="11:11">
      <c r="K805" s="54"/>
    </row>
    <row r="806" spans="11:11">
      <c r="K806" s="54"/>
    </row>
    <row r="807" spans="11:11">
      <c r="K807" s="54"/>
    </row>
    <row r="808" spans="11:11">
      <c r="K808" s="54"/>
    </row>
    <row r="809" spans="11:11">
      <c r="K809" s="54"/>
    </row>
    <row r="810" spans="11:11">
      <c r="K810" s="54"/>
    </row>
    <row r="811" spans="11:11">
      <c r="K811" s="54"/>
    </row>
    <row r="812" spans="11:11">
      <c r="K812" s="54"/>
    </row>
    <row r="813" spans="11:11">
      <c r="K813" s="54"/>
    </row>
    <row r="814" spans="11:11">
      <c r="K814" s="54"/>
    </row>
    <row r="815" spans="11:11">
      <c r="K815" s="54"/>
    </row>
    <row r="816" spans="11:11">
      <c r="K816" s="54"/>
    </row>
    <row r="817" spans="11:11">
      <c r="K817" s="54"/>
    </row>
    <row r="818" spans="11:11">
      <c r="K818" s="54"/>
    </row>
    <row r="819" spans="11:11">
      <c r="K819" s="54"/>
    </row>
    <row r="820" spans="11:11">
      <c r="K820" s="54"/>
    </row>
    <row r="821" spans="11:11">
      <c r="K821" s="54"/>
    </row>
    <row r="822" spans="11:11">
      <c r="K822" s="54"/>
    </row>
    <row r="823" spans="11:11">
      <c r="K823" s="54"/>
    </row>
    <row r="824" spans="11:11">
      <c r="K824" s="54"/>
    </row>
    <row r="825" spans="11:11">
      <c r="K825" s="54"/>
    </row>
    <row r="826" spans="11:11">
      <c r="K826" s="54"/>
    </row>
    <row r="827" spans="11:11">
      <c r="K827" s="54"/>
    </row>
    <row r="828" spans="11:11">
      <c r="K828" s="54"/>
    </row>
    <row r="829" spans="11:11">
      <c r="K829" s="54"/>
    </row>
    <row r="830" spans="11:11">
      <c r="K830" s="54"/>
    </row>
    <row r="831" spans="11:11">
      <c r="K831" s="54"/>
    </row>
    <row r="832" spans="11:11">
      <c r="K832" s="54"/>
    </row>
    <row r="833" spans="11:11">
      <c r="K833" s="54"/>
    </row>
    <row r="834" spans="11:11">
      <c r="K834" s="54"/>
    </row>
    <row r="835" spans="11:11">
      <c r="K835" s="54"/>
    </row>
    <row r="836" spans="11:11">
      <c r="K836" s="54"/>
    </row>
    <row r="837" spans="11:11">
      <c r="K837" s="54"/>
    </row>
    <row r="838" spans="11:11">
      <c r="K838" s="54"/>
    </row>
    <row r="839" spans="11:11">
      <c r="K839" s="54"/>
    </row>
    <row r="840" spans="11:11">
      <c r="K840" s="54"/>
    </row>
    <row r="841" spans="11:11">
      <c r="K841" s="54"/>
    </row>
    <row r="842" spans="11:11">
      <c r="K842" s="54"/>
    </row>
    <row r="843" spans="11:11">
      <c r="K843" s="54"/>
    </row>
    <row r="844" spans="11:11">
      <c r="K844" s="54"/>
    </row>
    <row r="845" spans="11:11">
      <c r="K845" s="54"/>
    </row>
    <row r="846" spans="11:11">
      <c r="K846" s="54"/>
    </row>
    <row r="847" spans="11:11">
      <c r="K847" s="54"/>
    </row>
    <row r="848" spans="11:11">
      <c r="K848" s="54"/>
    </row>
    <row r="849" spans="11:11">
      <c r="K849" s="54"/>
    </row>
    <row r="850" spans="11:11">
      <c r="K850" s="54"/>
    </row>
    <row r="851" spans="11:11">
      <c r="K851" s="54"/>
    </row>
    <row r="852" spans="11:11">
      <c r="K852" s="54"/>
    </row>
    <row r="853" spans="11:11">
      <c r="K853" s="54"/>
    </row>
    <row r="854" spans="11:11">
      <c r="K854" s="54"/>
    </row>
    <row r="855" spans="11:11">
      <c r="K855" s="54"/>
    </row>
    <row r="856" spans="11:11">
      <c r="K856" s="54"/>
    </row>
    <row r="857" spans="11:11">
      <c r="K857" s="54"/>
    </row>
    <row r="858" spans="11:11">
      <c r="K858" s="54"/>
    </row>
    <row r="859" spans="11:11">
      <c r="K859" s="54"/>
    </row>
    <row r="860" spans="11:11">
      <c r="K860" s="54"/>
    </row>
    <row r="861" spans="11:11">
      <c r="K861" s="54"/>
    </row>
    <row r="862" spans="11:11">
      <c r="K862" s="54"/>
    </row>
    <row r="863" spans="11:11">
      <c r="K863" s="54"/>
    </row>
    <row r="864" spans="11:11">
      <c r="K864" s="54"/>
    </row>
    <row r="865" spans="11:11">
      <c r="K865" s="54"/>
    </row>
    <row r="866" spans="11:11">
      <c r="K866" s="54"/>
    </row>
    <row r="867" spans="11:11">
      <c r="K867" s="54"/>
    </row>
    <row r="868" spans="11:11">
      <c r="K868" s="54"/>
    </row>
    <row r="869" spans="11:11">
      <c r="K869" s="54"/>
    </row>
    <row r="870" spans="11:11">
      <c r="K870" s="54"/>
    </row>
    <row r="871" spans="11:11">
      <c r="K871" s="54"/>
    </row>
    <row r="872" spans="11:11">
      <c r="K872" s="54"/>
    </row>
    <row r="873" spans="11:11">
      <c r="K873" s="54"/>
    </row>
    <row r="874" spans="11:11">
      <c r="K874" s="54"/>
    </row>
    <row r="875" spans="11:11">
      <c r="K875" s="54"/>
    </row>
    <row r="876" spans="11:11">
      <c r="K876" s="54"/>
    </row>
    <row r="877" spans="11:11">
      <c r="K877" s="54"/>
    </row>
    <row r="878" spans="11:11">
      <c r="K878" s="54"/>
    </row>
    <row r="879" spans="11:11">
      <c r="K879" s="54"/>
    </row>
    <row r="880" spans="11:11">
      <c r="K880" s="54"/>
    </row>
    <row r="881" spans="11:11">
      <c r="K881" s="54"/>
    </row>
    <row r="882" spans="11:11">
      <c r="K882" s="54"/>
    </row>
    <row r="883" spans="11:11">
      <c r="K883" s="54"/>
    </row>
    <row r="884" spans="11:11">
      <c r="K884" s="54"/>
    </row>
    <row r="885" spans="11:11">
      <c r="K885" s="54"/>
    </row>
    <row r="886" spans="11:11">
      <c r="K886" s="54"/>
    </row>
    <row r="887" spans="11:11">
      <c r="K887" s="54"/>
    </row>
    <row r="888" spans="11:11">
      <c r="K888" s="54"/>
    </row>
    <row r="889" spans="11:11">
      <c r="K889" s="54"/>
    </row>
    <row r="890" spans="11:11">
      <c r="K890" s="54"/>
    </row>
    <row r="891" spans="11:11">
      <c r="K891" s="54"/>
    </row>
    <row r="892" spans="11:11">
      <c r="K892" s="54"/>
    </row>
    <row r="893" spans="11:11">
      <c r="K893" s="54"/>
    </row>
    <row r="894" spans="11:11">
      <c r="K894" s="54"/>
    </row>
    <row r="895" spans="11:11">
      <c r="K895" s="54"/>
    </row>
    <row r="896" spans="11:11">
      <c r="K896" s="54"/>
    </row>
    <row r="897" spans="11:11">
      <c r="K897" s="54"/>
    </row>
    <row r="898" spans="11:11">
      <c r="K898" s="54"/>
    </row>
    <row r="899" spans="11:11">
      <c r="K899" s="54"/>
    </row>
    <row r="900" spans="11:11">
      <c r="K900" s="54"/>
    </row>
    <row r="901" spans="11:11">
      <c r="K901" s="54"/>
    </row>
    <row r="902" spans="11:11">
      <c r="K902" s="54"/>
    </row>
    <row r="903" spans="11:11">
      <c r="K903" s="54"/>
    </row>
    <row r="904" spans="11:11">
      <c r="K904" s="54"/>
    </row>
    <row r="905" spans="11:11">
      <c r="K905" s="54"/>
    </row>
    <row r="906" spans="11:11">
      <c r="K906" s="54"/>
    </row>
    <row r="907" spans="11:11">
      <c r="K907" s="54"/>
    </row>
    <row r="908" spans="11:11">
      <c r="K908" s="54"/>
    </row>
    <row r="909" spans="11:11">
      <c r="K909" s="54"/>
    </row>
    <row r="910" spans="11:11">
      <c r="K910" s="54"/>
    </row>
    <row r="911" spans="11:11">
      <c r="K911" s="54"/>
    </row>
    <row r="912" spans="11:11">
      <c r="K912" s="54"/>
    </row>
    <row r="913" spans="11:11">
      <c r="K913" s="54"/>
    </row>
    <row r="914" spans="11:11">
      <c r="K914" s="54"/>
    </row>
    <row r="915" spans="11:11">
      <c r="K915" s="54"/>
    </row>
    <row r="916" spans="11:11">
      <c r="K916" s="54"/>
    </row>
    <row r="917" spans="11:11">
      <c r="K917" s="54"/>
    </row>
    <row r="918" spans="11:11">
      <c r="K918" s="54"/>
    </row>
    <row r="919" spans="11:11">
      <c r="K919" s="54"/>
    </row>
    <row r="920" spans="11:11">
      <c r="K920" s="54"/>
    </row>
    <row r="921" spans="11:11">
      <c r="K921" s="54"/>
    </row>
    <row r="922" spans="11:11">
      <c r="K922" s="54"/>
    </row>
    <row r="923" spans="11:11">
      <c r="K923" s="54"/>
    </row>
    <row r="924" spans="11:11">
      <c r="K924" s="54"/>
    </row>
    <row r="925" spans="11:11">
      <c r="K925" s="54"/>
    </row>
    <row r="926" spans="11:11">
      <c r="K926" s="54"/>
    </row>
    <row r="927" spans="11:11">
      <c r="K927" s="54"/>
    </row>
    <row r="928" spans="11:11">
      <c r="K928" s="54"/>
    </row>
    <row r="929" spans="11:11">
      <c r="K929" s="54"/>
    </row>
    <row r="930" spans="11:11">
      <c r="K930" s="54"/>
    </row>
    <row r="931" spans="11:11">
      <c r="K931" s="54"/>
    </row>
    <row r="932" spans="11:11">
      <c r="K932" s="54"/>
    </row>
    <row r="933" spans="11:11">
      <c r="K933" s="54"/>
    </row>
    <row r="934" spans="11:11">
      <c r="K934" s="54"/>
    </row>
    <row r="935" spans="11:11">
      <c r="K935" s="54"/>
    </row>
    <row r="936" spans="11:11">
      <c r="K936" s="54"/>
    </row>
    <row r="937" spans="11:11">
      <c r="K937" s="54"/>
    </row>
    <row r="938" spans="11:11">
      <c r="K938" s="54"/>
    </row>
    <row r="939" spans="11:11">
      <c r="K939" s="54"/>
    </row>
    <row r="940" spans="11:11">
      <c r="K940" s="54"/>
    </row>
    <row r="941" spans="11:11">
      <c r="K941" s="54"/>
    </row>
    <row r="942" spans="11:11">
      <c r="K942" s="54"/>
    </row>
    <row r="943" spans="11:11">
      <c r="K943" s="54"/>
    </row>
    <row r="944" spans="11:11">
      <c r="K944" s="54"/>
    </row>
    <row r="945" spans="11:11">
      <c r="K945" s="54"/>
    </row>
    <row r="946" spans="11:11">
      <c r="K946" s="54"/>
    </row>
    <row r="947" spans="11:11">
      <c r="K947" s="54"/>
    </row>
    <row r="948" spans="11:11">
      <c r="K948" s="54"/>
    </row>
    <row r="949" spans="11:11">
      <c r="K949" s="54"/>
    </row>
    <row r="950" spans="11:11">
      <c r="K950" s="54"/>
    </row>
    <row r="951" spans="11:11">
      <c r="K951" s="54"/>
    </row>
    <row r="952" spans="11:11">
      <c r="K952" s="54"/>
    </row>
    <row r="953" spans="11:11">
      <c r="K953" s="54"/>
    </row>
    <row r="954" spans="11:11">
      <c r="K954" s="54"/>
    </row>
    <row r="955" spans="11:11">
      <c r="K955" s="54"/>
    </row>
    <row r="956" spans="11:11">
      <c r="K956" s="54"/>
    </row>
    <row r="957" spans="11:11">
      <c r="K957" s="54"/>
    </row>
    <row r="958" spans="11:11">
      <c r="K958" s="54"/>
    </row>
    <row r="959" spans="11:11">
      <c r="K959" s="54"/>
    </row>
    <row r="960" spans="11:11">
      <c r="K960" s="54"/>
    </row>
    <row r="961" spans="11:11">
      <c r="K961" s="54"/>
    </row>
    <row r="962" spans="11:11">
      <c r="K962" s="54"/>
    </row>
    <row r="963" spans="11:11">
      <c r="K963" s="54"/>
    </row>
    <row r="964" spans="11:11">
      <c r="K964" s="54"/>
    </row>
    <row r="965" spans="11:11">
      <c r="K965" s="54"/>
    </row>
    <row r="966" spans="11:11">
      <c r="K966" s="54"/>
    </row>
    <row r="967" spans="11:11">
      <c r="K967" s="54"/>
    </row>
    <row r="968" spans="11:11">
      <c r="K968" s="54"/>
    </row>
    <row r="969" spans="11:11">
      <c r="K969" s="54"/>
    </row>
    <row r="970" spans="11:11">
      <c r="K970" s="54"/>
    </row>
    <row r="971" spans="11:11">
      <c r="K971" s="54"/>
    </row>
    <row r="972" spans="11:11">
      <c r="K972" s="54"/>
    </row>
    <row r="973" spans="11:11">
      <c r="K973" s="54"/>
    </row>
    <row r="974" spans="11:11">
      <c r="K974" s="54"/>
    </row>
    <row r="975" spans="11:11">
      <c r="K975" s="54"/>
    </row>
    <row r="976" spans="11:11">
      <c r="K976" s="54"/>
    </row>
    <row r="977" spans="11:11">
      <c r="K977" s="54"/>
    </row>
    <row r="978" spans="11:11">
      <c r="K978" s="54"/>
    </row>
    <row r="979" spans="11:11">
      <c r="K979" s="54"/>
    </row>
    <row r="980" spans="11:11">
      <c r="K980" s="54"/>
    </row>
    <row r="981" spans="11:11">
      <c r="K981" s="54"/>
    </row>
    <row r="982" spans="11:11">
      <c r="K982" s="54"/>
    </row>
    <row r="983" spans="11:11">
      <c r="K983" s="54"/>
    </row>
    <row r="984" spans="11:11">
      <c r="K984" s="54"/>
    </row>
    <row r="985" spans="11:11">
      <c r="K985" s="54"/>
    </row>
    <row r="986" spans="11:11">
      <c r="K986" s="54"/>
    </row>
    <row r="987" spans="11:11">
      <c r="K987" s="54"/>
    </row>
    <row r="988" spans="11:11">
      <c r="K988" s="54"/>
    </row>
    <row r="989" spans="11:11">
      <c r="K989" s="54"/>
    </row>
    <row r="990" spans="11:11">
      <c r="K990" s="54"/>
    </row>
    <row r="991" spans="11:11">
      <c r="K991" s="54"/>
    </row>
    <row r="992" spans="11:11">
      <c r="K992" s="54"/>
    </row>
    <row r="993" spans="11:11">
      <c r="K993" s="54"/>
    </row>
    <row r="994" spans="11:11">
      <c r="K994" s="54"/>
    </row>
    <row r="995" spans="11:11">
      <c r="K995" s="54"/>
    </row>
    <row r="996" spans="11:11">
      <c r="K996" s="54"/>
    </row>
    <row r="997" spans="11:11">
      <c r="K997" s="54"/>
    </row>
    <row r="998" spans="11:11">
      <c r="K998" s="54"/>
    </row>
    <row r="999" spans="11:11">
      <c r="K999" s="54"/>
    </row>
    <row r="1000" spans="11:11">
      <c r="K1000" s="54"/>
    </row>
    <row r="1001" spans="11:11">
      <c r="K1001" s="54"/>
    </row>
    <row r="1002" spans="11:11">
      <c r="K1002" s="54"/>
    </row>
    <row r="1003" spans="11:11">
      <c r="K1003" s="54"/>
    </row>
  </sheetData>
  <mergeCells count="3">
    <mergeCell ref="A2:B2"/>
    <mergeCell ref="C2:K2"/>
    <mergeCell ref="A40:B40"/>
  </mergeCell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C112A-31A8-429E-8A1D-5D495B9AF26C}">
  <dimension ref="A1:L79"/>
  <sheetViews>
    <sheetView topLeftCell="A66" workbookViewId="0">
      <selection activeCell="I66" sqref="I66:I67"/>
    </sheetView>
  </sheetViews>
  <sheetFormatPr defaultRowHeight="15"/>
  <cols>
    <col min="1" max="1" width="7.5703125" customWidth="1"/>
    <col min="2" max="2" width="13.7109375" customWidth="1"/>
    <col min="3" max="3" width="7.42578125" customWidth="1"/>
    <col min="4" max="4" width="9.42578125" customWidth="1"/>
    <col min="5" max="5" width="34" style="151" customWidth="1"/>
    <col min="6" max="6" width="39" style="151" customWidth="1"/>
    <col min="7" max="7" width="63.85546875" style="176" customWidth="1"/>
    <col min="8" max="8" width="59.5703125" customWidth="1"/>
    <col min="9" max="9" width="13" customWidth="1"/>
    <col min="10" max="10" width="21.5703125" customWidth="1"/>
  </cols>
  <sheetData>
    <row r="1" spans="1:12" ht="15" customHeight="1">
      <c r="A1" s="1038"/>
      <c r="B1" s="1038"/>
      <c r="C1" s="1038"/>
      <c r="D1" s="1038"/>
      <c r="E1" s="1146" t="s">
        <v>104</v>
      </c>
      <c r="F1" s="1146"/>
      <c r="G1" s="626" t="s">
        <v>801</v>
      </c>
      <c r="H1" s="282" t="s">
        <v>105</v>
      </c>
      <c r="I1" s="1147" t="s">
        <v>106</v>
      </c>
      <c r="J1" s="1129"/>
      <c r="K1" s="1129"/>
      <c r="L1" s="1130"/>
    </row>
    <row r="2" spans="1:12">
      <c r="A2" s="1038"/>
      <c r="B2" s="1038"/>
      <c r="C2" s="1038"/>
      <c r="D2" s="1038"/>
      <c r="E2" s="1127" t="s">
        <v>107</v>
      </c>
      <c r="F2" s="1148"/>
      <c r="G2" s="284" t="s">
        <v>4033</v>
      </c>
      <c r="H2" s="285" t="s">
        <v>109</v>
      </c>
      <c r="I2" s="1149">
        <v>45178</v>
      </c>
      <c r="J2" s="1150"/>
      <c r="K2" s="1150"/>
      <c r="L2" s="1151"/>
    </row>
    <row r="3" spans="1:12">
      <c r="A3" s="1038"/>
      <c r="B3" s="1038"/>
      <c r="C3" s="1038"/>
      <c r="D3" s="1038"/>
      <c r="E3" s="1152" t="s">
        <v>110</v>
      </c>
      <c r="F3" s="1153"/>
      <c r="G3" s="288" t="s">
        <v>111</v>
      </c>
      <c r="H3" s="282" t="s">
        <v>112</v>
      </c>
      <c r="I3" s="1154" t="s">
        <v>106</v>
      </c>
      <c r="J3" s="1155"/>
      <c r="K3" s="1155"/>
      <c r="L3" s="1156"/>
    </row>
    <row r="4" spans="1:12">
      <c r="A4" s="1038"/>
      <c r="B4" s="1038"/>
      <c r="C4" s="1038"/>
      <c r="D4" s="1038"/>
      <c r="E4" s="1127" t="s">
        <v>113</v>
      </c>
      <c r="F4" s="1148"/>
      <c r="G4" s="290" t="s">
        <v>114</v>
      </c>
      <c r="H4" s="282" t="s">
        <v>115</v>
      </c>
      <c r="I4" s="1157">
        <v>45497</v>
      </c>
      <c r="J4" s="1158"/>
      <c r="K4" s="1158"/>
      <c r="L4" s="1159"/>
    </row>
    <row r="6" spans="1:12" ht="30" customHeight="1">
      <c r="A6" s="523" t="s">
        <v>117</v>
      </c>
      <c r="B6" s="524" t="s">
        <v>118</v>
      </c>
      <c r="C6" s="524" t="s">
        <v>3565</v>
      </c>
      <c r="D6" s="524" t="s">
        <v>4034</v>
      </c>
      <c r="E6" s="627" t="s">
        <v>320</v>
      </c>
      <c r="F6" s="627" t="s">
        <v>319</v>
      </c>
      <c r="G6" s="627" t="s">
        <v>123</v>
      </c>
      <c r="H6" s="525" t="s">
        <v>124</v>
      </c>
      <c r="I6" s="527" t="s">
        <v>125</v>
      </c>
      <c r="J6" s="298" t="s">
        <v>126</v>
      </c>
    </row>
    <row r="7" spans="1:12" ht="360">
      <c r="A7" s="353">
        <v>1</v>
      </c>
      <c r="B7" s="324" t="s">
        <v>4035</v>
      </c>
      <c r="C7" s="934" t="s">
        <v>4036</v>
      </c>
      <c r="D7" s="1141" t="s">
        <v>4037</v>
      </c>
      <c r="E7" s="399" t="s">
        <v>4038</v>
      </c>
      <c r="F7" s="439" t="s">
        <v>4039</v>
      </c>
      <c r="G7" s="608" t="s">
        <v>4040</v>
      </c>
      <c r="H7" s="608" t="s">
        <v>4040</v>
      </c>
      <c r="I7" s="320" t="s">
        <v>133</v>
      </c>
      <c r="J7" s="304"/>
    </row>
    <row r="8" spans="1:12" ht="90">
      <c r="A8" s="165">
        <v>2</v>
      </c>
      <c r="B8" s="324" t="s">
        <v>4041</v>
      </c>
      <c r="C8" s="934"/>
      <c r="D8" s="1141"/>
      <c r="E8" s="243" t="s">
        <v>4042</v>
      </c>
      <c r="F8" s="439" t="s">
        <v>4043</v>
      </c>
      <c r="G8" s="356" t="s">
        <v>4044</v>
      </c>
      <c r="H8" s="356" t="s">
        <v>4044</v>
      </c>
      <c r="I8" s="320" t="s">
        <v>133</v>
      </c>
      <c r="J8" s="186"/>
    </row>
    <row r="9" spans="1:12" ht="360">
      <c r="A9" s="165">
        <v>3</v>
      </c>
      <c r="B9" s="324" t="s">
        <v>4045</v>
      </c>
      <c r="C9" s="934"/>
      <c r="D9" s="1141"/>
      <c r="E9" s="399" t="s">
        <v>4046</v>
      </c>
      <c r="F9" s="439" t="s">
        <v>4047</v>
      </c>
      <c r="G9" s="608" t="s">
        <v>4040</v>
      </c>
      <c r="H9" s="608" t="s">
        <v>4040</v>
      </c>
      <c r="I9" s="320" t="s">
        <v>133</v>
      </c>
      <c r="J9" s="628"/>
    </row>
    <row r="10" spans="1:12" ht="105">
      <c r="A10" s="165">
        <v>4</v>
      </c>
      <c r="B10" s="324" t="s">
        <v>4048</v>
      </c>
      <c r="C10" s="934"/>
      <c r="D10" s="1141"/>
      <c r="E10" s="399" t="s">
        <v>4049</v>
      </c>
      <c r="F10" s="629" t="s">
        <v>4050</v>
      </c>
      <c r="G10" s="356" t="s">
        <v>4044</v>
      </c>
      <c r="H10" s="356" t="s">
        <v>4044</v>
      </c>
      <c r="I10" s="320" t="s">
        <v>133</v>
      </c>
      <c r="J10" s="628"/>
    </row>
    <row r="11" spans="1:12" ht="105">
      <c r="A11" s="165">
        <v>5</v>
      </c>
      <c r="B11" s="324" t="s">
        <v>4051</v>
      </c>
      <c r="C11" s="934"/>
      <c r="D11" s="1141"/>
      <c r="E11" s="399" t="s">
        <v>4052</v>
      </c>
      <c r="F11" s="629" t="s">
        <v>4053</v>
      </c>
      <c r="G11" s="356" t="s">
        <v>4044</v>
      </c>
      <c r="H11" s="356" t="s">
        <v>4044</v>
      </c>
      <c r="I11" s="353" t="s">
        <v>133</v>
      </c>
      <c r="J11" s="628"/>
    </row>
    <row r="12" spans="1:12" ht="105">
      <c r="A12" s="165">
        <v>6</v>
      </c>
      <c r="B12" s="324" t="s">
        <v>4054</v>
      </c>
      <c r="C12" s="934"/>
      <c r="D12" s="1141"/>
      <c r="E12" s="399" t="s">
        <v>4055</v>
      </c>
      <c r="F12" s="629" t="s">
        <v>4056</v>
      </c>
      <c r="G12" s="356" t="s">
        <v>4044</v>
      </c>
      <c r="H12" s="356" t="s">
        <v>4044</v>
      </c>
      <c r="I12" s="630" t="s">
        <v>133</v>
      </c>
      <c r="J12" s="628"/>
    </row>
    <row r="13" spans="1:12" ht="105">
      <c r="A13" s="165">
        <v>7</v>
      </c>
      <c r="B13" s="324" t="s">
        <v>4057</v>
      </c>
      <c r="C13" s="934"/>
      <c r="D13" s="1141"/>
      <c r="E13" s="322" t="s">
        <v>4058</v>
      </c>
      <c r="F13" s="629" t="s">
        <v>4059</v>
      </c>
      <c r="G13" s="356" t="s">
        <v>4044</v>
      </c>
      <c r="H13" s="356" t="s">
        <v>4044</v>
      </c>
      <c r="I13" s="353" t="s">
        <v>133</v>
      </c>
      <c r="J13" s="628"/>
    </row>
    <row r="14" spans="1:12" ht="90">
      <c r="A14" s="165">
        <v>8</v>
      </c>
      <c r="B14" s="324" t="s">
        <v>4060</v>
      </c>
      <c r="C14" s="934"/>
      <c r="D14" s="1142" t="s">
        <v>4061</v>
      </c>
      <c r="E14" s="322" t="s">
        <v>4062</v>
      </c>
      <c r="F14" s="629" t="s">
        <v>4063</v>
      </c>
      <c r="G14" s="356" t="s">
        <v>4044</v>
      </c>
      <c r="H14" s="356" t="s">
        <v>4044</v>
      </c>
      <c r="I14" s="353" t="s">
        <v>133</v>
      </c>
      <c r="J14" s="628"/>
    </row>
    <row r="15" spans="1:12" ht="360">
      <c r="A15" s="165">
        <v>9</v>
      </c>
      <c r="B15" s="324" t="s">
        <v>4064</v>
      </c>
      <c r="C15" s="934"/>
      <c r="D15" s="1142"/>
      <c r="E15" s="322" t="s">
        <v>4065</v>
      </c>
      <c r="F15" s="439" t="s">
        <v>4066</v>
      </c>
      <c r="G15" s="608" t="s">
        <v>4040</v>
      </c>
      <c r="H15" s="608" t="s">
        <v>4040</v>
      </c>
      <c r="I15" s="353" t="s">
        <v>133</v>
      </c>
      <c r="J15" s="628"/>
    </row>
    <row r="16" spans="1:12" ht="90">
      <c r="A16" s="165">
        <v>10</v>
      </c>
      <c r="B16" s="324" t="s">
        <v>4067</v>
      </c>
      <c r="C16" s="934"/>
      <c r="D16" s="1142"/>
      <c r="E16" s="399" t="s">
        <v>4068</v>
      </c>
      <c r="F16" s="439" t="s">
        <v>4069</v>
      </c>
      <c r="G16" s="356" t="s">
        <v>4044</v>
      </c>
      <c r="H16" s="356" t="s">
        <v>4044</v>
      </c>
      <c r="I16" s="353" t="s">
        <v>133</v>
      </c>
      <c r="J16" s="628"/>
    </row>
    <row r="17" spans="1:10" ht="90">
      <c r="A17" s="165">
        <v>11</v>
      </c>
      <c r="B17" s="324" t="s">
        <v>4070</v>
      </c>
      <c r="C17" s="934"/>
      <c r="D17" s="1142"/>
      <c r="E17" s="622" t="s">
        <v>4071</v>
      </c>
      <c r="F17" s="439" t="s">
        <v>4072</v>
      </c>
      <c r="G17" s="356" t="s">
        <v>4044</v>
      </c>
      <c r="H17" s="356" t="s">
        <v>4044</v>
      </c>
      <c r="I17" s="353" t="s">
        <v>133</v>
      </c>
      <c r="J17" s="628"/>
    </row>
    <row r="18" spans="1:10" ht="90">
      <c r="A18" s="165">
        <v>12</v>
      </c>
      <c r="B18" s="324" t="s">
        <v>4073</v>
      </c>
      <c r="C18" s="934"/>
      <c r="D18" s="1142"/>
      <c r="E18" s="322" t="s">
        <v>4074</v>
      </c>
      <c r="F18" s="439" t="s">
        <v>4075</v>
      </c>
      <c r="G18" s="356" t="s">
        <v>4044</v>
      </c>
      <c r="H18" s="356" t="s">
        <v>4044</v>
      </c>
      <c r="I18" s="353" t="s">
        <v>133</v>
      </c>
      <c r="J18" s="628"/>
    </row>
    <row r="19" spans="1:10" ht="105">
      <c r="A19" s="165">
        <v>13</v>
      </c>
      <c r="B19" s="324" t="s">
        <v>4076</v>
      </c>
      <c r="C19" s="934"/>
      <c r="D19" s="1142" t="s">
        <v>4077</v>
      </c>
      <c r="E19" s="399" t="s">
        <v>4078</v>
      </c>
      <c r="F19" s="439" t="s">
        <v>4079</v>
      </c>
      <c r="G19" s="356" t="s">
        <v>4044</v>
      </c>
      <c r="H19" s="356" t="s">
        <v>4044</v>
      </c>
      <c r="I19" s="353" t="s">
        <v>133</v>
      </c>
      <c r="J19" s="628"/>
    </row>
    <row r="20" spans="1:10" ht="360">
      <c r="A20" s="165">
        <v>14</v>
      </c>
      <c r="B20" s="324" t="s">
        <v>4080</v>
      </c>
      <c r="C20" s="934"/>
      <c r="D20" s="1142"/>
      <c r="E20" s="631" t="s">
        <v>4081</v>
      </c>
      <c r="F20" s="439" t="s">
        <v>4082</v>
      </c>
      <c r="G20" s="608" t="s">
        <v>4040</v>
      </c>
      <c r="H20" s="608" t="s">
        <v>4040</v>
      </c>
      <c r="I20" s="353" t="s">
        <v>133</v>
      </c>
      <c r="J20" s="628"/>
    </row>
    <row r="21" spans="1:10" ht="90">
      <c r="A21" s="165">
        <v>15</v>
      </c>
      <c r="B21" s="324" t="s">
        <v>4083</v>
      </c>
      <c r="C21" s="934"/>
      <c r="D21" s="1142"/>
      <c r="E21" s="622" t="s">
        <v>4084</v>
      </c>
      <c r="F21" s="439" t="s">
        <v>4085</v>
      </c>
      <c r="G21" s="356" t="s">
        <v>4044</v>
      </c>
      <c r="H21" s="356" t="s">
        <v>4044</v>
      </c>
      <c r="I21" s="353" t="s">
        <v>133</v>
      </c>
      <c r="J21" s="628"/>
    </row>
    <row r="22" spans="1:10" ht="105">
      <c r="A22" s="165">
        <v>16</v>
      </c>
      <c r="B22" s="324" t="s">
        <v>4086</v>
      </c>
      <c r="C22" s="934"/>
      <c r="D22" s="1142"/>
      <c r="E22" s="322" t="s">
        <v>4087</v>
      </c>
      <c r="F22" s="439" t="s">
        <v>4088</v>
      </c>
      <c r="G22" s="356" t="s">
        <v>4044</v>
      </c>
      <c r="H22" s="356" t="s">
        <v>4044</v>
      </c>
      <c r="I22" s="353" t="s">
        <v>133</v>
      </c>
      <c r="J22" s="628"/>
    </row>
    <row r="23" spans="1:10" ht="90">
      <c r="A23" s="301">
        <v>17</v>
      </c>
      <c r="B23" s="324" t="s">
        <v>4089</v>
      </c>
      <c r="C23" s="934"/>
      <c r="D23" s="1142"/>
      <c r="E23" s="322" t="s">
        <v>4090</v>
      </c>
      <c r="F23" s="439" t="s">
        <v>4091</v>
      </c>
      <c r="G23" s="356" t="s">
        <v>4044</v>
      </c>
      <c r="H23" s="356" t="s">
        <v>4044</v>
      </c>
      <c r="I23" s="353" t="s">
        <v>133</v>
      </c>
      <c r="J23" s="628"/>
    </row>
    <row r="24" spans="1:10" ht="360">
      <c r="A24" s="301">
        <v>18</v>
      </c>
      <c r="B24" s="324" t="s">
        <v>4092</v>
      </c>
      <c r="C24" s="934"/>
      <c r="D24" s="1142" t="s">
        <v>4093</v>
      </c>
      <c r="E24" s="360" t="s">
        <v>4094</v>
      </c>
      <c r="F24" s="439" t="s">
        <v>4095</v>
      </c>
      <c r="G24" s="608" t="s">
        <v>4096</v>
      </c>
      <c r="H24" s="608" t="s">
        <v>4096</v>
      </c>
      <c r="I24" s="320" t="s">
        <v>133</v>
      </c>
      <c r="J24" s="628"/>
    </row>
    <row r="25" spans="1:10" ht="360">
      <c r="A25" s="301">
        <v>19</v>
      </c>
      <c r="B25" s="324" t="s">
        <v>4097</v>
      </c>
      <c r="C25" s="934"/>
      <c r="D25" s="1142"/>
      <c r="E25" s="360" t="s">
        <v>4098</v>
      </c>
      <c r="F25" s="439" t="s">
        <v>4099</v>
      </c>
      <c r="G25" s="608" t="s">
        <v>4100</v>
      </c>
      <c r="H25" s="608" t="s">
        <v>4100</v>
      </c>
      <c r="I25" s="320" t="s">
        <v>133</v>
      </c>
      <c r="J25" s="628"/>
    </row>
    <row r="26" spans="1:10" ht="360">
      <c r="A26" s="165">
        <v>20</v>
      </c>
      <c r="B26" s="324" t="s">
        <v>4101</v>
      </c>
      <c r="C26" s="934"/>
      <c r="D26" s="1142"/>
      <c r="E26" s="360" t="s">
        <v>4102</v>
      </c>
      <c r="F26" s="439" t="s">
        <v>4103</v>
      </c>
      <c r="G26" s="608" t="s">
        <v>4104</v>
      </c>
      <c r="H26" s="608" t="s">
        <v>4105</v>
      </c>
      <c r="I26" s="320" t="s">
        <v>133</v>
      </c>
      <c r="J26" s="280"/>
    </row>
    <row r="27" spans="1:10" ht="360">
      <c r="A27" s="353">
        <v>21</v>
      </c>
      <c r="B27" s="324" t="s">
        <v>4106</v>
      </c>
      <c r="C27" s="934"/>
      <c r="D27" s="1142"/>
      <c r="E27" s="441" t="s">
        <v>4107</v>
      </c>
      <c r="F27" s="439" t="s">
        <v>4108</v>
      </c>
      <c r="G27" s="608" t="s">
        <v>4109</v>
      </c>
      <c r="H27" s="608" t="s">
        <v>4109</v>
      </c>
      <c r="I27" s="320" t="s">
        <v>133</v>
      </c>
      <c r="J27" s="280"/>
    </row>
    <row r="28" spans="1:10" ht="360">
      <c r="A28" s="353">
        <v>22</v>
      </c>
      <c r="B28" s="324" t="s">
        <v>4110</v>
      </c>
      <c r="C28" s="934"/>
      <c r="D28" s="1142" t="s">
        <v>4111</v>
      </c>
      <c r="E28" s="360" t="s">
        <v>4112</v>
      </c>
      <c r="F28" s="440" t="s">
        <v>4113</v>
      </c>
      <c r="G28" s="608" t="s">
        <v>4114</v>
      </c>
      <c r="H28" s="608" t="s">
        <v>4114</v>
      </c>
      <c r="I28" s="632" t="s">
        <v>133</v>
      </c>
      <c r="J28" s="280"/>
    </row>
    <row r="29" spans="1:10" ht="360">
      <c r="A29" s="353">
        <v>23</v>
      </c>
      <c r="B29" s="324" t="s">
        <v>4115</v>
      </c>
      <c r="C29" s="934"/>
      <c r="D29" s="1142"/>
      <c r="E29" s="440" t="s">
        <v>4116</v>
      </c>
      <c r="F29" s="104" t="s">
        <v>4117</v>
      </c>
      <c r="G29" s="608" t="s">
        <v>4118</v>
      </c>
      <c r="H29" s="608" t="s">
        <v>4118</v>
      </c>
      <c r="I29" s="632" t="s">
        <v>133</v>
      </c>
      <c r="J29" s="280"/>
    </row>
    <row r="30" spans="1:10" ht="360">
      <c r="A30" s="130">
        <v>24</v>
      </c>
      <c r="B30" s="324" t="s">
        <v>4119</v>
      </c>
      <c r="C30" s="934"/>
      <c r="D30" s="1142" t="s">
        <v>4120</v>
      </c>
      <c r="E30" s="360" t="s">
        <v>4121</v>
      </c>
      <c r="F30" s="360" t="s">
        <v>4122</v>
      </c>
      <c r="G30" s="608" t="s">
        <v>4123</v>
      </c>
      <c r="H30" s="608" t="s">
        <v>4123</v>
      </c>
      <c r="I30" s="632" t="s">
        <v>133</v>
      </c>
      <c r="J30" s="280"/>
    </row>
    <row r="31" spans="1:10" ht="360">
      <c r="A31" s="130">
        <v>25</v>
      </c>
      <c r="B31" s="324" t="s">
        <v>4124</v>
      </c>
      <c r="C31" s="934"/>
      <c r="D31" s="1142"/>
      <c r="E31" s="360" t="s">
        <v>4125</v>
      </c>
      <c r="F31" s="360" t="s">
        <v>4126</v>
      </c>
      <c r="G31" s="608" t="s">
        <v>4127</v>
      </c>
      <c r="H31" s="608" t="s">
        <v>4127</v>
      </c>
      <c r="I31" s="632" t="s">
        <v>133</v>
      </c>
      <c r="J31" s="280"/>
    </row>
    <row r="32" spans="1:10" ht="360">
      <c r="A32" s="165">
        <v>26</v>
      </c>
      <c r="B32" s="324" t="s">
        <v>4128</v>
      </c>
      <c r="C32" s="934"/>
      <c r="D32" s="1142"/>
      <c r="E32" s="441" t="s">
        <v>4129</v>
      </c>
      <c r="F32" s="360" t="s">
        <v>4130</v>
      </c>
      <c r="G32" s="608" t="s">
        <v>4131</v>
      </c>
      <c r="H32" s="608" t="s">
        <v>4131</v>
      </c>
      <c r="I32" s="632" t="s">
        <v>133</v>
      </c>
      <c r="J32" s="280"/>
    </row>
    <row r="33" spans="1:10" ht="360">
      <c r="A33" s="165">
        <v>27</v>
      </c>
      <c r="B33" s="324" t="s">
        <v>4132</v>
      </c>
      <c r="C33" s="934"/>
      <c r="D33" s="643" t="s">
        <v>4133</v>
      </c>
      <c r="E33" s="441" t="s">
        <v>4134</v>
      </c>
      <c r="F33" s="360" t="s">
        <v>4135</v>
      </c>
      <c r="G33" s="608" t="s">
        <v>4136</v>
      </c>
      <c r="H33" s="608" t="s">
        <v>4136</v>
      </c>
      <c r="I33" s="632" t="s">
        <v>133</v>
      </c>
      <c r="J33" s="280"/>
    </row>
    <row r="34" spans="1:10" ht="372">
      <c r="A34" s="301">
        <v>28</v>
      </c>
      <c r="B34" s="324" t="s">
        <v>4137</v>
      </c>
      <c r="C34" s="934"/>
      <c r="E34" s="158" t="s">
        <v>4138</v>
      </c>
      <c r="F34" s="440" t="s">
        <v>4139</v>
      </c>
      <c r="G34" s="756" t="s">
        <v>4140</v>
      </c>
      <c r="H34" s="757" t="s">
        <v>4140</v>
      </c>
      <c r="I34" s="320" t="s">
        <v>133</v>
      </c>
      <c r="J34" s="628"/>
    </row>
    <row r="35" spans="1:10" ht="375">
      <c r="A35" s="301">
        <v>29</v>
      </c>
      <c r="B35" s="324" t="s">
        <v>4141</v>
      </c>
      <c r="C35" s="934"/>
      <c r="E35" s="158" t="s">
        <v>4142</v>
      </c>
      <c r="F35" s="440" t="s">
        <v>4143</v>
      </c>
      <c r="G35" s="329" t="s">
        <v>4144</v>
      </c>
      <c r="H35" s="394" t="s">
        <v>4144</v>
      </c>
      <c r="I35" s="320" t="s">
        <v>133</v>
      </c>
      <c r="J35" s="628"/>
    </row>
    <row r="36" spans="1:10" ht="335.25" customHeight="1">
      <c r="A36" s="301">
        <v>30</v>
      </c>
      <c r="B36" s="324" t="s">
        <v>4145</v>
      </c>
      <c r="C36" s="934"/>
      <c r="D36" s="633"/>
      <c r="E36" s="634" t="s">
        <v>4146</v>
      </c>
      <c r="F36" s="360" t="s">
        <v>4147</v>
      </c>
      <c r="G36" s="756" t="s">
        <v>4140</v>
      </c>
      <c r="H36" s="757" t="s">
        <v>4140</v>
      </c>
      <c r="I36" s="530" t="s">
        <v>133</v>
      </c>
      <c r="J36" s="628"/>
    </row>
    <row r="37" spans="1:10" ht="360">
      <c r="A37" s="320">
        <v>31</v>
      </c>
      <c r="B37" s="324" t="s">
        <v>4148</v>
      </c>
      <c r="C37" s="635"/>
      <c r="E37" s="306" t="s">
        <v>4149</v>
      </c>
      <c r="F37" s="636" t="s">
        <v>4150</v>
      </c>
      <c r="G37" s="608" t="s">
        <v>4096</v>
      </c>
      <c r="H37" s="608" t="s">
        <v>4096</v>
      </c>
      <c r="I37" s="320" t="s">
        <v>133</v>
      </c>
      <c r="J37" s="304"/>
    </row>
    <row r="38" spans="1:10" ht="360">
      <c r="A38" s="320">
        <v>32</v>
      </c>
      <c r="B38" s="324" t="s">
        <v>4151</v>
      </c>
      <c r="C38" s="635"/>
      <c r="E38" s="104" t="s">
        <v>4152</v>
      </c>
      <c r="F38" s="439" t="s">
        <v>4153</v>
      </c>
      <c r="G38" s="608" t="s">
        <v>4154</v>
      </c>
      <c r="H38" s="608" t="s">
        <v>4154</v>
      </c>
      <c r="I38" s="320" t="s">
        <v>133</v>
      </c>
      <c r="J38" s="304"/>
    </row>
    <row r="39" spans="1:10" ht="360">
      <c r="A39" s="320">
        <v>33</v>
      </c>
      <c r="B39" s="324" t="s">
        <v>4155</v>
      </c>
      <c r="C39" s="635"/>
      <c r="E39" s="637" t="s">
        <v>4156</v>
      </c>
      <c r="F39" s="439" t="s">
        <v>4157</v>
      </c>
      <c r="G39" s="356" t="s">
        <v>4158</v>
      </c>
      <c r="H39" s="356" t="s">
        <v>4158</v>
      </c>
      <c r="I39" s="353" t="s">
        <v>133</v>
      </c>
      <c r="J39" s="304"/>
    </row>
    <row r="40" spans="1:10" ht="375">
      <c r="A40" s="320">
        <v>34</v>
      </c>
      <c r="B40" s="324" t="s">
        <v>4159</v>
      </c>
      <c r="C40" s="635"/>
      <c r="E40" s="104" t="s">
        <v>4160</v>
      </c>
      <c r="F40" s="439" t="s">
        <v>4161</v>
      </c>
      <c r="G40" s="329" t="s">
        <v>4162</v>
      </c>
      <c r="H40" s="329" t="s">
        <v>4162</v>
      </c>
      <c r="I40" s="529" t="s">
        <v>133</v>
      </c>
      <c r="J40" s="304"/>
    </row>
    <row r="41" spans="1:10" ht="375">
      <c r="A41" s="320">
        <v>35</v>
      </c>
      <c r="B41" s="324" t="s">
        <v>4163</v>
      </c>
      <c r="C41" s="635"/>
      <c r="E41" s="104" t="s">
        <v>4164</v>
      </c>
      <c r="F41" s="439" t="s">
        <v>4165</v>
      </c>
      <c r="G41" s="329" t="s">
        <v>4166</v>
      </c>
      <c r="H41" s="329" t="s">
        <v>4166</v>
      </c>
      <c r="I41" s="530" t="s">
        <v>133</v>
      </c>
      <c r="J41" s="304"/>
    </row>
    <row r="42" spans="1:10" ht="375">
      <c r="A42" s="320">
        <v>36</v>
      </c>
      <c r="B42" s="324" t="s">
        <v>4167</v>
      </c>
      <c r="C42" s="635"/>
      <c r="E42" s="104" t="s">
        <v>4168</v>
      </c>
      <c r="F42" s="439" t="s">
        <v>4169</v>
      </c>
      <c r="G42" s="329" t="s">
        <v>4170</v>
      </c>
      <c r="H42" s="329" t="s">
        <v>4170</v>
      </c>
      <c r="I42" s="165" t="s">
        <v>133</v>
      </c>
      <c r="J42" s="427"/>
    </row>
    <row r="43" spans="1:10" ht="375">
      <c r="A43" s="320">
        <v>37</v>
      </c>
      <c r="B43" s="324" t="s">
        <v>4171</v>
      </c>
      <c r="C43" s="635"/>
      <c r="E43" s="104" t="s">
        <v>4172</v>
      </c>
      <c r="F43" s="439" t="s">
        <v>4173</v>
      </c>
      <c r="G43" s="329" t="s">
        <v>4174</v>
      </c>
      <c r="H43" s="329" t="s">
        <v>4174</v>
      </c>
      <c r="I43" s="551" t="s">
        <v>133</v>
      </c>
      <c r="J43" s="310"/>
    </row>
    <row r="44" spans="1:10" ht="360">
      <c r="A44" s="320">
        <v>38</v>
      </c>
      <c r="B44" s="324" t="s">
        <v>4175</v>
      </c>
      <c r="C44" s="635"/>
      <c r="E44" s="104" t="s">
        <v>4176</v>
      </c>
      <c r="F44" s="439" t="s">
        <v>4177</v>
      </c>
      <c r="G44" s="608" t="s">
        <v>4131</v>
      </c>
      <c r="H44" s="608" t="s">
        <v>4131</v>
      </c>
      <c r="I44" s="165" t="s">
        <v>133</v>
      </c>
      <c r="J44" s="310"/>
    </row>
    <row r="45" spans="1:10" ht="375">
      <c r="A45" s="320">
        <v>39</v>
      </c>
      <c r="B45" s="324" t="s">
        <v>4178</v>
      </c>
      <c r="C45" s="635"/>
      <c r="E45" s="104" t="s">
        <v>4179</v>
      </c>
      <c r="F45" s="439" t="s">
        <v>4180</v>
      </c>
      <c r="G45" s="329" t="s">
        <v>4181</v>
      </c>
      <c r="H45" s="329" t="s">
        <v>4181</v>
      </c>
      <c r="I45" s="305" t="s">
        <v>133</v>
      </c>
      <c r="J45" s="310"/>
    </row>
    <row r="46" spans="1:10" ht="375">
      <c r="A46" s="320">
        <v>40</v>
      </c>
      <c r="B46" s="324" t="s">
        <v>4182</v>
      </c>
      <c r="C46" s="635"/>
      <c r="E46" s="104" t="s">
        <v>4183</v>
      </c>
      <c r="F46" s="439" t="s">
        <v>4184</v>
      </c>
      <c r="G46" s="329" t="s">
        <v>4185</v>
      </c>
      <c r="H46" s="329" t="s">
        <v>4185</v>
      </c>
      <c r="I46" s="305" t="s">
        <v>133</v>
      </c>
      <c r="J46" s="310"/>
    </row>
    <row r="47" spans="1:10" ht="390">
      <c r="A47" s="320">
        <v>41</v>
      </c>
      <c r="B47" s="324" t="s">
        <v>4186</v>
      </c>
      <c r="C47" s="635"/>
      <c r="E47" s="104" t="s">
        <v>4187</v>
      </c>
      <c r="F47" s="439" t="s">
        <v>4188</v>
      </c>
      <c r="G47" s="329" t="s">
        <v>4189</v>
      </c>
      <c r="H47" s="329" t="s">
        <v>4189</v>
      </c>
      <c r="I47" s="305" t="s">
        <v>133</v>
      </c>
      <c r="J47" s="310"/>
    </row>
    <row r="48" spans="1:10" ht="375">
      <c r="A48" s="320">
        <v>42</v>
      </c>
      <c r="B48" s="324" t="s">
        <v>4190</v>
      </c>
      <c r="C48" s="635"/>
      <c r="E48" s="104" t="s">
        <v>4191</v>
      </c>
      <c r="F48" s="439" t="s">
        <v>4192</v>
      </c>
      <c r="G48" s="329" t="s">
        <v>4193</v>
      </c>
      <c r="H48" s="329" t="s">
        <v>4193</v>
      </c>
      <c r="I48" s="150" t="s">
        <v>133</v>
      </c>
      <c r="J48" s="310"/>
    </row>
    <row r="49" spans="1:10" ht="390">
      <c r="A49" s="320">
        <v>43</v>
      </c>
      <c r="B49" s="324" t="s">
        <v>4194</v>
      </c>
      <c r="C49" s="635"/>
      <c r="E49" s="104" t="s">
        <v>4195</v>
      </c>
      <c r="F49" s="439" t="s">
        <v>4196</v>
      </c>
      <c r="G49" s="329" t="s">
        <v>4197</v>
      </c>
      <c r="H49" s="329" t="s">
        <v>4197</v>
      </c>
      <c r="I49" s="165" t="s">
        <v>133</v>
      </c>
      <c r="J49" s="310"/>
    </row>
    <row r="50" spans="1:10" ht="390">
      <c r="A50" s="320">
        <v>44</v>
      </c>
      <c r="B50" s="324" t="s">
        <v>4198</v>
      </c>
      <c r="C50" s="635"/>
      <c r="E50" s="104" t="s">
        <v>4199</v>
      </c>
      <c r="F50" s="439" t="s">
        <v>4200</v>
      </c>
      <c r="G50" s="329" t="s">
        <v>4201</v>
      </c>
      <c r="H50" s="329" t="s">
        <v>4201</v>
      </c>
      <c r="I50" s="305" t="s">
        <v>133</v>
      </c>
      <c r="J50" s="310"/>
    </row>
    <row r="51" spans="1:10" ht="390">
      <c r="A51" s="320">
        <v>45</v>
      </c>
      <c r="B51" s="324" t="s">
        <v>4202</v>
      </c>
      <c r="C51" s="635"/>
      <c r="E51" s="104" t="s">
        <v>4203</v>
      </c>
      <c r="F51" s="439" t="s">
        <v>4204</v>
      </c>
      <c r="G51" s="329" t="s">
        <v>4205</v>
      </c>
      <c r="H51" s="329" t="s">
        <v>4205</v>
      </c>
      <c r="I51" s="305" t="s">
        <v>133</v>
      </c>
      <c r="J51" s="310"/>
    </row>
    <row r="52" spans="1:10" ht="390">
      <c r="A52" s="320">
        <v>46</v>
      </c>
      <c r="B52" s="324" t="s">
        <v>4206</v>
      </c>
      <c r="C52" s="635"/>
      <c r="E52" s="104" t="s">
        <v>4207</v>
      </c>
      <c r="F52" s="439" t="s">
        <v>4208</v>
      </c>
      <c r="G52" s="329" t="s">
        <v>4209</v>
      </c>
      <c r="H52" s="329" t="s">
        <v>4209</v>
      </c>
      <c r="I52" s="305" t="s">
        <v>133</v>
      </c>
      <c r="J52" s="310"/>
    </row>
    <row r="53" spans="1:10" ht="390">
      <c r="A53" s="320">
        <v>47</v>
      </c>
      <c r="B53" s="324" t="s">
        <v>4210</v>
      </c>
      <c r="C53" s="635"/>
      <c r="E53" s="104" t="s">
        <v>4211</v>
      </c>
      <c r="F53" s="439" t="s">
        <v>4212</v>
      </c>
      <c r="G53" s="329" t="s">
        <v>4213</v>
      </c>
      <c r="H53" s="329" t="s">
        <v>4213</v>
      </c>
      <c r="I53" s="305" t="s">
        <v>133</v>
      </c>
      <c r="J53" s="310"/>
    </row>
    <row r="54" spans="1:10" ht="390">
      <c r="A54" s="320">
        <v>48</v>
      </c>
      <c r="B54" s="324" t="s">
        <v>4214</v>
      </c>
      <c r="C54" s="635"/>
      <c r="E54" s="104" t="s">
        <v>4215</v>
      </c>
      <c r="F54" s="439" t="s">
        <v>4216</v>
      </c>
      <c r="G54" s="329" t="s">
        <v>4217</v>
      </c>
      <c r="H54" s="329" t="s">
        <v>4217</v>
      </c>
      <c r="I54" s="305" t="s">
        <v>133</v>
      </c>
      <c r="J54" s="310"/>
    </row>
    <row r="55" spans="1:10" ht="376.5" customHeight="1">
      <c r="A55" s="320">
        <v>49</v>
      </c>
      <c r="B55" s="324" t="s">
        <v>4218</v>
      </c>
      <c r="C55" s="635"/>
      <c r="E55" s="104" t="s">
        <v>4219</v>
      </c>
      <c r="F55" s="439" t="s">
        <v>4220</v>
      </c>
      <c r="G55" s="394" t="s">
        <v>4221</v>
      </c>
      <c r="H55" s="394" t="s">
        <v>4221</v>
      </c>
      <c r="I55" s="305" t="s">
        <v>133</v>
      </c>
      <c r="J55" s="310"/>
    </row>
    <row r="56" spans="1:10" ht="336" customHeight="1">
      <c r="A56" s="320">
        <v>50</v>
      </c>
      <c r="B56" s="324" t="s">
        <v>4222</v>
      </c>
      <c r="C56" s="635"/>
      <c r="E56" s="104" t="s">
        <v>4223</v>
      </c>
      <c r="F56" s="439" t="s">
        <v>4224</v>
      </c>
      <c r="G56" s="758" t="s">
        <v>4140</v>
      </c>
      <c r="H56" s="757" t="s">
        <v>4140</v>
      </c>
      <c r="I56" s="759" t="s">
        <v>133</v>
      </c>
      <c r="J56" s="310"/>
    </row>
    <row r="57" spans="1:10" ht="372" customHeight="1">
      <c r="A57" s="320">
        <v>51</v>
      </c>
      <c r="B57" s="324" t="s">
        <v>4225</v>
      </c>
      <c r="C57" s="635"/>
      <c r="E57" s="104" t="s">
        <v>4226</v>
      </c>
      <c r="F57" s="439" t="s">
        <v>4227</v>
      </c>
      <c r="G57" s="608" t="s">
        <v>4154</v>
      </c>
      <c r="H57" s="608" t="s">
        <v>4154</v>
      </c>
      <c r="I57" s="165" t="s">
        <v>133</v>
      </c>
      <c r="J57" s="671"/>
    </row>
    <row r="58" spans="1:10" ht="402.75" customHeight="1">
      <c r="A58" s="320">
        <v>52</v>
      </c>
      <c r="B58" s="324" t="s">
        <v>4228</v>
      </c>
      <c r="C58" s="635"/>
      <c r="E58" s="104" t="s">
        <v>4229</v>
      </c>
      <c r="F58" s="439" t="s">
        <v>4230</v>
      </c>
      <c r="G58" s="329" t="s">
        <v>4231</v>
      </c>
      <c r="H58" s="329" t="s">
        <v>4231</v>
      </c>
      <c r="I58" s="165" t="s">
        <v>133</v>
      </c>
      <c r="J58" s="310"/>
    </row>
    <row r="59" spans="1:10" ht="405">
      <c r="A59" s="320">
        <v>53</v>
      </c>
      <c r="B59" s="324" t="s">
        <v>4232</v>
      </c>
      <c r="C59" s="635"/>
      <c r="E59" s="104" t="s">
        <v>4233</v>
      </c>
      <c r="F59" s="439" t="s">
        <v>4234</v>
      </c>
      <c r="G59" s="608" t="s">
        <v>4235</v>
      </c>
      <c r="H59" s="608" t="s">
        <v>4235</v>
      </c>
      <c r="I59" s="305" t="s">
        <v>133</v>
      </c>
      <c r="J59" s="310"/>
    </row>
    <row r="60" spans="1:10" ht="402" customHeight="1">
      <c r="A60" s="320">
        <v>54</v>
      </c>
      <c r="B60" s="324" t="s">
        <v>4236</v>
      </c>
      <c r="C60" s="635"/>
      <c r="E60" s="104" t="s">
        <v>4237</v>
      </c>
      <c r="F60" s="439" t="s">
        <v>4238</v>
      </c>
      <c r="G60" s="329" t="s">
        <v>4239</v>
      </c>
      <c r="H60" s="329" t="s">
        <v>4239</v>
      </c>
      <c r="I60" s="638" t="s">
        <v>133</v>
      </c>
      <c r="J60" s="310"/>
    </row>
    <row r="61" spans="1:10" ht="369" customHeight="1">
      <c r="A61" s="320">
        <v>55</v>
      </c>
      <c r="B61" s="324" t="s">
        <v>4240</v>
      </c>
      <c r="C61" s="635"/>
      <c r="E61" s="104" t="s">
        <v>4241</v>
      </c>
      <c r="F61" s="439" t="s">
        <v>4242</v>
      </c>
      <c r="G61" s="609" t="s">
        <v>4243</v>
      </c>
      <c r="H61" s="609" t="s">
        <v>4243</v>
      </c>
      <c r="I61" s="305" t="s">
        <v>133</v>
      </c>
      <c r="J61" s="310"/>
    </row>
    <row r="62" spans="1:10" ht="396" customHeight="1">
      <c r="A62" s="320">
        <v>56</v>
      </c>
      <c r="B62" s="324" t="s">
        <v>4244</v>
      </c>
      <c r="C62" s="635"/>
      <c r="E62" s="104" t="s">
        <v>4245</v>
      </c>
      <c r="F62" s="439" t="s">
        <v>4246</v>
      </c>
      <c r="G62" s="329" t="s">
        <v>4247</v>
      </c>
      <c r="H62" s="440" t="s">
        <v>4248</v>
      </c>
      <c r="I62" s="760" t="s">
        <v>596</v>
      </c>
      <c r="J62" s="310"/>
    </row>
    <row r="63" spans="1:10" ht="379.5" customHeight="1">
      <c r="A63" s="320">
        <v>57</v>
      </c>
      <c r="B63" s="324" t="s">
        <v>4249</v>
      </c>
      <c r="C63" s="635"/>
      <c r="E63" s="104" t="s">
        <v>4250</v>
      </c>
      <c r="F63" s="439" t="s">
        <v>4251</v>
      </c>
      <c r="G63" s="609" t="s">
        <v>4252</v>
      </c>
      <c r="H63" s="609" t="s">
        <v>4252</v>
      </c>
      <c r="I63" s="305" t="s">
        <v>133</v>
      </c>
      <c r="J63" s="310"/>
    </row>
    <row r="64" spans="1:10" ht="375.75" customHeight="1">
      <c r="A64" s="320">
        <v>58</v>
      </c>
      <c r="B64" s="324" t="s">
        <v>4253</v>
      </c>
      <c r="C64" s="635"/>
      <c r="E64" s="104" t="s">
        <v>4254</v>
      </c>
      <c r="F64" s="440" t="s">
        <v>4255</v>
      </c>
      <c r="G64" s="608" t="s">
        <v>4256</v>
      </c>
      <c r="H64" s="608" t="s">
        <v>4256</v>
      </c>
      <c r="I64" s="305" t="s">
        <v>133</v>
      </c>
      <c r="J64" s="310"/>
    </row>
    <row r="65" spans="1:10" ht="371.25" customHeight="1">
      <c r="A65" s="320">
        <v>59</v>
      </c>
      <c r="B65" s="324" t="s">
        <v>4257</v>
      </c>
      <c r="C65" s="635"/>
      <c r="E65" s="104" t="s">
        <v>4258</v>
      </c>
      <c r="F65" s="440" t="s">
        <v>4259</v>
      </c>
      <c r="G65" s="356" t="s">
        <v>4158</v>
      </c>
      <c r="H65" s="356" t="s">
        <v>4158</v>
      </c>
      <c r="I65" s="150" t="s">
        <v>133</v>
      </c>
      <c r="J65" s="310"/>
    </row>
    <row r="66" spans="1:10" ht="366" customHeight="1">
      <c r="A66" s="320">
        <v>60</v>
      </c>
      <c r="B66" s="324" t="s">
        <v>4260</v>
      </c>
      <c r="C66" s="224"/>
      <c r="D66" s="280" t="s">
        <v>4261</v>
      </c>
      <c r="E66" s="360" t="s">
        <v>4262</v>
      </c>
      <c r="F66" s="440" t="s">
        <v>4263</v>
      </c>
      <c r="G66" s="356" t="s">
        <v>4264</v>
      </c>
      <c r="H66" s="356" t="s">
        <v>4264</v>
      </c>
      <c r="I66" s="165" t="s">
        <v>133</v>
      </c>
      <c r="J66" s="639"/>
    </row>
    <row r="67" spans="1:10" ht="390">
      <c r="A67" s="320">
        <v>61</v>
      </c>
      <c r="B67" s="324" t="s">
        <v>4265</v>
      </c>
      <c r="C67" t="s">
        <v>76</v>
      </c>
      <c r="D67" s="280"/>
      <c r="E67" s="439" t="s">
        <v>4266</v>
      </c>
      <c r="F67" s="104" t="s">
        <v>4267</v>
      </c>
      <c r="G67" s="356" t="s">
        <v>4268</v>
      </c>
      <c r="H67" s="356" t="s">
        <v>4268</v>
      </c>
      <c r="I67" s="165" t="s">
        <v>133</v>
      </c>
      <c r="J67" s="304"/>
    </row>
    <row r="68" spans="1:10" ht="390">
      <c r="A68" s="320">
        <v>62</v>
      </c>
      <c r="B68" s="324" t="s">
        <v>4269</v>
      </c>
      <c r="C68" s="129"/>
      <c r="D68" s="280" t="s">
        <v>4270</v>
      </c>
      <c r="E68" s="439" t="s">
        <v>4271</v>
      </c>
      <c r="F68" s="355" t="s">
        <v>4272</v>
      </c>
      <c r="G68" s="329" t="s">
        <v>4247</v>
      </c>
      <c r="H68" s="440" t="s">
        <v>4248</v>
      </c>
      <c r="I68" s="760" t="s">
        <v>596</v>
      </c>
      <c r="J68" s="639"/>
    </row>
    <row r="69" spans="1:10" ht="375">
      <c r="A69" s="320">
        <v>63</v>
      </c>
      <c r="B69" s="324" t="s">
        <v>4273</v>
      </c>
      <c r="C69" s="646"/>
      <c r="D69" s="378" t="s">
        <v>4274</v>
      </c>
      <c r="E69" s="439" t="s">
        <v>4275</v>
      </c>
      <c r="F69" s="355" t="s">
        <v>4276</v>
      </c>
      <c r="G69" s="609" t="s">
        <v>4243</v>
      </c>
      <c r="H69" s="609" t="s">
        <v>4243</v>
      </c>
      <c r="I69" s="305" t="s">
        <v>133</v>
      </c>
      <c r="J69" s="427"/>
    </row>
    <row r="70" spans="1:10" ht="390">
      <c r="A70" s="320">
        <v>64</v>
      </c>
      <c r="B70" s="324" t="s">
        <v>4277</v>
      </c>
      <c r="D70" s="316" t="s">
        <v>4278</v>
      </c>
      <c r="E70" s="439" t="s">
        <v>4279</v>
      </c>
      <c r="F70" s="355" t="s">
        <v>4280</v>
      </c>
      <c r="G70" s="329" t="s">
        <v>4281</v>
      </c>
      <c r="H70" s="329" t="s">
        <v>4281</v>
      </c>
      <c r="I70" s="323" t="s">
        <v>133</v>
      </c>
      <c r="J70" s="304"/>
    </row>
    <row r="71" spans="1:10" ht="390">
      <c r="A71" s="301">
        <v>65</v>
      </c>
      <c r="B71" s="324" t="s">
        <v>4282</v>
      </c>
      <c r="C71" s="186"/>
      <c r="D71" s="315" t="s">
        <v>4270</v>
      </c>
      <c r="E71" s="439" t="s">
        <v>4283</v>
      </c>
      <c r="F71" s="104" t="s">
        <v>4284</v>
      </c>
      <c r="G71" s="329" t="s">
        <v>4247</v>
      </c>
      <c r="H71" s="440" t="s">
        <v>4248</v>
      </c>
      <c r="I71" s="760" t="s">
        <v>596</v>
      </c>
      <c r="J71" s="327"/>
    </row>
    <row r="72" spans="1:10" ht="358.5" customHeight="1">
      <c r="A72" s="301">
        <v>66</v>
      </c>
      <c r="B72" s="324" t="s">
        <v>4285</v>
      </c>
      <c r="C72" s="310"/>
      <c r="D72" s="934" t="s">
        <v>4286</v>
      </c>
      <c r="E72" s="439" t="s">
        <v>4287</v>
      </c>
      <c r="F72" s="355" t="s">
        <v>4288</v>
      </c>
      <c r="G72" s="329" t="s">
        <v>4289</v>
      </c>
      <c r="H72" s="329" t="s">
        <v>4289</v>
      </c>
      <c r="I72" s="165" t="s">
        <v>133</v>
      </c>
      <c r="J72" s="327"/>
    </row>
    <row r="73" spans="1:10" ht="363" customHeight="1">
      <c r="A73" s="301">
        <v>67</v>
      </c>
      <c r="B73" s="324" t="s">
        <v>4290</v>
      </c>
      <c r="C73" s="310"/>
      <c r="D73" s="943"/>
      <c r="E73" s="439" t="s">
        <v>4291</v>
      </c>
      <c r="F73" s="355" t="s">
        <v>4292</v>
      </c>
      <c r="G73" s="761" t="s">
        <v>4293</v>
      </c>
      <c r="H73" s="761" t="s">
        <v>4293</v>
      </c>
      <c r="I73" s="165" t="s">
        <v>133</v>
      </c>
      <c r="J73" s="327"/>
    </row>
    <row r="74" spans="1:10" ht="360.75" customHeight="1">
      <c r="A74" s="320">
        <v>68</v>
      </c>
      <c r="B74" s="324" t="s">
        <v>4294</v>
      </c>
      <c r="C74" s="671"/>
      <c r="D74" s="934" t="s">
        <v>4295</v>
      </c>
      <c r="E74" s="439" t="s">
        <v>4296</v>
      </c>
      <c r="F74" s="355" t="s">
        <v>4297</v>
      </c>
      <c r="G74" s="761" t="s">
        <v>4298</v>
      </c>
      <c r="H74" s="761" t="s">
        <v>4298</v>
      </c>
      <c r="I74" s="326" t="s">
        <v>133</v>
      </c>
      <c r="J74" s="327"/>
    </row>
    <row r="75" spans="1:10" ht="372">
      <c r="A75" s="301">
        <v>69</v>
      </c>
      <c r="B75" s="324" t="s">
        <v>4299</v>
      </c>
      <c r="C75" s="310"/>
      <c r="D75" s="942"/>
      <c r="E75" s="439" t="s">
        <v>4300</v>
      </c>
      <c r="F75" s="355" t="s">
        <v>4301</v>
      </c>
      <c r="G75" s="761" t="s">
        <v>4302</v>
      </c>
      <c r="H75" s="761" t="s">
        <v>4302</v>
      </c>
      <c r="I75" s="303" t="s">
        <v>133</v>
      </c>
      <c r="J75" s="327"/>
    </row>
    <row r="76" spans="1:10" ht="372">
      <c r="A76" s="301">
        <v>70</v>
      </c>
      <c r="B76" s="324" t="s">
        <v>4303</v>
      </c>
      <c r="C76" s="310"/>
      <c r="D76" s="943"/>
      <c r="E76" s="439" t="s">
        <v>4304</v>
      </c>
      <c r="F76" s="355" t="s">
        <v>4305</v>
      </c>
      <c r="G76" s="761" t="s">
        <v>4306</v>
      </c>
      <c r="H76" s="761" t="s">
        <v>4306</v>
      </c>
      <c r="I76" s="299" t="s">
        <v>133</v>
      </c>
      <c r="J76" s="327"/>
    </row>
    <row r="77" spans="1:10">
      <c r="A77" s="301"/>
      <c r="B77" s="401"/>
      <c r="C77" s="310"/>
      <c r="D77" s="641"/>
      <c r="F77" s="104"/>
      <c r="G77" s="640"/>
      <c r="H77" s="308"/>
      <c r="I77" s="642"/>
      <c r="J77" s="327"/>
    </row>
    <row r="78" spans="1:10">
      <c r="A78" s="1041" t="s">
        <v>42</v>
      </c>
      <c r="B78" s="915"/>
      <c r="C78" s="936"/>
      <c r="D78" s="947" t="s">
        <v>3934</v>
      </c>
      <c r="E78" s="1143"/>
      <c r="F78" s="1144" t="s">
        <v>1352</v>
      </c>
      <c r="G78" s="1046"/>
      <c r="H78" s="1143"/>
      <c r="I78" s="1035"/>
      <c r="J78" s="1137"/>
    </row>
    <row r="79" spans="1:10">
      <c r="A79" s="357" t="s">
        <v>43</v>
      </c>
      <c r="B79" s="1139">
        <v>45497</v>
      </c>
      <c r="C79" s="1140"/>
      <c r="D79" s="1043"/>
      <c r="E79" s="1043"/>
      <c r="F79" s="1145"/>
      <c r="G79" s="1043"/>
      <c r="H79" s="1043"/>
      <c r="I79" s="1039"/>
      <c r="J79" s="1138"/>
    </row>
  </sheetData>
  <mergeCells count="23">
    <mergeCell ref="A1:D4"/>
    <mergeCell ref="E1:F1"/>
    <mergeCell ref="I1:L1"/>
    <mergeCell ref="E2:F2"/>
    <mergeCell ref="I2:L2"/>
    <mergeCell ref="E3:F3"/>
    <mergeCell ref="I3:L3"/>
    <mergeCell ref="E4:F4"/>
    <mergeCell ref="I4:L4"/>
    <mergeCell ref="I78:J79"/>
    <mergeCell ref="B79:C79"/>
    <mergeCell ref="C7:C36"/>
    <mergeCell ref="D7:D13"/>
    <mergeCell ref="D14:D18"/>
    <mergeCell ref="D19:D23"/>
    <mergeCell ref="D24:D27"/>
    <mergeCell ref="D28:D29"/>
    <mergeCell ref="D30:D32"/>
    <mergeCell ref="D72:D73"/>
    <mergeCell ref="D74:D76"/>
    <mergeCell ref="A78:C78"/>
    <mergeCell ref="D78:E79"/>
    <mergeCell ref="F78:H79"/>
  </mergeCells>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F8806-03D7-4CC2-9B8A-A688E4C27B54}">
  <dimension ref="A1:I39"/>
  <sheetViews>
    <sheetView topLeftCell="C29" workbookViewId="0">
      <selection activeCell="H32" sqref="F32:H33"/>
    </sheetView>
  </sheetViews>
  <sheetFormatPr defaultColWidth="14.42578125" defaultRowHeight="15"/>
  <cols>
    <col min="1" max="1" width="8.85546875" customWidth="1"/>
    <col min="2" max="2" width="19.85546875" customWidth="1"/>
    <col min="3" max="3" width="31.28515625" customWidth="1"/>
    <col min="4" max="4" width="42.140625" customWidth="1"/>
    <col min="5" max="5" width="48.85546875" customWidth="1"/>
    <col min="6" max="6" width="56.7109375" customWidth="1"/>
    <col min="7" max="7" width="65" customWidth="1"/>
    <col min="8" max="8" width="9.140625"/>
    <col min="9" max="9" width="21.140625" customWidth="1"/>
  </cols>
  <sheetData>
    <row r="1" spans="1:9">
      <c r="A1" s="891"/>
      <c r="B1" s="866"/>
      <c r="C1" s="397" t="s">
        <v>104</v>
      </c>
      <c r="D1" s="398" t="s">
        <v>801</v>
      </c>
      <c r="E1" s="85" t="s">
        <v>105</v>
      </c>
      <c r="F1" s="1027" t="s">
        <v>106</v>
      </c>
      <c r="G1" s="857"/>
      <c r="H1" s="857"/>
      <c r="I1" s="859"/>
    </row>
    <row r="2" spans="1:9">
      <c r="A2" s="853"/>
      <c r="B2" s="868"/>
      <c r="C2" s="364" t="s">
        <v>107</v>
      </c>
      <c r="D2" s="370" t="s">
        <v>37</v>
      </c>
      <c r="E2" s="85" t="s">
        <v>109</v>
      </c>
      <c r="F2" s="1162">
        <v>45178</v>
      </c>
      <c r="G2" s="1163"/>
      <c r="H2" s="1163"/>
      <c r="I2" s="1164"/>
    </row>
    <row r="3" spans="1:9">
      <c r="A3" s="853"/>
      <c r="B3" s="868"/>
      <c r="C3" s="391" t="s">
        <v>110</v>
      </c>
      <c r="D3" s="370" t="s">
        <v>111</v>
      </c>
      <c r="E3" s="85" t="s">
        <v>112</v>
      </c>
      <c r="F3" s="1027" t="s">
        <v>106</v>
      </c>
      <c r="G3" s="857"/>
      <c r="H3" s="857"/>
      <c r="I3" s="859"/>
    </row>
    <row r="4" spans="1:9">
      <c r="A4" s="839"/>
      <c r="B4" s="870"/>
      <c r="C4" s="364" t="s">
        <v>113</v>
      </c>
      <c r="D4" s="370" t="s">
        <v>114</v>
      </c>
      <c r="E4" s="85" t="s">
        <v>115</v>
      </c>
      <c r="F4" s="1162">
        <v>45499</v>
      </c>
      <c r="G4" s="1163"/>
      <c r="H4" s="1163"/>
      <c r="I4" s="1164"/>
    </row>
    <row r="5" spans="1:9">
      <c r="A5" s="956"/>
      <c r="B5" s="1031"/>
      <c r="C5" s="1031"/>
      <c r="D5" s="1031"/>
      <c r="E5" s="1031"/>
      <c r="F5" s="1031"/>
      <c r="G5" s="1031"/>
      <c r="H5" s="1031"/>
      <c r="I5" s="1161"/>
    </row>
    <row r="6" spans="1:9">
      <c r="A6" s="88" t="s">
        <v>117</v>
      </c>
      <c r="B6" s="88" t="s">
        <v>118</v>
      </c>
      <c r="C6" s="667" t="s">
        <v>121</v>
      </c>
      <c r="D6" s="668" t="s">
        <v>320</v>
      </c>
      <c r="E6" s="668" t="s">
        <v>319</v>
      </c>
      <c r="F6" s="668" t="s">
        <v>123</v>
      </c>
      <c r="G6" s="668" t="s">
        <v>124</v>
      </c>
      <c r="H6" s="669" t="s">
        <v>125</v>
      </c>
      <c r="I6" s="670" t="s">
        <v>126</v>
      </c>
    </row>
    <row r="7" spans="1:9" ht="105">
      <c r="A7" s="68">
        <v>1</v>
      </c>
      <c r="B7" s="324" t="s">
        <v>4307</v>
      </c>
      <c r="C7" s="324" t="s">
        <v>4308</v>
      </c>
      <c r="D7" s="407" t="s">
        <v>4309</v>
      </c>
      <c r="E7" s="407" t="s">
        <v>4310</v>
      </c>
      <c r="F7" s="407" t="s">
        <v>4311</v>
      </c>
      <c r="G7" s="407" t="s">
        <v>4311</v>
      </c>
      <c r="H7" s="400" t="s">
        <v>133</v>
      </c>
      <c r="I7" s="101"/>
    </row>
    <row r="8" spans="1:9" ht="75">
      <c r="A8" s="68">
        <v>2</v>
      </c>
      <c r="B8" s="324" t="s">
        <v>4312</v>
      </c>
      <c r="C8" s="1160" t="s">
        <v>4313</v>
      </c>
      <c r="D8" s="407" t="s">
        <v>4314</v>
      </c>
      <c r="E8" s="407" t="s">
        <v>4315</v>
      </c>
      <c r="F8" s="407" t="s">
        <v>4316</v>
      </c>
      <c r="G8" s="407" t="s">
        <v>4316</v>
      </c>
      <c r="H8" s="400" t="s">
        <v>133</v>
      </c>
      <c r="I8" s="671"/>
    </row>
    <row r="9" spans="1:9" ht="60">
      <c r="A9" s="68">
        <v>3</v>
      </c>
      <c r="B9" s="324" t="s">
        <v>4317</v>
      </c>
      <c r="C9" s="905"/>
      <c r="D9" s="418" t="s">
        <v>4318</v>
      </c>
      <c r="E9" s="418" t="s">
        <v>4319</v>
      </c>
      <c r="F9" s="418" t="s">
        <v>4320</v>
      </c>
      <c r="G9" s="418" t="s">
        <v>4321</v>
      </c>
      <c r="H9" s="672" t="s">
        <v>133</v>
      </c>
      <c r="I9" s="419"/>
    </row>
    <row r="10" spans="1:9" ht="90">
      <c r="A10" s="68">
        <v>4</v>
      </c>
      <c r="B10" s="324" t="s">
        <v>4322</v>
      </c>
      <c r="C10" s="905"/>
      <c r="D10" s="420" t="s">
        <v>4323</v>
      </c>
      <c r="E10" s="420" t="s">
        <v>4324</v>
      </c>
      <c r="F10" s="407" t="s">
        <v>4325</v>
      </c>
      <c r="G10" s="414" t="s">
        <v>4325</v>
      </c>
      <c r="H10" s="673" t="s">
        <v>133</v>
      </c>
      <c r="I10" s="94"/>
    </row>
    <row r="11" spans="1:9" ht="90">
      <c r="A11" s="68">
        <v>5</v>
      </c>
      <c r="B11" s="324" t="s">
        <v>4326</v>
      </c>
      <c r="C11" s="905"/>
      <c r="D11" s="413" t="s">
        <v>4327</v>
      </c>
      <c r="E11" s="413" t="s">
        <v>4328</v>
      </c>
      <c r="F11" s="418" t="s">
        <v>4329</v>
      </c>
      <c r="G11" s="413" t="s">
        <v>4329</v>
      </c>
      <c r="H11" s="673" t="s">
        <v>133</v>
      </c>
      <c r="I11" s="94"/>
    </row>
    <row r="12" spans="1:9" ht="105">
      <c r="A12" s="68">
        <v>6</v>
      </c>
      <c r="B12" s="324" t="s">
        <v>4330</v>
      </c>
      <c r="C12" s="906"/>
      <c r="D12" s="413" t="s">
        <v>4331</v>
      </c>
      <c r="E12" s="413" t="s">
        <v>4332</v>
      </c>
      <c r="F12" s="413" t="s">
        <v>4333</v>
      </c>
      <c r="G12" s="413" t="s">
        <v>4333</v>
      </c>
      <c r="H12" s="673" t="s">
        <v>133</v>
      </c>
      <c r="I12" s="415"/>
    </row>
    <row r="13" spans="1:9" ht="105">
      <c r="A13" s="68">
        <v>7</v>
      </c>
      <c r="B13" s="324" t="s">
        <v>4334</v>
      </c>
      <c r="C13" s="904" t="s">
        <v>4335</v>
      </c>
      <c r="D13" s="407" t="s">
        <v>4336</v>
      </c>
      <c r="E13" s="407" t="s">
        <v>4337</v>
      </c>
      <c r="F13" s="407" t="s">
        <v>4338</v>
      </c>
      <c r="G13" s="407" t="s">
        <v>4338</v>
      </c>
      <c r="H13" s="673" t="s">
        <v>133</v>
      </c>
      <c r="I13" s="94"/>
    </row>
    <row r="14" spans="1:9" ht="60">
      <c r="A14" s="68">
        <v>8</v>
      </c>
      <c r="B14" s="324" t="s">
        <v>4339</v>
      </c>
      <c r="C14" s="905"/>
      <c r="D14" s="413" t="s">
        <v>4340</v>
      </c>
      <c r="E14" s="413" t="s">
        <v>4341</v>
      </c>
      <c r="F14" s="413" t="s">
        <v>4342</v>
      </c>
      <c r="G14" s="413" t="s">
        <v>4342</v>
      </c>
      <c r="H14" s="400" t="s">
        <v>133</v>
      </c>
      <c r="I14" s="674"/>
    </row>
    <row r="15" spans="1:9" ht="75">
      <c r="A15" s="68">
        <v>9</v>
      </c>
      <c r="B15" s="324" t="s">
        <v>4343</v>
      </c>
      <c r="C15" s="905"/>
      <c r="D15" s="413" t="s">
        <v>4344</v>
      </c>
      <c r="E15" s="413" t="s">
        <v>4345</v>
      </c>
      <c r="F15" s="675" t="s">
        <v>4346</v>
      </c>
      <c r="G15" s="675" t="s">
        <v>4346</v>
      </c>
      <c r="H15" s="400" t="s">
        <v>133</v>
      </c>
      <c r="I15" s="94"/>
    </row>
    <row r="16" spans="1:9" ht="90">
      <c r="A16" s="68">
        <v>10</v>
      </c>
      <c r="B16" s="324" t="s">
        <v>4347</v>
      </c>
      <c r="C16" s="905"/>
      <c r="D16" s="413" t="s">
        <v>4348</v>
      </c>
      <c r="E16" s="413" t="s">
        <v>4349</v>
      </c>
      <c r="F16" s="675" t="s">
        <v>4350</v>
      </c>
      <c r="G16" s="675" t="s">
        <v>4350</v>
      </c>
      <c r="H16" s="400" t="s">
        <v>133</v>
      </c>
      <c r="I16" s="94"/>
    </row>
    <row r="17" spans="1:9" ht="120">
      <c r="A17" s="68">
        <v>11</v>
      </c>
      <c r="B17" s="324" t="s">
        <v>4351</v>
      </c>
      <c r="C17" s="906"/>
      <c r="D17" s="413" t="s">
        <v>4352</v>
      </c>
      <c r="E17" s="413" t="s">
        <v>4353</v>
      </c>
      <c r="F17" s="676" t="s">
        <v>4354</v>
      </c>
      <c r="G17" s="675" t="s">
        <v>4354</v>
      </c>
      <c r="H17" s="400" t="s">
        <v>133</v>
      </c>
      <c r="I17" s="94"/>
    </row>
    <row r="18" spans="1:9" ht="45">
      <c r="A18" s="68">
        <v>12</v>
      </c>
      <c r="B18" s="324" t="s">
        <v>4355</v>
      </c>
      <c r="C18" s="904" t="s">
        <v>4356</v>
      </c>
      <c r="D18" s="416" t="s">
        <v>4357</v>
      </c>
      <c r="E18" s="416" t="s">
        <v>4358</v>
      </c>
      <c r="F18" s="407" t="s">
        <v>4359</v>
      </c>
      <c r="G18" s="677" t="s">
        <v>4360</v>
      </c>
      <c r="H18" s="400" t="s">
        <v>133</v>
      </c>
      <c r="I18" s="94"/>
    </row>
    <row r="19" spans="1:9" ht="75">
      <c r="A19" s="68">
        <v>13</v>
      </c>
      <c r="B19" s="324" t="s">
        <v>4361</v>
      </c>
      <c r="C19" s="905"/>
      <c r="D19" s="413" t="s">
        <v>4362</v>
      </c>
      <c r="E19" s="413" t="s">
        <v>4363</v>
      </c>
      <c r="F19" s="418" t="s">
        <v>4364</v>
      </c>
      <c r="G19" s="413" t="s">
        <v>4321</v>
      </c>
      <c r="H19" s="400" t="s">
        <v>133</v>
      </c>
      <c r="I19" s="94"/>
    </row>
    <row r="20" spans="1:9" ht="75">
      <c r="A20" s="68">
        <v>14</v>
      </c>
      <c r="B20" s="324" t="s">
        <v>4365</v>
      </c>
      <c r="C20" s="905"/>
      <c r="D20" s="413" t="s">
        <v>4366</v>
      </c>
      <c r="E20" s="413" t="s">
        <v>4367</v>
      </c>
      <c r="F20" s="675" t="s">
        <v>4346</v>
      </c>
      <c r="G20" s="675" t="s">
        <v>4346</v>
      </c>
      <c r="H20" s="400" t="s">
        <v>133</v>
      </c>
      <c r="I20" s="94"/>
    </row>
    <row r="21" spans="1:9" ht="90">
      <c r="A21" s="68">
        <v>15</v>
      </c>
      <c r="B21" s="324" t="s">
        <v>4368</v>
      </c>
      <c r="C21" s="905"/>
      <c r="D21" s="413" t="s">
        <v>4369</v>
      </c>
      <c r="E21" s="413" t="s">
        <v>4328</v>
      </c>
      <c r="F21" s="675" t="s">
        <v>4350</v>
      </c>
      <c r="G21" s="675" t="s">
        <v>4350</v>
      </c>
      <c r="H21" s="400" t="s">
        <v>133</v>
      </c>
      <c r="I21" s="94"/>
    </row>
    <row r="22" spans="1:9" ht="105">
      <c r="A22" s="68">
        <v>16</v>
      </c>
      <c r="B22" s="324" t="s">
        <v>4370</v>
      </c>
      <c r="C22" s="906"/>
      <c r="D22" s="413" t="s">
        <v>4371</v>
      </c>
      <c r="E22" s="413" t="s">
        <v>4332</v>
      </c>
      <c r="F22" s="676" t="s">
        <v>4354</v>
      </c>
      <c r="G22" s="676" t="s">
        <v>4354</v>
      </c>
      <c r="H22" s="400" t="s">
        <v>133</v>
      </c>
      <c r="I22" s="94"/>
    </row>
    <row r="23" spans="1:9" ht="75">
      <c r="A23" s="68">
        <v>17</v>
      </c>
      <c r="B23" s="324" t="s">
        <v>4372</v>
      </c>
      <c r="C23" s="904" t="s">
        <v>4373</v>
      </c>
      <c r="D23" s="420" t="s">
        <v>4374</v>
      </c>
      <c r="E23" s="420" t="s">
        <v>4363</v>
      </c>
      <c r="F23" s="678" t="s">
        <v>4375</v>
      </c>
      <c r="G23" s="678" t="s">
        <v>4375</v>
      </c>
      <c r="H23" s="300" t="s">
        <v>596</v>
      </c>
      <c r="I23" s="415"/>
    </row>
    <row r="24" spans="1:9" s="680" customFormat="1" ht="75">
      <c r="A24" s="68">
        <v>18</v>
      </c>
      <c r="B24" s="324" t="s">
        <v>4376</v>
      </c>
      <c r="C24" s="905"/>
      <c r="D24" s="420" t="s">
        <v>4377</v>
      </c>
      <c r="E24" s="420" t="s">
        <v>4345</v>
      </c>
      <c r="F24" s="679" t="s">
        <v>4378</v>
      </c>
      <c r="G24" s="414" t="s">
        <v>4379</v>
      </c>
      <c r="H24" s="300" t="s">
        <v>596</v>
      </c>
      <c r="I24" s="94"/>
    </row>
    <row r="25" spans="1:9" ht="90">
      <c r="A25" s="68">
        <v>19</v>
      </c>
      <c r="B25" s="324" t="s">
        <v>4380</v>
      </c>
      <c r="C25" s="905"/>
      <c r="D25" s="420" t="s">
        <v>4381</v>
      </c>
      <c r="E25" s="420" t="s">
        <v>4382</v>
      </c>
      <c r="F25" s="681" t="s">
        <v>4378</v>
      </c>
      <c r="G25" s="407" t="s">
        <v>4383</v>
      </c>
      <c r="H25" s="300" t="s">
        <v>596</v>
      </c>
      <c r="I25" s="682"/>
    </row>
    <row r="26" spans="1:9" ht="105">
      <c r="A26" s="68">
        <v>20</v>
      </c>
      <c r="B26" s="324" t="s">
        <v>4384</v>
      </c>
      <c r="C26" s="905"/>
      <c r="D26" s="677" t="s">
        <v>4385</v>
      </c>
      <c r="E26" s="413" t="s">
        <v>4386</v>
      </c>
      <c r="F26" s="683" t="s">
        <v>4378</v>
      </c>
      <c r="G26" s="413" t="s">
        <v>4383</v>
      </c>
      <c r="H26" s="300" t="s">
        <v>596</v>
      </c>
      <c r="I26" s="682"/>
    </row>
    <row r="27" spans="1:9" ht="105">
      <c r="A27" s="68">
        <v>21</v>
      </c>
      <c r="B27" s="324" t="s">
        <v>4387</v>
      </c>
      <c r="C27" s="905"/>
      <c r="D27" s="677" t="s">
        <v>4388</v>
      </c>
      <c r="E27" s="407" t="s">
        <v>4389</v>
      </c>
      <c r="F27" s="407" t="s">
        <v>4390</v>
      </c>
      <c r="G27" s="407" t="s">
        <v>4390</v>
      </c>
      <c r="H27" s="300" t="s">
        <v>596</v>
      </c>
      <c r="I27" s="94"/>
    </row>
    <row r="28" spans="1:9" ht="75">
      <c r="A28" s="68">
        <v>22</v>
      </c>
      <c r="B28" s="324" t="s">
        <v>4391</v>
      </c>
      <c r="C28" s="1002" t="s">
        <v>4392</v>
      </c>
      <c r="D28" s="414" t="s">
        <v>4393</v>
      </c>
      <c r="E28" s="418" t="s">
        <v>4363</v>
      </c>
      <c r="F28" s="685" t="s">
        <v>4394</v>
      </c>
      <c r="G28" s="686" t="s">
        <v>4394</v>
      </c>
      <c r="H28" s="400" t="s">
        <v>133</v>
      </c>
      <c r="I28" s="94"/>
    </row>
    <row r="29" spans="1:9" ht="75">
      <c r="A29" s="68">
        <v>23</v>
      </c>
      <c r="B29" s="324" t="s">
        <v>4395</v>
      </c>
      <c r="C29" s="1002"/>
      <c r="D29" s="426" t="s">
        <v>4396</v>
      </c>
      <c r="E29" s="420" t="s">
        <v>4345</v>
      </c>
      <c r="F29" s="685" t="s">
        <v>4394</v>
      </c>
      <c r="G29" s="679" t="s">
        <v>4394</v>
      </c>
      <c r="H29" s="684" t="s">
        <v>133</v>
      </c>
      <c r="I29" s="94"/>
    </row>
    <row r="30" spans="1:9" ht="90">
      <c r="A30" s="68">
        <v>24</v>
      </c>
      <c r="B30" s="401" t="s">
        <v>4397</v>
      </c>
      <c r="C30" s="1002"/>
      <c r="D30" s="414" t="s">
        <v>4396</v>
      </c>
      <c r="E30" s="420" t="s">
        <v>4382</v>
      </c>
      <c r="F30" s="685" t="s">
        <v>4394</v>
      </c>
      <c r="G30" s="686" t="s">
        <v>4394</v>
      </c>
      <c r="H30" s="400" t="s">
        <v>133</v>
      </c>
      <c r="I30" s="94"/>
    </row>
    <row r="31" spans="1:9" ht="105">
      <c r="A31" s="324">
        <v>25</v>
      </c>
      <c r="B31" s="324" t="s">
        <v>4398</v>
      </c>
      <c r="C31" s="1002"/>
      <c r="D31" s="431" t="s">
        <v>4396</v>
      </c>
      <c r="E31" s="426" t="s">
        <v>4386</v>
      </c>
      <c r="F31" s="685" t="s">
        <v>4394</v>
      </c>
      <c r="G31" s="679" t="s">
        <v>4394</v>
      </c>
      <c r="H31" s="684" t="s">
        <v>133</v>
      </c>
      <c r="I31" s="94"/>
    </row>
    <row r="32" spans="1:9">
      <c r="A32" s="1041" t="s">
        <v>42</v>
      </c>
      <c r="B32" s="914"/>
      <c r="C32" s="881"/>
      <c r="D32" s="1020" t="s">
        <v>4399</v>
      </c>
      <c r="E32" s="1042"/>
      <c r="F32" s="1000" t="s">
        <v>1352</v>
      </c>
      <c r="G32" s="854"/>
      <c r="H32" s="936"/>
      <c r="I32" s="666"/>
    </row>
    <row r="33" spans="1:9">
      <c r="A33" s="611" t="s">
        <v>43</v>
      </c>
      <c r="B33" s="1139">
        <v>45398</v>
      </c>
      <c r="C33" s="1140"/>
      <c r="D33" s="1043"/>
      <c r="E33" s="1044"/>
      <c r="F33" s="831"/>
      <c r="G33" s="831"/>
      <c r="H33" s="832"/>
      <c r="I33" s="313"/>
    </row>
    <row r="39" spans="1:9" ht="15" customHeight="1">
      <c r="E39" s="151"/>
    </row>
  </sheetData>
  <mergeCells count="15">
    <mergeCell ref="A5:I5"/>
    <mergeCell ref="A1:B4"/>
    <mergeCell ref="F1:I1"/>
    <mergeCell ref="F2:I2"/>
    <mergeCell ref="F3:I3"/>
    <mergeCell ref="F4:I4"/>
    <mergeCell ref="D32:E33"/>
    <mergeCell ref="F32:H33"/>
    <mergeCell ref="B33:C33"/>
    <mergeCell ref="C8:C12"/>
    <mergeCell ref="C13:C17"/>
    <mergeCell ref="C18:C22"/>
    <mergeCell ref="C23:C27"/>
    <mergeCell ref="C28:C31"/>
    <mergeCell ref="A32:C32"/>
  </mergeCell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28C88-82FB-4539-B8F4-A3ED213686F3}">
  <dimension ref="A1:H101"/>
  <sheetViews>
    <sheetView workbookViewId="0">
      <selection activeCell="G7" sqref="G7"/>
    </sheetView>
  </sheetViews>
  <sheetFormatPr defaultRowHeight="15"/>
  <cols>
    <col min="1" max="1" width="7.5703125" style="133" customWidth="1"/>
    <col min="2" max="2" width="28" style="133" customWidth="1"/>
    <col min="3" max="3" width="37.42578125" style="124" customWidth="1"/>
    <col min="4" max="4" width="37.85546875" style="649" customWidth="1"/>
    <col min="5" max="5" width="42.5703125" style="625" customWidth="1"/>
    <col min="6" max="6" width="41.7109375" customWidth="1"/>
    <col min="7" max="7" width="13" style="133" customWidth="1"/>
    <col min="8" max="8" width="21.5703125" customWidth="1"/>
    <col min="9" max="9" width="9.140625" bestFit="1" customWidth="1"/>
  </cols>
  <sheetData>
    <row r="1" spans="1:8" ht="15" customHeight="1">
      <c r="A1" s="1038"/>
      <c r="B1" s="1038"/>
      <c r="C1" s="1127" t="s">
        <v>104</v>
      </c>
      <c r="D1" s="1128"/>
      <c r="E1" s="626" t="s">
        <v>801</v>
      </c>
      <c r="F1" s="364" t="s">
        <v>105</v>
      </c>
      <c r="G1" s="1168" t="s">
        <v>7</v>
      </c>
      <c r="H1" s="1169"/>
    </row>
    <row r="2" spans="1:8">
      <c r="A2" s="1038"/>
      <c r="B2" s="1038"/>
      <c r="C2" s="1131" t="s">
        <v>107</v>
      </c>
      <c r="D2" s="1132"/>
      <c r="E2" s="647" t="s">
        <v>4400</v>
      </c>
      <c r="F2" s="389" t="s">
        <v>109</v>
      </c>
      <c r="G2" s="957">
        <v>45266</v>
      </c>
      <c r="H2" s="1133"/>
    </row>
    <row r="3" spans="1:8">
      <c r="A3" s="1038"/>
      <c r="B3" s="1038"/>
      <c r="C3" s="1170" t="s">
        <v>110</v>
      </c>
      <c r="D3" s="1171"/>
      <c r="E3" s="392" t="s">
        <v>111</v>
      </c>
      <c r="F3" s="364" t="s">
        <v>112</v>
      </c>
      <c r="G3" s="1168" t="s">
        <v>7</v>
      </c>
      <c r="H3" s="1169"/>
    </row>
    <row r="4" spans="1:8" ht="15" customHeight="1">
      <c r="A4" s="1038"/>
      <c r="B4" s="1038"/>
      <c r="C4" s="1127" t="s">
        <v>113</v>
      </c>
      <c r="D4" s="1136"/>
      <c r="E4" s="648" t="s">
        <v>114</v>
      </c>
      <c r="F4" s="364" t="s">
        <v>115</v>
      </c>
      <c r="G4" s="957">
        <v>45498</v>
      </c>
      <c r="H4" s="1133"/>
    </row>
    <row r="5" spans="1:8">
      <c r="C5" s="104"/>
    </row>
    <row r="6" spans="1:8">
      <c r="A6" s="291" t="s">
        <v>117</v>
      </c>
      <c r="B6" s="650" t="s">
        <v>118</v>
      </c>
      <c r="C6" s="293" t="s">
        <v>320</v>
      </c>
      <c r="D6" s="651" t="s">
        <v>319</v>
      </c>
      <c r="E6" s="295" t="s">
        <v>123</v>
      </c>
      <c r="F6" s="525" t="s">
        <v>124</v>
      </c>
      <c r="G6" s="652" t="s">
        <v>125</v>
      </c>
      <c r="H6" s="298" t="s">
        <v>126</v>
      </c>
    </row>
    <row r="7" spans="1:8" ht="60">
      <c r="A7" s="165">
        <v>1</v>
      </c>
      <c r="B7" s="653" t="s">
        <v>4401</v>
      </c>
      <c r="C7" s="654" t="s">
        <v>4402</v>
      </c>
      <c r="D7" s="655" t="s">
        <v>4403</v>
      </c>
      <c r="E7" s="656" t="s">
        <v>4404</v>
      </c>
      <c r="F7" s="656" t="s">
        <v>4405</v>
      </c>
      <c r="G7" s="657" t="s">
        <v>133</v>
      </c>
      <c r="H7" s="658"/>
    </row>
    <row r="8" spans="1:8" ht="60">
      <c r="A8" s="165">
        <v>2</v>
      </c>
      <c r="B8" s="653" t="s">
        <v>4406</v>
      </c>
      <c r="C8" s="654" t="s">
        <v>4407</v>
      </c>
      <c r="D8" s="655" t="s">
        <v>4403</v>
      </c>
      <c r="E8" s="656" t="s">
        <v>4408</v>
      </c>
      <c r="F8" s="659" t="s">
        <v>4409</v>
      </c>
      <c r="G8" s="657" t="s">
        <v>133</v>
      </c>
      <c r="H8" s="658"/>
    </row>
    <row r="9" spans="1:8" ht="60">
      <c r="A9" s="165">
        <v>3</v>
      </c>
      <c r="B9" s="653" t="s">
        <v>4410</v>
      </c>
      <c r="C9" s="654" t="s">
        <v>4411</v>
      </c>
      <c r="D9" s="655" t="s">
        <v>4403</v>
      </c>
      <c r="E9" s="660" t="s">
        <v>4412</v>
      </c>
      <c r="F9" s="661" t="s">
        <v>4413</v>
      </c>
      <c r="G9" s="657" t="s">
        <v>133</v>
      </c>
      <c r="H9" s="658"/>
    </row>
    <row r="10" spans="1:8" ht="75">
      <c r="A10" s="165">
        <v>4</v>
      </c>
      <c r="B10" s="653" t="s">
        <v>4414</v>
      </c>
      <c r="C10" s="654" t="s">
        <v>4415</v>
      </c>
      <c r="D10" s="662" t="s">
        <v>4416</v>
      </c>
      <c r="E10" s="661" t="s">
        <v>4417</v>
      </c>
      <c r="F10" s="661" t="s">
        <v>4418</v>
      </c>
      <c r="G10" s="657" t="s">
        <v>133</v>
      </c>
      <c r="H10" s="658"/>
    </row>
    <row r="11" spans="1:8" ht="75">
      <c r="A11" s="165">
        <v>5</v>
      </c>
      <c r="B11" s="653" t="s">
        <v>4419</v>
      </c>
      <c r="C11" s="654" t="s">
        <v>4420</v>
      </c>
      <c r="D11" s="662" t="s">
        <v>4416</v>
      </c>
      <c r="E11" s="654" t="s">
        <v>4421</v>
      </c>
      <c r="F11" s="654" t="s">
        <v>4422</v>
      </c>
      <c r="G11" s="657" t="s">
        <v>133</v>
      </c>
      <c r="H11" s="658"/>
    </row>
    <row r="12" spans="1:8" ht="75">
      <c r="A12" s="165">
        <v>6</v>
      </c>
      <c r="B12" s="653" t="s">
        <v>4423</v>
      </c>
      <c r="C12" s="654" t="s">
        <v>4424</v>
      </c>
      <c r="D12" s="662" t="s">
        <v>4425</v>
      </c>
      <c r="E12" s="656" t="s">
        <v>4426</v>
      </c>
      <c r="F12" s="656" t="s">
        <v>4427</v>
      </c>
      <c r="G12" s="657" t="s">
        <v>133</v>
      </c>
      <c r="H12" s="658"/>
    </row>
    <row r="13" spans="1:8" ht="75">
      <c r="A13" s="165">
        <v>7</v>
      </c>
      <c r="B13" s="653" t="s">
        <v>4428</v>
      </c>
      <c r="C13" s="654" t="s">
        <v>4429</v>
      </c>
      <c r="D13" s="654" t="s">
        <v>4425</v>
      </c>
      <c r="E13" s="654" t="s">
        <v>4430</v>
      </c>
      <c r="F13" s="654" t="s">
        <v>4431</v>
      </c>
      <c r="G13" s="657" t="s">
        <v>133</v>
      </c>
      <c r="H13" s="658"/>
    </row>
    <row r="14" spans="1:8" ht="75">
      <c r="A14" s="165">
        <v>8</v>
      </c>
      <c r="B14" s="653" t="s">
        <v>4432</v>
      </c>
      <c r="C14" s="654" t="s">
        <v>4433</v>
      </c>
      <c r="D14" s="654" t="s">
        <v>4425</v>
      </c>
      <c r="E14" s="654" t="s">
        <v>4434</v>
      </c>
      <c r="F14" s="654" t="s">
        <v>4435</v>
      </c>
      <c r="G14" s="657" t="s">
        <v>133</v>
      </c>
      <c r="H14" s="658"/>
    </row>
    <row r="15" spans="1:8" ht="75">
      <c r="A15" s="165">
        <v>9</v>
      </c>
      <c r="B15" s="653" t="s">
        <v>4436</v>
      </c>
      <c r="C15" s="654" t="s">
        <v>4437</v>
      </c>
      <c r="D15" s="654" t="s">
        <v>4425</v>
      </c>
      <c r="E15" s="654" t="s">
        <v>4438</v>
      </c>
      <c r="F15" s="654" t="s">
        <v>4439</v>
      </c>
      <c r="G15" s="657" t="s">
        <v>133</v>
      </c>
      <c r="H15" s="658"/>
    </row>
    <row r="16" spans="1:8" s="621" customFormat="1" ht="90">
      <c r="A16" s="165">
        <v>10</v>
      </c>
      <c r="B16" s="653" t="s">
        <v>4440</v>
      </c>
      <c r="C16" s="654" t="s">
        <v>4441</v>
      </c>
      <c r="D16" s="654" t="s">
        <v>4442</v>
      </c>
      <c r="E16" s="654" t="s">
        <v>4443</v>
      </c>
      <c r="F16" s="654" t="s">
        <v>4444</v>
      </c>
      <c r="G16" s="657" t="s">
        <v>133</v>
      </c>
      <c r="H16" s="620"/>
    </row>
    <row r="17" spans="1:8" s="621" customFormat="1" ht="90">
      <c r="A17" s="165">
        <v>11</v>
      </c>
      <c r="B17" s="653" t="s">
        <v>4445</v>
      </c>
      <c r="C17" s="654" t="s">
        <v>4446</v>
      </c>
      <c r="D17" s="654" t="s">
        <v>4442</v>
      </c>
      <c r="E17" s="654" t="s">
        <v>4447</v>
      </c>
      <c r="F17" s="654" t="s">
        <v>4448</v>
      </c>
      <c r="G17" s="657" t="s">
        <v>133</v>
      </c>
      <c r="H17" s="620"/>
    </row>
    <row r="18" spans="1:8" s="621" customFormat="1" ht="90">
      <c r="A18" s="165">
        <v>12</v>
      </c>
      <c r="B18" s="653" t="s">
        <v>4449</v>
      </c>
      <c r="C18" s="654" t="s">
        <v>4450</v>
      </c>
      <c r="D18" s="654" t="s">
        <v>4442</v>
      </c>
      <c r="E18" s="654" t="s">
        <v>4451</v>
      </c>
      <c r="F18" s="654" t="s">
        <v>4452</v>
      </c>
      <c r="G18" s="657" t="s">
        <v>133</v>
      </c>
      <c r="H18" s="620"/>
    </row>
    <row r="19" spans="1:8" s="621" customFormat="1" ht="90">
      <c r="A19" s="165">
        <v>13</v>
      </c>
      <c r="B19" s="653" t="s">
        <v>4453</v>
      </c>
      <c r="C19" s="654" t="s">
        <v>4454</v>
      </c>
      <c r="D19" s="654" t="s">
        <v>4442</v>
      </c>
      <c r="E19" s="654" t="s">
        <v>4455</v>
      </c>
      <c r="F19" s="654" t="s">
        <v>4456</v>
      </c>
      <c r="G19" s="657" t="s">
        <v>133</v>
      </c>
      <c r="H19" s="620"/>
    </row>
    <row r="20" spans="1:8" s="621" customFormat="1" ht="90">
      <c r="A20" s="165">
        <v>14</v>
      </c>
      <c r="B20" s="653" t="s">
        <v>4457</v>
      </c>
      <c r="C20" s="654" t="s">
        <v>4458</v>
      </c>
      <c r="D20" s="654" t="s">
        <v>4442</v>
      </c>
      <c r="E20" s="654" t="s">
        <v>4459</v>
      </c>
      <c r="F20" s="654" t="s">
        <v>4460</v>
      </c>
      <c r="G20" s="657" t="s">
        <v>133</v>
      </c>
      <c r="H20" s="620"/>
    </row>
    <row r="21" spans="1:8" s="621" customFormat="1" ht="90">
      <c r="A21" s="165">
        <v>15</v>
      </c>
      <c r="B21" s="653" t="s">
        <v>4461</v>
      </c>
      <c r="C21" s="654" t="s">
        <v>4462</v>
      </c>
      <c r="D21" s="654" t="s">
        <v>4442</v>
      </c>
      <c r="E21" s="654" t="s">
        <v>4463</v>
      </c>
      <c r="F21" s="654" t="s">
        <v>4464</v>
      </c>
      <c r="G21" s="657" t="s">
        <v>133</v>
      </c>
      <c r="H21" s="620"/>
    </row>
    <row r="22" spans="1:8" s="621" customFormat="1" ht="90">
      <c r="A22" s="165">
        <v>16</v>
      </c>
      <c r="B22" s="653" t="s">
        <v>4465</v>
      </c>
      <c r="C22" s="654" t="s">
        <v>4466</v>
      </c>
      <c r="D22" s="654" t="s">
        <v>4442</v>
      </c>
      <c r="E22" s="654" t="s">
        <v>4467</v>
      </c>
      <c r="F22" s="654" t="s">
        <v>4468</v>
      </c>
      <c r="G22" s="657" t="s">
        <v>133</v>
      </c>
      <c r="H22" s="620"/>
    </row>
    <row r="23" spans="1:8" s="621" customFormat="1" ht="105">
      <c r="A23" s="165">
        <v>17</v>
      </c>
      <c r="B23" s="653" t="s">
        <v>4469</v>
      </c>
      <c r="C23" s="654" t="s">
        <v>4470</v>
      </c>
      <c r="D23" s="654" t="s">
        <v>4471</v>
      </c>
      <c r="E23" s="654" t="s">
        <v>4472</v>
      </c>
      <c r="F23" s="654" t="s">
        <v>4473</v>
      </c>
      <c r="G23" s="657" t="s">
        <v>133</v>
      </c>
      <c r="H23" s="620"/>
    </row>
    <row r="24" spans="1:8" ht="90">
      <c r="A24" s="165">
        <v>18</v>
      </c>
      <c r="B24" s="653" t="s">
        <v>4474</v>
      </c>
      <c r="C24" s="654" t="s">
        <v>4475</v>
      </c>
      <c r="D24" s="654" t="s">
        <v>4476</v>
      </c>
      <c r="E24" s="654" t="s">
        <v>4477</v>
      </c>
      <c r="F24" s="654" t="s">
        <v>4478</v>
      </c>
      <c r="G24" s="657" t="s">
        <v>133</v>
      </c>
      <c r="H24" s="658"/>
    </row>
    <row r="25" spans="1:8" ht="90">
      <c r="A25" s="165">
        <v>19</v>
      </c>
      <c r="B25" s="653" t="s">
        <v>4479</v>
      </c>
      <c r="C25" s="654" t="s">
        <v>4480</v>
      </c>
      <c r="D25" s="654" t="s">
        <v>4481</v>
      </c>
      <c r="E25" s="103" t="s">
        <v>4482</v>
      </c>
      <c r="F25" s="103" t="s">
        <v>4483</v>
      </c>
      <c r="G25" s="657" t="s">
        <v>133</v>
      </c>
      <c r="H25" s="658"/>
    </row>
    <row r="26" spans="1:8" ht="90">
      <c r="A26" s="165">
        <v>20</v>
      </c>
      <c r="B26" s="653" t="s">
        <v>4484</v>
      </c>
      <c r="C26" s="654" t="s">
        <v>4485</v>
      </c>
      <c r="D26" s="654" t="s">
        <v>4481</v>
      </c>
      <c r="E26" s="654" t="s">
        <v>4486</v>
      </c>
      <c r="F26" s="654" t="s">
        <v>4487</v>
      </c>
      <c r="G26" s="657" t="s">
        <v>133</v>
      </c>
      <c r="H26" s="658"/>
    </row>
    <row r="27" spans="1:8" ht="90">
      <c r="A27" s="165">
        <v>21</v>
      </c>
      <c r="B27" s="653" t="s">
        <v>4488</v>
      </c>
      <c r="C27" s="654" t="s">
        <v>4489</v>
      </c>
      <c r="D27" s="654" t="s">
        <v>4490</v>
      </c>
      <c r="E27" s="103" t="s">
        <v>4491</v>
      </c>
      <c r="F27" s="103" t="s">
        <v>4492</v>
      </c>
      <c r="G27" s="657" t="s">
        <v>133</v>
      </c>
      <c r="H27" s="658"/>
    </row>
    <row r="28" spans="1:8" ht="90">
      <c r="A28" s="165">
        <v>22</v>
      </c>
      <c r="B28" s="653" t="s">
        <v>4493</v>
      </c>
      <c r="C28" s="654" t="s">
        <v>4494</v>
      </c>
      <c r="D28" s="654" t="s">
        <v>4481</v>
      </c>
      <c r="E28" s="654" t="s">
        <v>4495</v>
      </c>
      <c r="F28" s="654" t="s">
        <v>4496</v>
      </c>
      <c r="G28" s="657" t="s">
        <v>133</v>
      </c>
      <c r="H28" s="658"/>
    </row>
    <row r="29" spans="1:8" ht="90">
      <c r="A29" s="165">
        <v>23</v>
      </c>
      <c r="B29" s="653" t="s">
        <v>4497</v>
      </c>
      <c r="C29" s="654" t="s">
        <v>4498</v>
      </c>
      <c r="D29" s="654" t="s">
        <v>4490</v>
      </c>
      <c r="E29" s="654" t="s">
        <v>4499</v>
      </c>
      <c r="F29" s="654" t="s">
        <v>4500</v>
      </c>
      <c r="G29" s="657" t="s">
        <v>133</v>
      </c>
      <c r="H29" s="658"/>
    </row>
    <row r="30" spans="1:8" ht="90">
      <c r="A30" s="165">
        <v>24</v>
      </c>
      <c r="B30" s="653" t="s">
        <v>4501</v>
      </c>
      <c r="C30" s="654" t="s">
        <v>4502</v>
      </c>
      <c r="D30" s="654" t="s">
        <v>4481</v>
      </c>
      <c r="E30" s="654" t="s">
        <v>4503</v>
      </c>
      <c r="F30" s="654" t="s">
        <v>4504</v>
      </c>
      <c r="G30" s="657" t="s">
        <v>133</v>
      </c>
      <c r="H30" s="658"/>
    </row>
    <row r="31" spans="1:8" ht="90">
      <c r="A31" s="165">
        <v>25</v>
      </c>
      <c r="B31" s="653" t="s">
        <v>4505</v>
      </c>
      <c r="C31" s="654" t="s">
        <v>4506</v>
      </c>
      <c r="D31" s="654" t="s">
        <v>4490</v>
      </c>
      <c r="E31" s="654" t="s">
        <v>4507</v>
      </c>
      <c r="F31" s="654" t="s">
        <v>4508</v>
      </c>
      <c r="G31" s="657" t="s">
        <v>133</v>
      </c>
      <c r="H31" s="658"/>
    </row>
    <row r="32" spans="1:8" ht="90">
      <c r="A32" s="165">
        <v>26</v>
      </c>
      <c r="B32" s="653" t="s">
        <v>4509</v>
      </c>
      <c r="C32" s="654" t="s">
        <v>4510</v>
      </c>
      <c r="D32" s="654" t="s">
        <v>4481</v>
      </c>
      <c r="E32" s="654" t="s">
        <v>4511</v>
      </c>
      <c r="F32" s="654" t="s">
        <v>4512</v>
      </c>
      <c r="G32" s="657" t="s">
        <v>133</v>
      </c>
      <c r="H32" s="658"/>
    </row>
    <row r="33" spans="1:8" ht="90">
      <c r="A33" s="165">
        <v>27</v>
      </c>
      <c r="B33" s="653" t="s">
        <v>4513</v>
      </c>
      <c r="C33" s="654" t="s">
        <v>4514</v>
      </c>
      <c r="D33" s="654" t="s">
        <v>4490</v>
      </c>
      <c r="E33" s="654" t="s">
        <v>4515</v>
      </c>
      <c r="F33" s="654" t="s">
        <v>4516</v>
      </c>
      <c r="G33" s="657" t="s">
        <v>133</v>
      </c>
      <c r="H33" s="658"/>
    </row>
    <row r="34" spans="1:8" ht="90">
      <c r="A34" s="165">
        <v>28</v>
      </c>
      <c r="B34" s="653" t="s">
        <v>4517</v>
      </c>
      <c r="C34" s="654" t="s">
        <v>4518</v>
      </c>
      <c r="D34" s="654" t="s">
        <v>4481</v>
      </c>
      <c r="E34" s="654" t="s">
        <v>4519</v>
      </c>
      <c r="F34" s="654" t="s">
        <v>4520</v>
      </c>
      <c r="G34" s="657" t="s">
        <v>133</v>
      </c>
      <c r="H34" s="658"/>
    </row>
    <row r="35" spans="1:8" ht="90">
      <c r="A35" s="165">
        <v>29</v>
      </c>
      <c r="B35" s="653" t="s">
        <v>4521</v>
      </c>
      <c r="C35" s="654" t="s">
        <v>4522</v>
      </c>
      <c r="D35" s="654" t="s">
        <v>4490</v>
      </c>
      <c r="E35" s="654" t="s">
        <v>4523</v>
      </c>
      <c r="F35" s="654" t="s">
        <v>4524</v>
      </c>
      <c r="G35" s="657" t="s">
        <v>133</v>
      </c>
      <c r="H35" s="658"/>
    </row>
    <row r="36" spans="1:8" ht="90">
      <c r="A36" s="165">
        <v>30</v>
      </c>
      <c r="B36" s="653" t="s">
        <v>4525</v>
      </c>
      <c r="C36" s="654" t="s">
        <v>4526</v>
      </c>
      <c r="D36" s="654" t="s">
        <v>4481</v>
      </c>
      <c r="E36" s="654" t="s">
        <v>4527</v>
      </c>
      <c r="F36" s="654" t="s">
        <v>4528</v>
      </c>
      <c r="G36" s="657" t="s">
        <v>133</v>
      </c>
      <c r="H36" s="658"/>
    </row>
    <row r="37" spans="1:8" ht="90">
      <c r="A37" s="165">
        <v>31</v>
      </c>
      <c r="B37" s="653" t="s">
        <v>4529</v>
      </c>
      <c r="C37" s="654" t="s">
        <v>4530</v>
      </c>
      <c r="D37" s="654" t="s">
        <v>4490</v>
      </c>
      <c r="E37" s="654" t="s">
        <v>4531</v>
      </c>
      <c r="F37" s="654" t="s">
        <v>4532</v>
      </c>
      <c r="G37" s="657" t="s">
        <v>133</v>
      </c>
      <c r="H37" s="658"/>
    </row>
    <row r="38" spans="1:8" ht="90">
      <c r="A38" s="165">
        <v>32</v>
      </c>
      <c r="B38" s="653" t="s">
        <v>4533</v>
      </c>
      <c r="C38" s="654" t="s">
        <v>4534</v>
      </c>
      <c r="D38" s="654" t="s">
        <v>4481</v>
      </c>
      <c r="E38" s="654" t="s">
        <v>4535</v>
      </c>
      <c r="F38" s="654" t="s">
        <v>4536</v>
      </c>
      <c r="G38" s="657" t="s">
        <v>133</v>
      </c>
      <c r="H38" s="658"/>
    </row>
    <row r="39" spans="1:8" ht="90">
      <c r="A39" s="165">
        <v>33</v>
      </c>
      <c r="B39" s="653" t="s">
        <v>4537</v>
      </c>
      <c r="C39" s="654" t="s">
        <v>4538</v>
      </c>
      <c r="D39" s="654" t="s">
        <v>4490</v>
      </c>
      <c r="E39" s="654" t="s">
        <v>4539</v>
      </c>
      <c r="F39" s="654" t="s">
        <v>4540</v>
      </c>
      <c r="G39" s="657" t="s">
        <v>133</v>
      </c>
      <c r="H39" s="658"/>
    </row>
    <row r="40" spans="1:8" ht="90">
      <c r="A40" s="165">
        <v>34</v>
      </c>
      <c r="B40" s="653" t="s">
        <v>4541</v>
      </c>
      <c r="C40" s="654" t="s">
        <v>4542</v>
      </c>
      <c r="D40" s="654" t="s">
        <v>4481</v>
      </c>
      <c r="E40" s="654" t="s">
        <v>4543</v>
      </c>
      <c r="F40" s="654" t="s">
        <v>4544</v>
      </c>
      <c r="G40" s="657" t="s">
        <v>133</v>
      </c>
      <c r="H40" s="658"/>
    </row>
    <row r="41" spans="1:8" ht="90">
      <c r="A41" s="165">
        <v>35</v>
      </c>
      <c r="B41" s="653" t="s">
        <v>4545</v>
      </c>
      <c r="C41" s="654" t="s">
        <v>4546</v>
      </c>
      <c r="D41" s="654" t="s">
        <v>4490</v>
      </c>
      <c r="E41" s="654" t="s">
        <v>4547</v>
      </c>
      <c r="F41" s="654" t="s">
        <v>4548</v>
      </c>
      <c r="G41" s="657" t="s">
        <v>133</v>
      </c>
      <c r="H41" s="658"/>
    </row>
    <row r="42" spans="1:8" ht="90">
      <c r="A42" s="165">
        <v>36</v>
      </c>
      <c r="B42" s="653" t="s">
        <v>4549</v>
      </c>
      <c r="C42" s="654" t="s">
        <v>4550</v>
      </c>
      <c r="D42" s="654" t="s">
        <v>4481</v>
      </c>
      <c r="E42" s="654" t="s">
        <v>4551</v>
      </c>
      <c r="F42" s="654" t="s">
        <v>4552</v>
      </c>
      <c r="G42" s="657" t="s">
        <v>133</v>
      </c>
      <c r="H42" s="658"/>
    </row>
    <row r="43" spans="1:8" ht="90">
      <c r="A43" s="165">
        <v>37</v>
      </c>
      <c r="B43" s="653" t="s">
        <v>4553</v>
      </c>
      <c r="C43" s="654" t="s">
        <v>4554</v>
      </c>
      <c r="D43" s="654" t="s">
        <v>4490</v>
      </c>
      <c r="E43" s="654" t="s">
        <v>4555</v>
      </c>
      <c r="F43" s="654" t="s">
        <v>4556</v>
      </c>
      <c r="G43" s="657" t="s">
        <v>133</v>
      </c>
      <c r="H43" s="658"/>
    </row>
    <row r="44" spans="1:8" ht="90">
      <c r="A44" s="165">
        <v>38</v>
      </c>
      <c r="B44" s="653" t="s">
        <v>4557</v>
      </c>
      <c r="C44" s="654" t="s">
        <v>4558</v>
      </c>
      <c r="D44" s="654" t="s">
        <v>4481</v>
      </c>
      <c r="E44" s="654" t="s">
        <v>4559</v>
      </c>
      <c r="F44" s="654" t="s">
        <v>4560</v>
      </c>
      <c r="G44" s="657" t="s">
        <v>133</v>
      </c>
      <c r="H44" s="658"/>
    </row>
    <row r="45" spans="1:8" ht="90">
      <c r="A45" s="165">
        <v>39</v>
      </c>
      <c r="B45" s="653" t="s">
        <v>4561</v>
      </c>
      <c r="C45" s="654" t="s">
        <v>4562</v>
      </c>
      <c r="D45" s="654" t="s">
        <v>4490</v>
      </c>
      <c r="E45" s="654" t="s">
        <v>4563</v>
      </c>
      <c r="F45" s="654" t="s">
        <v>4564</v>
      </c>
      <c r="G45" s="657" t="s">
        <v>133</v>
      </c>
      <c r="H45" s="658"/>
    </row>
    <row r="46" spans="1:8" ht="90">
      <c r="A46" s="165">
        <v>40</v>
      </c>
      <c r="B46" s="653" t="s">
        <v>4565</v>
      </c>
      <c r="C46" s="654" t="s">
        <v>4566</v>
      </c>
      <c r="D46" s="654" t="s">
        <v>4481</v>
      </c>
      <c r="E46" s="654" t="s">
        <v>4567</v>
      </c>
      <c r="F46" s="654" t="s">
        <v>4568</v>
      </c>
      <c r="G46" s="657" t="s">
        <v>133</v>
      </c>
      <c r="H46" s="658"/>
    </row>
    <row r="47" spans="1:8" ht="90">
      <c r="A47" s="165">
        <v>41</v>
      </c>
      <c r="B47" s="653" t="s">
        <v>4569</v>
      </c>
      <c r="C47" s="654" t="s">
        <v>4570</v>
      </c>
      <c r="D47" s="654" t="s">
        <v>4490</v>
      </c>
      <c r="E47" s="654" t="s">
        <v>4571</v>
      </c>
      <c r="F47" s="654" t="s">
        <v>4572</v>
      </c>
      <c r="G47" s="657" t="s">
        <v>133</v>
      </c>
      <c r="H47" s="658"/>
    </row>
    <row r="48" spans="1:8" ht="90">
      <c r="A48" s="165">
        <v>42</v>
      </c>
      <c r="B48" s="653" t="s">
        <v>4573</v>
      </c>
      <c r="C48" s="654" t="s">
        <v>4574</v>
      </c>
      <c r="D48" s="654" t="s">
        <v>4481</v>
      </c>
      <c r="E48" s="654" t="s">
        <v>4575</v>
      </c>
      <c r="F48" s="654" t="s">
        <v>4576</v>
      </c>
      <c r="G48" s="657" t="s">
        <v>133</v>
      </c>
      <c r="H48" s="658"/>
    </row>
    <row r="49" spans="1:8" ht="90">
      <c r="A49" s="165">
        <v>43</v>
      </c>
      <c r="B49" s="653" t="s">
        <v>4577</v>
      </c>
      <c r="C49" s="654" t="s">
        <v>4578</v>
      </c>
      <c r="D49" s="654" t="s">
        <v>4490</v>
      </c>
      <c r="E49" s="654" t="s">
        <v>4579</v>
      </c>
      <c r="F49" s="654" t="s">
        <v>4580</v>
      </c>
      <c r="G49" s="657" t="s">
        <v>133</v>
      </c>
      <c r="H49" s="658"/>
    </row>
    <row r="50" spans="1:8" ht="90">
      <c r="A50" s="165">
        <v>44</v>
      </c>
      <c r="B50" s="653" t="s">
        <v>4581</v>
      </c>
      <c r="C50" s="654" t="s">
        <v>4582</v>
      </c>
      <c r="D50" s="654" t="s">
        <v>4481</v>
      </c>
      <c r="E50" s="654" t="s">
        <v>4583</v>
      </c>
      <c r="F50" s="654" t="s">
        <v>4584</v>
      </c>
      <c r="G50" s="657" t="s">
        <v>133</v>
      </c>
      <c r="H50" s="658"/>
    </row>
    <row r="51" spans="1:8" ht="90">
      <c r="A51" s="165">
        <v>45</v>
      </c>
      <c r="B51" s="653" t="s">
        <v>4585</v>
      </c>
      <c r="C51" s="654" t="s">
        <v>4586</v>
      </c>
      <c r="D51" s="654" t="s">
        <v>4490</v>
      </c>
      <c r="E51" s="654" t="s">
        <v>4587</v>
      </c>
      <c r="F51" s="654" t="s">
        <v>4588</v>
      </c>
      <c r="G51" s="657" t="s">
        <v>133</v>
      </c>
      <c r="H51" s="658"/>
    </row>
    <row r="52" spans="1:8" ht="90">
      <c r="A52" s="165">
        <v>46</v>
      </c>
      <c r="B52" s="653" t="s">
        <v>4589</v>
      </c>
      <c r="C52" s="654" t="s">
        <v>4590</v>
      </c>
      <c r="D52" s="654" t="s">
        <v>4481</v>
      </c>
      <c r="E52" s="654" t="s">
        <v>4591</v>
      </c>
      <c r="F52" s="654" t="s">
        <v>4592</v>
      </c>
      <c r="G52" s="657" t="s">
        <v>133</v>
      </c>
      <c r="H52" s="658"/>
    </row>
    <row r="53" spans="1:8" ht="90">
      <c r="A53" s="165">
        <v>47</v>
      </c>
      <c r="B53" s="653" t="s">
        <v>4593</v>
      </c>
      <c r="C53" s="654" t="s">
        <v>4594</v>
      </c>
      <c r="D53" s="654" t="s">
        <v>4490</v>
      </c>
      <c r="E53" s="654" t="s">
        <v>4595</v>
      </c>
      <c r="F53" s="654" t="s">
        <v>4596</v>
      </c>
      <c r="G53" s="657" t="s">
        <v>133</v>
      </c>
      <c r="H53" s="658"/>
    </row>
    <row r="54" spans="1:8" ht="90">
      <c r="A54" s="165">
        <v>48</v>
      </c>
      <c r="B54" s="653" t="s">
        <v>4597</v>
      </c>
      <c r="C54" s="654" t="s">
        <v>4598</v>
      </c>
      <c r="D54" s="654" t="s">
        <v>4481</v>
      </c>
      <c r="E54" s="654" t="s">
        <v>4599</v>
      </c>
      <c r="F54" s="654" t="s">
        <v>4600</v>
      </c>
      <c r="G54" s="657" t="s">
        <v>133</v>
      </c>
      <c r="H54" s="658"/>
    </row>
    <row r="55" spans="1:8" ht="90">
      <c r="A55" s="165">
        <v>49</v>
      </c>
      <c r="B55" s="653" t="s">
        <v>4601</v>
      </c>
      <c r="C55" s="654" t="s">
        <v>4602</v>
      </c>
      <c r="D55" s="654" t="s">
        <v>4490</v>
      </c>
      <c r="E55" s="654" t="s">
        <v>4603</v>
      </c>
      <c r="F55" s="654" t="s">
        <v>4604</v>
      </c>
      <c r="G55" s="657" t="s">
        <v>133</v>
      </c>
      <c r="H55" s="658"/>
    </row>
    <row r="56" spans="1:8" ht="90">
      <c r="A56" s="165">
        <v>50</v>
      </c>
      <c r="B56" s="653" t="s">
        <v>4605</v>
      </c>
      <c r="C56" s="654" t="s">
        <v>4606</v>
      </c>
      <c r="D56" s="654" t="s">
        <v>4481</v>
      </c>
      <c r="E56" s="654" t="s">
        <v>4607</v>
      </c>
      <c r="F56" s="654" t="s">
        <v>4608</v>
      </c>
      <c r="G56" s="657" t="s">
        <v>133</v>
      </c>
      <c r="H56" s="658"/>
    </row>
    <row r="57" spans="1:8" ht="90">
      <c r="A57" s="165">
        <v>51</v>
      </c>
      <c r="B57" s="653" t="s">
        <v>4609</v>
      </c>
      <c r="C57" s="654" t="s">
        <v>4610</v>
      </c>
      <c r="D57" s="654" t="s">
        <v>4490</v>
      </c>
      <c r="E57" s="654" t="s">
        <v>4611</v>
      </c>
      <c r="F57" s="654" t="s">
        <v>4612</v>
      </c>
      <c r="G57" s="657" t="s">
        <v>133</v>
      </c>
      <c r="H57" s="658"/>
    </row>
    <row r="58" spans="1:8" ht="90">
      <c r="A58" s="165">
        <v>52</v>
      </c>
      <c r="B58" s="653" t="s">
        <v>4613</v>
      </c>
      <c r="C58" s="654" t="s">
        <v>4614</v>
      </c>
      <c r="D58" s="654" t="s">
        <v>4481</v>
      </c>
      <c r="E58" s="654" t="s">
        <v>4615</v>
      </c>
      <c r="F58" s="654" t="s">
        <v>4616</v>
      </c>
      <c r="G58" s="657" t="s">
        <v>133</v>
      </c>
      <c r="H58" s="658"/>
    </row>
    <row r="59" spans="1:8" ht="90">
      <c r="A59" s="165">
        <v>53</v>
      </c>
      <c r="B59" s="653" t="s">
        <v>4617</v>
      </c>
      <c r="C59" s="654" t="s">
        <v>4618</v>
      </c>
      <c r="D59" s="654" t="s">
        <v>4490</v>
      </c>
      <c r="E59" s="654" t="s">
        <v>4619</v>
      </c>
      <c r="F59" s="654" t="s">
        <v>4620</v>
      </c>
      <c r="G59" s="657" t="s">
        <v>133</v>
      </c>
      <c r="H59" s="658"/>
    </row>
    <row r="60" spans="1:8" ht="90">
      <c r="A60" s="165">
        <v>54</v>
      </c>
      <c r="B60" s="653" t="s">
        <v>4621</v>
      </c>
      <c r="C60" s="654" t="s">
        <v>4622</v>
      </c>
      <c r="D60" s="654" t="s">
        <v>4481</v>
      </c>
      <c r="E60" s="654" t="s">
        <v>4623</v>
      </c>
      <c r="F60" s="654" t="s">
        <v>4624</v>
      </c>
      <c r="G60" s="657" t="s">
        <v>133</v>
      </c>
      <c r="H60" s="658"/>
    </row>
    <row r="61" spans="1:8" ht="105">
      <c r="A61" s="165">
        <v>55</v>
      </c>
      <c r="B61" s="653" t="s">
        <v>4625</v>
      </c>
      <c r="C61" s="654" t="s">
        <v>4626</v>
      </c>
      <c r="D61" s="654" t="s">
        <v>4490</v>
      </c>
      <c r="E61" s="654" t="s">
        <v>4627</v>
      </c>
      <c r="F61" s="654" t="s">
        <v>4628</v>
      </c>
      <c r="G61" s="657" t="s">
        <v>133</v>
      </c>
      <c r="H61" s="658"/>
    </row>
    <row r="62" spans="1:8" ht="90">
      <c r="A62" s="165">
        <v>56</v>
      </c>
      <c r="B62" s="653" t="s">
        <v>4629</v>
      </c>
      <c r="C62" s="654" t="s">
        <v>4630</v>
      </c>
      <c r="D62" s="654" t="s">
        <v>4481</v>
      </c>
      <c r="E62" s="654" t="s">
        <v>4631</v>
      </c>
      <c r="F62" s="654" t="s">
        <v>4632</v>
      </c>
      <c r="G62" s="657" t="s">
        <v>133</v>
      </c>
      <c r="H62" s="658"/>
    </row>
    <row r="63" spans="1:8" ht="90">
      <c r="A63" s="165">
        <v>57</v>
      </c>
      <c r="B63" s="653" t="s">
        <v>4633</v>
      </c>
      <c r="C63" s="654" t="s">
        <v>4634</v>
      </c>
      <c r="D63" s="654" t="s">
        <v>4490</v>
      </c>
      <c r="E63" s="654" t="s">
        <v>4635</v>
      </c>
      <c r="F63" s="654" t="s">
        <v>4636</v>
      </c>
      <c r="G63" s="657" t="s">
        <v>133</v>
      </c>
      <c r="H63" s="658"/>
    </row>
    <row r="64" spans="1:8" ht="90">
      <c r="A64" s="165">
        <v>58</v>
      </c>
      <c r="B64" s="653" t="s">
        <v>4637</v>
      </c>
      <c r="C64" s="654" t="s">
        <v>4638</v>
      </c>
      <c r="D64" s="654" t="s">
        <v>4481</v>
      </c>
      <c r="E64" s="654" t="s">
        <v>4639</v>
      </c>
      <c r="F64" s="654" t="s">
        <v>4640</v>
      </c>
      <c r="G64" s="657" t="s">
        <v>133</v>
      </c>
      <c r="H64" s="658"/>
    </row>
    <row r="65" spans="1:8" ht="90">
      <c r="A65" s="165">
        <v>59</v>
      </c>
      <c r="B65" s="653" t="s">
        <v>4641</v>
      </c>
      <c r="C65" s="654" t="s">
        <v>4642</v>
      </c>
      <c r="D65" s="654" t="s">
        <v>4490</v>
      </c>
      <c r="E65" s="654" t="s">
        <v>4643</v>
      </c>
      <c r="F65" s="654" t="s">
        <v>4644</v>
      </c>
      <c r="G65" s="657" t="s">
        <v>133</v>
      </c>
      <c r="H65" s="658"/>
    </row>
    <row r="66" spans="1:8" ht="90">
      <c r="A66" s="165">
        <v>60</v>
      </c>
      <c r="B66" s="653" t="s">
        <v>4645</v>
      </c>
      <c r="C66" s="654" t="s">
        <v>4646</v>
      </c>
      <c r="D66" s="654" t="s">
        <v>4481</v>
      </c>
      <c r="E66" s="654" t="s">
        <v>4647</v>
      </c>
      <c r="F66" s="654" t="s">
        <v>4648</v>
      </c>
      <c r="G66" s="657" t="s">
        <v>133</v>
      </c>
      <c r="H66" s="658"/>
    </row>
    <row r="67" spans="1:8" ht="90">
      <c r="A67" s="165">
        <v>61</v>
      </c>
      <c r="B67" s="653" t="s">
        <v>4649</v>
      </c>
      <c r="C67" s="654" t="s">
        <v>4650</v>
      </c>
      <c r="D67" s="654" t="s">
        <v>4490</v>
      </c>
      <c r="E67" s="654" t="s">
        <v>4651</v>
      </c>
      <c r="F67" s="654" t="s">
        <v>4652</v>
      </c>
      <c r="G67" s="657" t="s">
        <v>133</v>
      </c>
      <c r="H67" s="658"/>
    </row>
    <row r="68" spans="1:8" ht="90">
      <c r="A68" s="165">
        <v>62</v>
      </c>
      <c r="B68" s="653" t="s">
        <v>4653</v>
      </c>
      <c r="C68" s="654" t="s">
        <v>4654</v>
      </c>
      <c r="D68" s="654" t="s">
        <v>4481</v>
      </c>
      <c r="E68" s="654" t="s">
        <v>4655</v>
      </c>
      <c r="F68" s="654" t="s">
        <v>4656</v>
      </c>
      <c r="G68" s="657" t="s">
        <v>133</v>
      </c>
      <c r="H68" s="658"/>
    </row>
    <row r="69" spans="1:8" ht="90">
      <c r="A69" s="165">
        <v>63</v>
      </c>
      <c r="B69" s="653" t="s">
        <v>4657</v>
      </c>
      <c r="C69" s="654" t="s">
        <v>4658</v>
      </c>
      <c r="D69" s="654" t="s">
        <v>4490</v>
      </c>
      <c r="E69" s="654" t="s">
        <v>4659</v>
      </c>
      <c r="F69" s="654" t="s">
        <v>4660</v>
      </c>
      <c r="G69" s="657" t="s">
        <v>133</v>
      </c>
      <c r="H69" s="658"/>
    </row>
    <row r="70" spans="1:8" ht="90">
      <c r="A70" s="165">
        <v>64</v>
      </c>
      <c r="B70" s="653" t="s">
        <v>4661</v>
      </c>
      <c r="C70" s="654" t="s">
        <v>4662</v>
      </c>
      <c r="D70" s="654" t="s">
        <v>4481</v>
      </c>
      <c r="E70" s="654" t="s">
        <v>4663</v>
      </c>
      <c r="F70" s="654" t="s">
        <v>4664</v>
      </c>
      <c r="G70" s="657" t="s">
        <v>133</v>
      </c>
      <c r="H70" s="658"/>
    </row>
    <row r="71" spans="1:8" ht="90">
      <c r="A71" s="165">
        <v>65</v>
      </c>
      <c r="B71" s="653" t="s">
        <v>4665</v>
      </c>
      <c r="C71" s="654" t="s">
        <v>4666</v>
      </c>
      <c r="D71" s="654" t="s">
        <v>4490</v>
      </c>
      <c r="E71" s="654" t="s">
        <v>4667</v>
      </c>
      <c r="F71" s="654" t="s">
        <v>4668</v>
      </c>
      <c r="G71" s="657" t="s">
        <v>133</v>
      </c>
      <c r="H71" s="658"/>
    </row>
    <row r="72" spans="1:8" ht="90">
      <c r="A72" s="165">
        <v>66</v>
      </c>
      <c r="B72" s="653" t="s">
        <v>4669</v>
      </c>
      <c r="C72" s="654" t="s">
        <v>4670</v>
      </c>
      <c r="D72" s="654" t="s">
        <v>4481</v>
      </c>
      <c r="E72" s="654" t="s">
        <v>4671</v>
      </c>
      <c r="F72" s="654" t="s">
        <v>4672</v>
      </c>
      <c r="G72" s="657" t="s">
        <v>133</v>
      </c>
      <c r="H72" s="658"/>
    </row>
    <row r="73" spans="1:8" ht="90">
      <c r="A73" s="165">
        <v>67</v>
      </c>
      <c r="B73" s="653" t="s">
        <v>4673</v>
      </c>
      <c r="C73" s="654" t="s">
        <v>4674</v>
      </c>
      <c r="D73" s="654" t="s">
        <v>4490</v>
      </c>
      <c r="E73" s="654" t="s">
        <v>4675</v>
      </c>
      <c r="F73" s="654" t="s">
        <v>4676</v>
      </c>
      <c r="G73" s="657" t="s">
        <v>133</v>
      </c>
      <c r="H73" s="658"/>
    </row>
    <row r="74" spans="1:8" ht="90">
      <c r="A74" s="165">
        <v>68</v>
      </c>
      <c r="B74" s="653" t="s">
        <v>4677</v>
      </c>
      <c r="C74" s="654" t="s">
        <v>4678</v>
      </c>
      <c r="D74" s="654" t="s">
        <v>4481</v>
      </c>
      <c r="E74" s="654" t="s">
        <v>4679</v>
      </c>
      <c r="F74" s="654" t="s">
        <v>4680</v>
      </c>
      <c r="G74" s="657" t="s">
        <v>133</v>
      </c>
      <c r="H74" s="658"/>
    </row>
    <row r="75" spans="1:8" ht="90">
      <c r="A75" s="165">
        <v>69</v>
      </c>
      <c r="B75" s="653" t="s">
        <v>4681</v>
      </c>
      <c r="C75" s="654" t="s">
        <v>4682</v>
      </c>
      <c r="D75" s="654" t="s">
        <v>4490</v>
      </c>
      <c r="E75" s="654" t="s">
        <v>4683</v>
      </c>
      <c r="F75" s="654" t="s">
        <v>4684</v>
      </c>
      <c r="G75" s="657" t="s">
        <v>133</v>
      </c>
      <c r="H75" s="658"/>
    </row>
    <row r="76" spans="1:8" ht="90">
      <c r="A76" s="165">
        <v>70</v>
      </c>
      <c r="B76" s="653" t="s">
        <v>4685</v>
      </c>
      <c r="C76" s="654" t="s">
        <v>4686</v>
      </c>
      <c r="D76" s="654" t="s">
        <v>4481</v>
      </c>
      <c r="E76" s="654" t="s">
        <v>4687</v>
      </c>
      <c r="F76" s="654" t="s">
        <v>4688</v>
      </c>
      <c r="G76" s="657" t="s">
        <v>133</v>
      </c>
      <c r="H76" s="658"/>
    </row>
    <row r="77" spans="1:8" ht="90">
      <c r="A77" s="165">
        <v>71</v>
      </c>
      <c r="B77" s="653" t="s">
        <v>4689</v>
      </c>
      <c r="C77" s="654" t="s">
        <v>4690</v>
      </c>
      <c r="D77" s="654" t="s">
        <v>4490</v>
      </c>
      <c r="E77" s="654" t="s">
        <v>4691</v>
      </c>
      <c r="F77" s="654" t="s">
        <v>4692</v>
      </c>
      <c r="G77" s="657" t="s">
        <v>133</v>
      </c>
      <c r="H77" s="658"/>
    </row>
    <row r="78" spans="1:8" ht="90">
      <c r="A78" s="165">
        <v>72</v>
      </c>
      <c r="B78" s="653" t="s">
        <v>4693</v>
      </c>
      <c r="C78" s="654" t="s">
        <v>4694</v>
      </c>
      <c r="D78" s="654" t="s">
        <v>4481</v>
      </c>
      <c r="E78" s="654" t="s">
        <v>4695</v>
      </c>
      <c r="F78" s="654" t="s">
        <v>4696</v>
      </c>
      <c r="G78" s="657" t="s">
        <v>133</v>
      </c>
      <c r="H78" s="658"/>
    </row>
    <row r="79" spans="1:8" ht="90">
      <c r="A79" s="165">
        <v>73</v>
      </c>
      <c r="B79" s="653" t="s">
        <v>4697</v>
      </c>
      <c r="C79" s="654" t="s">
        <v>4698</v>
      </c>
      <c r="D79" s="654" t="s">
        <v>4490</v>
      </c>
      <c r="E79" s="654" t="s">
        <v>4699</v>
      </c>
      <c r="F79" s="654" t="s">
        <v>4700</v>
      </c>
      <c r="G79" s="657" t="s">
        <v>133</v>
      </c>
      <c r="H79" s="658"/>
    </row>
    <row r="80" spans="1:8" ht="90">
      <c r="A80" s="165">
        <v>74</v>
      </c>
      <c r="B80" s="653" t="s">
        <v>4701</v>
      </c>
      <c r="C80" s="654" t="s">
        <v>4702</v>
      </c>
      <c r="D80" s="654" t="s">
        <v>4481</v>
      </c>
      <c r="E80" s="654" t="s">
        <v>4703</v>
      </c>
      <c r="F80" s="654" t="s">
        <v>4704</v>
      </c>
      <c r="G80" s="657" t="s">
        <v>133</v>
      </c>
      <c r="H80" s="658"/>
    </row>
    <row r="81" spans="1:8" ht="90">
      <c r="A81" s="165">
        <v>75</v>
      </c>
      <c r="B81" s="653" t="s">
        <v>4705</v>
      </c>
      <c r="C81" s="654" t="s">
        <v>4706</v>
      </c>
      <c r="D81" s="654" t="s">
        <v>4490</v>
      </c>
      <c r="E81" s="654" t="s">
        <v>4707</v>
      </c>
      <c r="F81" s="654" t="s">
        <v>4708</v>
      </c>
      <c r="G81" s="657" t="s">
        <v>133</v>
      </c>
      <c r="H81" s="658"/>
    </row>
    <row r="82" spans="1:8" ht="90">
      <c r="A82" s="165">
        <v>76</v>
      </c>
      <c r="B82" s="653" t="s">
        <v>4709</v>
      </c>
      <c r="C82" s="654" t="s">
        <v>4710</v>
      </c>
      <c r="D82" s="654" t="s">
        <v>4481</v>
      </c>
      <c r="E82" s="654" t="s">
        <v>4711</v>
      </c>
      <c r="F82" s="654" t="s">
        <v>4712</v>
      </c>
      <c r="G82" s="657" t="s">
        <v>133</v>
      </c>
      <c r="H82" s="658"/>
    </row>
    <row r="83" spans="1:8" ht="90">
      <c r="A83" s="165">
        <v>77</v>
      </c>
      <c r="B83" s="653" t="s">
        <v>4713</v>
      </c>
      <c r="C83" s="654" t="s">
        <v>4714</v>
      </c>
      <c r="D83" s="654" t="s">
        <v>4490</v>
      </c>
      <c r="E83" s="654" t="s">
        <v>4715</v>
      </c>
      <c r="F83" s="654" t="s">
        <v>4716</v>
      </c>
      <c r="G83" s="657" t="s">
        <v>133</v>
      </c>
      <c r="H83" s="658"/>
    </row>
    <row r="84" spans="1:8" ht="90">
      <c r="A84" s="165">
        <v>78</v>
      </c>
      <c r="B84" s="653" t="s">
        <v>4717</v>
      </c>
      <c r="C84" s="654" t="s">
        <v>4718</v>
      </c>
      <c r="D84" s="654" t="s">
        <v>4481</v>
      </c>
      <c r="E84" s="654" t="s">
        <v>4719</v>
      </c>
      <c r="F84" s="654" t="s">
        <v>4720</v>
      </c>
      <c r="G84" s="657" t="s">
        <v>133</v>
      </c>
      <c r="H84" s="658"/>
    </row>
    <row r="85" spans="1:8" ht="90">
      <c r="A85" s="165">
        <v>79</v>
      </c>
      <c r="B85" s="653" t="s">
        <v>4721</v>
      </c>
      <c r="C85" s="654" t="s">
        <v>4722</v>
      </c>
      <c r="D85" s="654" t="s">
        <v>4490</v>
      </c>
      <c r="E85" s="654" t="s">
        <v>4723</v>
      </c>
      <c r="F85" s="654" t="s">
        <v>4724</v>
      </c>
      <c r="G85" s="657" t="s">
        <v>133</v>
      </c>
      <c r="H85" s="658"/>
    </row>
    <row r="86" spans="1:8" ht="90">
      <c r="A86" s="165">
        <v>80</v>
      </c>
      <c r="B86" s="653" t="s">
        <v>4725</v>
      </c>
      <c r="C86" s="654" t="s">
        <v>4726</v>
      </c>
      <c r="D86" s="654" t="s">
        <v>4481</v>
      </c>
      <c r="E86" s="654" t="s">
        <v>4727</v>
      </c>
      <c r="F86" s="654" t="s">
        <v>4728</v>
      </c>
      <c r="G86" s="657" t="s">
        <v>133</v>
      </c>
      <c r="H86" s="658"/>
    </row>
    <row r="87" spans="1:8" ht="90">
      <c r="A87" s="165">
        <v>81</v>
      </c>
      <c r="B87" s="653" t="s">
        <v>4729</v>
      </c>
      <c r="C87" s="654" t="s">
        <v>4730</v>
      </c>
      <c r="D87" s="654" t="s">
        <v>4490</v>
      </c>
      <c r="E87" s="654" t="s">
        <v>4731</v>
      </c>
      <c r="F87" s="654" t="s">
        <v>4732</v>
      </c>
      <c r="G87" s="657" t="s">
        <v>133</v>
      </c>
      <c r="H87" s="658"/>
    </row>
    <row r="88" spans="1:8" ht="90">
      <c r="A88" s="165">
        <v>82</v>
      </c>
      <c r="B88" s="653" t="s">
        <v>4733</v>
      </c>
      <c r="C88" s="654" t="s">
        <v>4734</v>
      </c>
      <c r="D88" s="654" t="s">
        <v>4481</v>
      </c>
      <c r="E88" s="654" t="s">
        <v>4735</v>
      </c>
      <c r="F88" s="654" t="s">
        <v>4736</v>
      </c>
      <c r="G88" s="657" t="s">
        <v>133</v>
      </c>
      <c r="H88" s="658"/>
    </row>
    <row r="89" spans="1:8" ht="105">
      <c r="A89" s="165">
        <v>83</v>
      </c>
      <c r="B89" s="653" t="s">
        <v>4737</v>
      </c>
      <c r="C89" s="654" t="s">
        <v>4738</v>
      </c>
      <c r="D89" s="654" t="s">
        <v>4490</v>
      </c>
      <c r="E89" s="654" t="s">
        <v>4739</v>
      </c>
      <c r="F89" s="654" t="s">
        <v>4740</v>
      </c>
      <c r="G89" s="657" t="s">
        <v>133</v>
      </c>
      <c r="H89" s="658"/>
    </row>
    <row r="90" spans="1:8" ht="90">
      <c r="A90" s="165">
        <v>84</v>
      </c>
      <c r="B90" s="653" t="s">
        <v>4741</v>
      </c>
      <c r="C90" s="654" t="s">
        <v>4742</v>
      </c>
      <c r="D90" s="654" t="s">
        <v>4481</v>
      </c>
      <c r="E90" s="654" t="s">
        <v>4743</v>
      </c>
      <c r="F90" s="654" t="s">
        <v>4744</v>
      </c>
      <c r="G90" s="657" t="s">
        <v>133</v>
      </c>
      <c r="H90" s="658"/>
    </row>
    <row r="91" spans="1:8" ht="105">
      <c r="A91" s="165">
        <v>85</v>
      </c>
      <c r="B91" s="653" t="s">
        <v>4745</v>
      </c>
      <c r="C91" s="654" t="s">
        <v>4746</v>
      </c>
      <c r="D91" s="654" t="s">
        <v>4490</v>
      </c>
      <c r="E91" s="654" t="s">
        <v>4747</v>
      </c>
      <c r="F91" s="654" t="s">
        <v>4748</v>
      </c>
      <c r="G91" s="657" t="s">
        <v>133</v>
      </c>
      <c r="H91" s="658"/>
    </row>
    <row r="92" spans="1:8" ht="90">
      <c r="A92" s="165">
        <v>86</v>
      </c>
      <c r="B92" s="653" t="s">
        <v>4749</v>
      </c>
      <c r="C92" s="654" t="s">
        <v>4750</v>
      </c>
      <c r="D92" s="654" t="s">
        <v>4481</v>
      </c>
      <c r="E92" s="654" t="s">
        <v>4751</v>
      </c>
      <c r="F92" s="654" t="s">
        <v>4752</v>
      </c>
      <c r="G92" s="657" t="s">
        <v>133</v>
      </c>
      <c r="H92" s="658"/>
    </row>
    <row r="93" spans="1:8" ht="90">
      <c r="A93" s="165">
        <v>87</v>
      </c>
      <c r="B93" s="653" t="s">
        <v>4753</v>
      </c>
      <c r="C93" s="654" t="s">
        <v>4754</v>
      </c>
      <c r="D93" s="654" t="s">
        <v>4490</v>
      </c>
      <c r="E93" s="654" t="s">
        <v>4755</v>
      </c>
      <c r="F93" s="654" t="s">
        <v>4756</v>
      </c>
      <c r="G93" s="657" t="s">
        <v>133</v>
      </c>
      <c r="H93" s="658"/>
    </row>
    <row r="94" spans="1:8" ht="105">
      <c r="A94" s="165">
        <v>88</v>
      </c>
      <c r="B94" s="653" t="s">
        <v>4757</v>
      </c>
      <c r="C94" s="654" t="s">
        <v>4758</v>
      </c>
      <c r="D94" s="654" t="s">
        <v>4759</v>
      </c>
      <c r="E94" s="654" t="s">
        <v>4760</v>
      </c>
      <c r="F94" s="654" t="s">
        <v>4761</v>
      </c>
      <c r="G94" s="657" t="s">
        <v>133</v>
      </c>
      <c r="H94" s="658"/>
    </row>
    <row r="95" spans="1:8" ht="105">
      <c r="A95" s="165">
        <v>89</v>
      </c>
      <c r="B95" s="653" t="s">
        <v>4762</v>
      </c>
      <c r="C95" s="654" t="s">
        <v>4763</v>
      </c>
      <c r="D95" s="654" t="s">
        <v>4759</v>
      </c>
      <c r="E95" s="654" t="s">
        <v>4764</v>
      </c>
      <c r="F95" s="654" t="s">
        <v>4765</v>
      </c>
      <c r="G95" s="657" t="s">
        <v>133</v>
      </c>
      <c r="H95" s="658"/>
    </row>
    <row r="96" spans="1:8" ht="105">
      <c r="A96" s="165">
        <v>90</v>
      </c>
      <c r="B96" s="653" t="s">
        <v>4766</v>
      </c>
      <c r="C96" s="654" t="s">
        <v>4767</v>
      </c>
      <c r="D96" s="654" t="s">
        <v>4759</v>
      </c>
      <c r="E96" s="654" t="s">
        <v>4768</v>
      </c>
      <c r="F96" s="654" t="s">
        <v>4769</v>
      </c>
      <c r="G96" s="657" t="s">
        <v>133</v>
      </c>
      <c r="H96" s="658"/>
    </row>
    <row r="97" spans="1:8" ht="105">
      <c r="A97" s="165">
        <v>91</v>
      </c>
      <c r="B97" s="653" t="s">
        <v>4770</v>
      </c>
      <c r="C97" s="654" t="s">
        <v>4771</v>
      </c>
      <c r="D97" s="654" t="s">
        <v>4759</v>
      </c>
      <c r="E97" s="654" t="s">
        <v>4772</v>
      </c>
      <c r="F97" s="654" t="s">
        <v>4773</v>
      </c>
      <c r="G97" s="657" t="s">
        <v>133</v>
      </c>
      <c r="H97" s="658"/>
    </row>
    <row r="98" spans="1:8" ht="105">
      <c r="A98" s="165">
        <v>92</v>
      </c>
      <c r="B98" s="653" t="s">
        <v>4774</v>
      </c>
      <c r="C98" s="654" t="s">
        <v>4775</v>
      </c>
      <c r="D98" s="654" t="s">
        <v>4759</v>
      </c>
      <c r="E98" s="654" t="s">
        <v>4776</v>
      </c>
      <c r="F98" s="654" t="s">
        <v>4777</v>
      </c>
      <c r="G98" s="657" t="s">
        <v>133</v>
      </c>
      <c r="H98" s="658"/>
    </row>
    <row r="99" spans="1:8" ht="135">
      <c r="A99" s="165">
        <v>93</v>
      </c>
      <c r="B99" s="653" t="s">
        <v>4778</v>
      </c>
      <c r="C99" s="654" t="s">
        <v>3880</v>
      </c>
      <c r="D99" s="654" t="s">
        <v>4779</v>
      </c>
      <c r="E99" s="654" t="s">
        <v>4780</v>
      </c>
      <c r="F99" s="654" t="s">
        <v>4781</v>
      </c>
      <c r="G99" s="657" t="s">
        <v>133</v>
      </c>
      <c r="H99" s="658"/>
    </row>
    <row r="100" spans="1:8">
      <c r="A100" s="980" t="s">
        <v>267</v>
      </c>
      <c r="B100" s="1165"/>
      <c r="C100" s="1166"/>
      <c r="D100" s="1167" t="s">
        <v>269</v>
      </c>
      <c r="E100" s="1166"/>
      <c r="F100" s="1166"/>
      <c r="G100" s="1166"/>
      <c r="H100" s="1166"/>
    </row>
    <row r="101" spans="1:8">
      <c r="A101" s="645" t="s">
        <v>4782</v>
      </c>
      <c r="B101" s="317">
        <v>45498</v>
      </c>
      <c r="C101" s="644"/>
      <c r="D101" s="1166"/>
      <c r="E101" s="1166"/>
      <c r="F101" s="1166"/>
      <c r="G101" s="1166"/>
      <c r="H101" s="1166"/>
    </row>
  </sheetData>
  <mergeCells count="11">
    <mergeCell ref="A100:C100"/>
    <mergeCell ref="D100:H101"/>
    <mergeCell ref="A1:B4"/>
    <mergeCell ref="C1:D1"/>
    <mergeCell ref="G1:H1"/>
    <mergeCell ref="C2:D2"/>
    <mergeCell ref="G2:H2"/>
    <mergeCell ref="C3:D3"/>
    <mergeCell ref="G3:H3"/>
    <mergeCell ref="C4:D4"/>
    <mergeCell ref="G4:H4"/>
  </mergeCells>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163BD-7DCD-4FEA-B15C-5071245C2322}">
  <dimension ref="A1:H28"/>
  <sheetViews>
    <sheetView topLeftCell="A9" workbookViewId="0">
      <selection activeCell="G12" sqref="G12"/>
    </sheetView>
  </sheetViews>
  <sheetFormatPr defaultRowHeight="15"/>
  <cols>
    <col min="1" max="1" width="7.5703125" style="133" customWidth="1"/>
    <col min="2" max="2" width="19.42578125" style="133" customWidth="1"/>
    <col min="3" max="3" width="37.42578125" style="124" customWidth="1"/>
    <col min="4" max="4" width="37.85546875" style="649" customWidth="1"/>
    <col min="5" max="5" width="42.5703125" style="625" customWidth="1"/>
    <col min="6" max="6" width="41.7109375" customWidth="1"/>
    <col min="7" max="7" width="13" style="133" customWidth="1"/>
    <col min="8" max="8" width="21.5703125" customWidth="1"/>
    <col min="9" max="9" width="9.140625" bestFit="1" customWidth="1"/>
  </cols>
  <sheetData>
    <row r="1" spans="1:8" ht="15" customHeight="1">
      <c r="A1" s="1038"/>
      <c r="B1" s="1038"/>
      <c r="C1" s="1127" t="s">
        <v>104</v>
      </c>
      <c r="D1" s="1128"/>
      <c r="E1" s="626" t="s">
        <v>801</v>
      </c>
      <c r="F1" s="364" t="s">
        <v>105</v>
      </c>
      <c r="G1" s="1168" t="s">
        <v>106</v>
      </c>
      <c r="H1" s="1169"/>
    </row>
    <row r="2" spans="1:8">
      <c r="A2" s="1038"/>
      <c r="B2" s="1038"/>
      <c r="C2" s="1131" t="s">
        <v>107</v>
      </c>
      <c r="D2" s="1132"/>
      <c r="E2" s="647" t="s">
        <v>4270</v>
      </c>
      <c r="F2" s="389" t="s">
        <v>109</v>
      </c>
      <c r="G2" s="1173">
        <v>45181</v>
      </c>
      <c r="H2" s="1169"/>
    </row>
    <row r="3" spans="1:8">
      <c r="A3" s="1038"/>
      <c r="B3" s="1038"/>
      <c r="C3" s="1170" t="s">
        <v>110</v>
      </c>
      <c r="D3" s="1171"/>
      <c r="E3" s="392" t="s">
        <v>111</v>
      </c>
      <c r="F3" s="364" t="s">
        <v>112</v>
      </c>
      <c r="G3" s="1168" t="s">
        <v>106</v>
      </c>
      <c r="H3" s="1169"/>
    </row>
    <row r="4" spans="1:8" ht="15" customHeight="1">
      <c r="A4" s="1038"/>
      <c r="B4" s="1038"/>
      <c r="C4" s="1127" t="s">
        <v>113</v>
      </c>
      <c r="D4" s="1136"/>
      <c r="E4" s="648" t="s">
        <v>114</v>
      </c>
      <c r="F4" s="364" t="s">
        <v>115</v>
      </c>
      <c r="G4" s="957">
        <v>45411</v>
      </c>
      <c r="H4" s="1133"/>
    </row>
    <row r="5" spans="1:8">
      <c r="C5" s="104"/>
    </row>
    <row r="6" spans="1:8">
      <c r="A6" s="291" t="s">
        <v>117</v>
      </c>
      <c r="B6" s="650" t="s">
        <v>118</v>
      </c>
      <c r="C6" s="293" t="s">
        <v>320</v>
      </c>
      <c r="D6" s="651" t="s">
        <v>319</v>
      </c>
      <c r="E6" s="295" t="s">
        <v>123</v>
      </c>
      <c r="F6" s="525" t="s">
        <v>124</v>
      </c>
      <c r="G6" s="652" t="s">
        <v>125</v>
      </c>
      <c r="H6" s="298" t="s">
        <v>126</v>
      </c>
    </row>
    <row r="7" spans="1:8" ht="30">
      <c r="A7" s="165">
        <v>1</v>
      </c>
      <c r="B7" s="653" t="s">
        <v>4783</v>
      </c>
      <c r="C7" s="654" t="s">
        <v>4784</v>
      </c>
      <c r="D7" s="655" t="s">
        <v>4785</v>
      </c>
      <c r="E7" s="656" t="s">
        <v>4786</v>
      </c>
      <c r="F7" s="659" t="s">
        <v>4787</v>
      </c>
      <c r="G7" s="657" t="s">
        <v>133</v>
      </c>
      <c r="H7" s="658"/>
    </row>
    <row r="8" spans="1:8" ht="30">
      <c r="A8" s="165">
        <v>2</v>
      </c>
      <c r="B8" s="653" t="s">
        <v>4788</v>
      </c>
      <c r="C8" s="654" t="s">
        <v>4789</v>
      </c>
      <c r="D8" s="655" t="s">
        <v>4790</v>
      </c>
      <c r="E8" s="687" t="s">
        <v>4791</v>
      </c>
      <c r="F8" s="659" t="s">
        <v>4792</v>
      </c>
      <c r="G8" s="688" t="s">
        <v>133</v>
      </c>
      <c r="H8" s="658"/>
    </row>
    <row r="9" spans="1:8" ht="96" customHeight="1">
      <c r="A9" s="165">
        <v>3</v>
      </c>
      <c r="B9" s="653" t="s">
        <v>4793</v>
      </c>
      <c r="C9" s="654" t="s">
        <v>4794</v>
      </c>
      <c r="D9" s="655" t="s">
        <v>4795</v>
      </c>
      <c r="E9" s="660" t="s">
        <v>4796</v>
      </c>
      <c r="F9" s="689" t="s">
        <v>4797</v>
      </c>
      <c r="G9" s="657" t="s">
        <v>133</v>
      </c>
      <c r="H9" s="690"/>
    </row>
    <row r="10" spans="1:8" ht="75">
      <c r="A10" s="165">
        <v>4</v>
      </c>
      <c r="B10" s="653" t="s">
        <v>4798</v>
      </c>
      <c r="C10" s="654" t="s">
        <v>4799</v>
      </c>
      <c r="D10" s="662" t="s">
        <v>4800</v>
      </c>
      <c r="E10" s="654" t="s">
        <v>4801</v>
      </c>
      <c r="F10" s="654" t="s">
        <v>4802</v>
      </c>
      <c r="G10" s="657" t="s">
        <v>133</v>
      </c>
      <c r="H10" s="658"/>
    </row>
    <row r="11" spans="1:8" ht="45">
      <c r="A11" s="165">
        <v>5</v>
      </c>
      <c r="B11" s="653" t="s">
        <v>4803</v>
      </c>
      <c r="C11" s="654" t="s">
        <v>4804</v>
      </c>
      <c r="D11" s="662" t="s">
        <v>4800</v>
      </c>
      <c r="E11" s="654" t="s">
        <v>4805</v>
      </c>
      <c r="F11" s="691" t="s">
        <v>4806</v>
      </c>
      <c r="G11" s="657" t="s">
        <v>133</v>
      </c>
      <c r="H11" s="658"/>
    </row>
    <row r="12" spans="1:8" ht="45">
      <c r="A12" s="165">
        <v>6</v>
      </c>
      <c r="B12" s="653" t="s">
        <v>4807</v>
      </c>
      <c r="C12" s="654" t="s">
        <v>4808</v>
      </c>
      <c r="D12" s="662" t="s">
        <v>4800</v>
      </c>
      <c r="E12" s="654" t="s">
        <v>4809</v>
      </c>
      <c r="F12" s="654" t="s">
        <v>4810</v>
      </c>
      <c r="G12" s="657"/>
      <c r="H12" s="658"/>
    </row>
    <row r="13" spans="1:8" ht="45">
      <c r="A13" s="165">
        <v>7</v>
      </c>
      <c r="B13" s="653" t="s">
        <v>4811</v>
      </c>
      <c r="C13" s="654" t="s">
        <v>4812</v>
      </c>
      <c r="D13" s="662" t="s">
        <v>4800</v>
      </c>
      <c r="E13" s="654" t="s">
        <v>4813</v>
      </c>
      <c r="F13" s="691" t="s">
        <v>4814</v>
      </c>
      <c r="G13" s="657"/>
      <c r="H13" s="658"/>
    </row>
    <row r="14" spans="1:8" ht="45">
      <c r="A14" s="165">
        <v>8</v>
      </c>
      <c r="B14" s="653" t="s">
        <v>4815</v>
      </c>
      <c r="C14" s="654" t="s">
        <v>4816</v>
      </c>
      <c r="D14" s="662" t="s">
        <v>4800</v>
      </c>
      <c r="E14" s="654" t="s">
        <v>4817</v>
      </c>
      <c r="F14" s="654" t="s">
        <v>4818</v>
      </c>
      <c r="G14" s="657"/>
      <c r="H14" s="658"/>
    </row>
    <row r="15" spans="1:8" ht="45">
      <c r="A15" s="165">
        <v>9</v>
      </c>
      <c r="B15" s="653" t="s">
        <v>4819</v>
      </c>
      <c r="C15" s="654" t="s">
        <v>4820</v>
      </c>
      <c r="D15" s="662" t="s">
        <v>4800</v>
      </c>
      <c r="E15" s="654" t="s">
        <v>4821</v>
      </c>
      <c r="F15" s="691" t="s">
        <v>4822</v>
      </c>
      <c r="G15" s="657"/>
      <c r="H15" s="658"/>
    </row>
    <row r="16" spans="1:8" ht="45">
      <c r="A16" s="165">
        <v>10</v>
      </c>
      <c r="B16" s="653" t="s">
        <v>4823</v>
      </c>
      <c r="C16" s="654" t="s">
        <v>4824</v>
      </c>
      <c r="D16" s="662" t="s">
        <v>4800</v>
      </c>
      <c r="E16" s="654" t="s">
        <v>4825</v>
      </c>
      <c r="F16" s="654" t="s">
        <v>4826</v>
      </c>
      <c r="G16" s="657"/>
      <c r="H16" s="658"/>
    </row>
    <row r="17" spans="1:8" ht="45">
      <c r="A17" s="165">
        <v>11</v>
      </c>
      <c r="B17" s="653" t="s">
        <v>4827</v>
      </c>
      <c r="C17" s="654" t="s">
        <v>4828</v>
      </c>
      <c r="D17" s="662" t="s">
        <v>4800</v>
      </c>
      <c r="E17" s="654" t="s">
        <v>4829</v>
      </c>
      <c r="F17" s="691" t="s">
        <v>4830</v>
      </c>
      <c r="G17" s="657"/>
      <c r="H17" s="658"/>
    </row>
    <row r="18" spans="1:8" ht="45">
      <c r="A18" s="165">
        <v>12</v>
      </c>
      <c r="B18" s="653" t="s">
        <v>4831</v>
      </c>
      <c r="C18" s="654" t="s">
        <v>4832</v>
      </c>
      <c r="D18" s="662" t="s">
        <v>4800</v>
      </c>
      <c r="E18" s="654" t="s">
        <v>4833</v>
      </c>
      <c r="F18" s="654" t="s">
        <v>4834</v>
      </c>
      <c r="G18" s="657"/>
      <c r="H18" s="658"/>
    </row>
    <row r="19" spans="1:8" ht="45">
      <c r="A19" s="165">
        <v>13</v>
      </c>
      <c r="B19" s="653" t="s">
        <v>4835</v>
      </c>
      <c r="C19" s="654" t="s">
        <v>4836</v>
      </c>
      <c r="D19" s="662" t="s">
        <v>4800</v>
      </c>
      <c r="E19" s="654" t="s">
        <v>4837</v>
      </c>
      <c r="F19" s="654" t="s">
        <v>4838</v>
      </c>
      <c r="G19" s="657"/>
      <c r="H19" s="658"/>
    </row>
    <row r="20" spans="1:8" ht="45">
      <c r="A20" s="165">
        <v>14</v>
      </c>
      <c r="B20" s="653" t="s">
        <v>4839</v>
      </c>
      <c r="C20" s="654" t="s">
        <v>4840</v>
      </c>
      <c r="D20" s="662" t="s">
        <v>4800</v>
      </c>
      <c r="E20" s="654" t="s">
        <v>4841</v>
      </c>
      <c r="F20" s="654" t="s">
        <v>4842</v>
      </c>
      <c r="G20" s="657"/>
      <c r="H20" s="658"/>
    </row>
    <row r="21" spans="1:8" ht="45">
      <c r="A21" s="165">
        <v>15</v>
      </c>
      <c r="B21" s="653" t="s">
        <v>4843</v>
      </c>
      <c r="C21" s="654" t="s">
        <v>4844</v>
      </c>
      <c r="D21" s="662" t="s">
        <v>4845</v>
      </c>
      <c r="E21" s="654" t="s">
        <v>4846</v>
      </c>
      <c r="F21" s="654" t="s">
        <v>4847</v>
      </c>
      <c r="G21" s="657"/>
      <c r="H21" s="658"/>
    </row>
    <row r="22" spans="1:8" ht="45">
      <c r="A22" s="165">
        <v>16</v>
      </c>
      <c r="B22" s="653" t="s">
        <v>4848</v>
      </c>
      <c r="C22" s="654" t="s">
        <v>4844</v>
      </c>
      <c r="D22" s="662" t="s">
        <v>4845</v>
      </c>
      <c r="E22" s="654" t="s">
        <v>4849</v>
      </c>
      <c r="F22" s="654"/>
      <c r="G22" s="657"/>
      <c r="H22" s="658"/>
    </row>
    <row r="23" spans="1:8" ht="60">
      <c r="A23" s="165">
        <v>17</v>
      </c>
      <c r="B23" s="653" t="s">
        <v>4850</v>
      </c>
      <c r="C23" s="654" t="s">
        <v>4851</v>
      </c>
      <c r="D23" s="662" t="s">
        <v>4845</v>
      </c>
      <c r="E23" s="654" t="s">
        <v>4852</v>
      </c>
      <c r="F23" s="654" t="s">
        <v>4853</v>
      </c>
      <c r="G23" s="692" t="s">
        <v>596</v>
      </c>
      <c r="H23" s="658"/>
    </row>
    <row r="24" spans="1:8" s="621" customFormat="1" ht="60">
      <c r="A24" s="165">
        <v>18</v>
      </c>
      <c r="B24" s="653" t="s">
        <v>4854</v>
      </c>
      <c r="C24" s="693" t="s">
        <v>4855</v>
      </c>
      <c r="D24" s="662" t="s">
        <v>4845</v>
      </c>
      <c r="E24" s="654" t="s">
        <v>4852</v>
      </c>
      <c r="F24" s="654" t="s">
        <v>4853</v>
      </c>
      <c r="G24" s="692" t="s">
        <v>596</v>
      </c>
      <c r="H24" s="620"/>
    </row>
    <row r="25" spans="1:8" s="621" customFormat="1" ht="105">
      <c r="A25" s="165">
        <v>19</v>
      </c>
      <c r="B25" s="653" t="s">
        <v>4856</v>
      </c>
      <c r="C25" s="654" t="s">
        <v>4857</v>
      </c>
      <c r="D25" s="662" t="s">
        <v>4845</v>
      </c>
      <c r="E25" s="654" t="s">
        <v>4852</v>
      </c>
      <c r="F25" s="654" t="s">
        <v>4853</v>
      </c>
      <c r="G25" s="657"/>
      <c r="H25" s="620"/>
    </row>
    <row r="26" spans="1:8" ht="60">
      <c r="A26" s="301">
        <v>20</v>
      </c>
      <c r="B26" s="694" t="s">
        <v>4858</v>
      </c>
      <c r="C26" s="695" t="s">
        <v>4859</v>
      </c>
      <c r="D26" s="662" t="s">
        <v>4845</v>
      </c>
      <c r="E26" s="696" t="s">
        <v>4852</v>
      </c>
      <c r="F26" s="654" t="s">
        <v>4853</v>
      </c>
      <c r="G26" s="692" t="s">
        <v>596</v>
      </c>
      <c r="H26" s="658"/>
    </row>
    <row r="27" spans="1:8">
      <c r="A27" s="979" t="s">
        <v>267</v>
      </c>
      <c r="B27" s="1166"/>
      <c r="C27" s="1166"/>
      <c r="D27" s="1172" t="s">
        <v>269</v>
      </c>
      <c r="E27" s="1166"/>
      <c r="F27" s="1166"/>
      <c r="G27" s="1166"/>
      <c r="H27" s="1166"/>
    </row>
    <row r="28" spans="1:8">
      <c r="A28" s="357" t="s">
        <v>4860</v>
      </c>
      <c r="B28" s="697">
        <v>45400</v>
      </c>
      <c r="C28" s="312"/>
      <c r="D28" s="1166"/>
      <c r="E28" s="1166"/>
      <c r="F28" s="1166"/>
      <c r="G28" s="1166"/>
      <c r="H28" s="1166"/>
    </row>
  </sheetData>
  <mergeCells count="11">
    <mergeCell ref="A27:C27"/>
    <mergeCell ref="D27:H28"/>
    <mergeCell ref="A1:B4"/>
    <mergeCell ref="C1:D1"/>
    <mergeCell ref="G1:H1"/>
    <mergeCell ref="C2:D2"/>
    <mergeCell ref="G2:H2"/>
    <mergeCell ref="C3:D3"/>
    <mergeCell ref="G3:H3"/>
    <mergeCell ref="C4:D4"/>
    <mergeCell ref="G4:H4"/>
  </mergeCells>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0A803-E95F-4DCF-A831-6DA42E67AB2E}">
  <dimension ref="A1:I25"/>
  <sheetViews>
    <sheetView workbookViewId="0">
      <selection activeCell="E7" sqref="E7"/>
    </sheetView>
  </sheetViews>
  <sheetFormatPr defaultColWidth="14.42578125" defaultRowHeight="15"/>
  <cols>
    <col min="1" max="1" width="6.28515625" customWidth="1"/>
    <col min="2" max="2" width="18.85546875" customWidth="1"/>
    <col min="3" max="3" width="26.85546875" customWidth="1"/>
    <col min="4" max="4" width="54.5703125" customWidth="1"/>
    <col min="5" max="5" width="47" customWidth="1"/>
    <col min="6" max="6" width="46.5703125" customWidth="1"/>
    <col min="7" max="7" width="45.85546875" customWidth="1"/>
    <col min="8" max="8" width="9.140625" customWidth="1"/>
    <col min="9" max="9" width="24.42578125" customWidth="1"/>
    <col min="10" max="27" width="8.7109375" customWidth="1"/>
  </cols>
  <sheetData>
    <row r="1" spans="1:9">
      <c r="A1" s="891"/>
      <c r="B1" s="866"/>
      <c r="C1" s="214" t="s">
        <v>104</v>
      </c>
      <c r="D1" s="388" t="s">
        <v>801</v>
      </c>
      <c r="E1" s="85" t="s">
        <v>105</v>
      </c>
      <c r="F1" s="1027" t="s">
        <v>106</v>
      </c>
      <c r="G1" s="857"/>
      <c r="H1" s="857"/>
      <c r="I1" s="859"/>
    </row>
    <row r="2" spans="1:9">
      <c r="A2" s="853"/>
      <c r="B2" s="868"/>
      <c r="C2" s="216" t="s">
        <v>107</v>
      </c>
      <c r="D2" s="403" t="s">
        <v>4861</v>
      </c>
      <c r="E2" s="85" t="s">
        <v>109</v>
      </c>
      <c r="F2" s="957">
        <v>45306</v>
      </c>
      <c r="G2" s="1176"/>
      <c r="H2" s="1176"/>
      <c r="I2" s="1177"/>
    </row>
    <row r="3" spans="1:9">
      <c r="A3" s="853"/>
      <c r="B3" s="868"/>
      <c r="C3" s="117" t="s">
        <v>405</v>
      </c>
      <c r="D3" s="392" t="s">
        <v>111</v>
      </c>
      <c r="E3" s="85" t="s">
        <v>112</v>
      </c>
      <c r="F3" s="956" t="s">
        <v>7</v>
      </c>
      <c r="G3" s="1031"/>
      <c r="H3" s="1031"/>
      <c r="I3" s="1032"/>
    </row>
    <row r="4" spans="1:9">
      <c r="A4" s="839"/>
      <c r="B4" s="870"/>
      <c r="C4" s="217" t="s">
        <v>113</v>
      </c>
      <c r="D4" s="393" t="s">
        <v>114</v>
      </c>
      <c r="E4" s="85" t="s">
        <v>115</v>
      </c>
      <c r="F4" s="957">
        <v>45502</v>
      </c>
      <c r="G4" s="1176"/>
      <c r="H4" s="1176"/>
      <c r="I4" s="1177"/>
    </row>
    <row r="5" spans="1:9">
      <c r="A5" s="129"/>
      <c r="B5" s="132"/>
      <c r="C5" s="130"/>
      <c r="D5" s="176"/>
      <c r="E5" s="133"/>
      <c r="F5" s="176"/>
      <c r="G5" s="182"/>
      <c r="H5" s="130"/>
    </row>
    <row r="6" spans="1:9">
      <c r="A6" s="219" t="s">
        <v>407</v>
      </c>
      <c r="B6" s="220" t="s">
        <v>118</v>
      </c>
      <c r="C6" s="437" t="s">
        <v>408</v>
      </c>
      <c r="D6" s="784" t="s">
        <v>320</v>
      </c>
      <c r="E6" s="437" t="s">
        <v>319</v>
      </c>
      <c r="F6" s="236" t="s">
        <v>321</v>
      </c>
      <c r="G6" s="236" t="s">
        <v>322</v>
      </c>
      <c r="H6" s="237" t="s">
        <v>4</v>
      </c>
      <c r="I6" s="237" t="s">
        <v>100</v>
      </c>
    </row>
    <row r="7" spans="1:9" ht="60">
      <c r="A7" s="118">
        <v>1</v>
      </c>
      <c r="B7" s="438" t="s">
        <v>4862</v>
      </c>
      <c r="C7" s="1178" t="s">
        <v>4863</v>
      </c>
      <c r="D7" s="329" t="s">
        <v>4864</v>
      </c>
      <c r="E7" s="103" t="s">
        <v>4865</v>
      </c>
      <c r="F7" s="360" t="s">
        <v>4866</v>
      </c>
      <c r="G7" s="360" t="s">
        <v>4867</v>
      </c>
      <c r="H7" s="185" t="s">
        <v>133</v>
      </c>
      <c r="I7" s="186"/>
    </row>
    <row r="8" spans="1:9" ht="75">
      <c r="A8" s="118">
        <v>2</v>
      </c>
      <c r="B8" s="438" t="s">
        <v>4868</v>
      </c>
      <c r="C8" s="1178"/>
      <c r="D8" s="394" t="s">
        <v>4869</v>
      </c>
      <c r="E8" s="243" t="s">
        <v>4870</v>
      </c>
      <c r="F8" s="441" t="s">
        <v>4871</v>
      </c>
      <c r="G8" s="360" t="s">
        <v>4872</v>
      </c>
      <c r="H8" s="185" t="s">
        <v>133</v>
      </c>
      <c r="I8" s="186"/>
    </row>
    <row r="9" spans="1:9" ht="90">
      <c r="A9" s="118">
        <v>3</v>
      </c>
      <c r="B9" s="438" t="s">
        <v>4873</v>
      </c>
      <c r="C9" s="1178"/>
      <c r="D9" s="329" t="s">
        <v>4874</v>
      </c>
      <c r="E9" s="243" t="s">
        <v>4875</v>
      </c>
      <c r="F9" s="104" t="s">
        <v>4876</v>
      </c>
      <c r="G9" s="360" t="s">
        <v>4877</v>
      </c>
      <c r="H9" s="185" t="s">
        <v>133</v>
      </c>
      <c r="I9" s="186"/>
    </row>
    <row r="10" spans="1:9" ht="90">
      <c r="A10" s="118">
        <v>4</v>
      </c>
      <c r="B10" s="438" t="s">
        <v>4878</v>
      </c>
      <c r="C10" s="1178"/>
      <c r="D10" s="394" t="s">
        <v>4879</v>
      </c>
      <c r="E10" s="243" t="s">
        <v>4875</v>
      </c>
      <c r="F10" s="158" t="s">
        <v>4880</v>
      </c>
      <c r="G10" s="441" t="s">
        <v>4881</v>
      </c>
      <c r="H10" s="185" t="s">
        <v>133</v>
      </c>
      <c r="I10" s="186"/>
    </row>
    <row r="11" spans="1:9" ht="105">
      <c r="A11" s="118">
        <v>5</v>
      </c>
      <c r="B11" s="438" t="s">
        <v>4882</v>
      </c>
      <c r="C11" s="1178"/>
      <c r="D11" s="104" t="s">
        <v>4883</v>
      </c>
      <c r="E11" s="103" t="s">
        <v>4884</v>
      </c>
      <c r="F11" s="104" t="s">
        <v>4885</v>
      </c>
      <c r="G11" s="104" t="s">
        <v>4886</v>
      </c>
      <c r="H11" s="786" t="s">
        <v>133</v>
      </c>
      <c r="I11" s="186"/>
    </row>
    <row r="12" spans="1:9" ht="105">
      <c r="A12" s="118">
        <v>6</v>
      </c>
      <c r="B12" s="438" t="s">
        <v>4887</v>
      </c>
      <c r="C12" s="1179"/>
      <c r="D12" s="124" t="s">
        <v>4888</v>
      </c>
      <c r="E12" s="103" t="s">
        <v>4884</v>
      </c>
      <c r="F12" s="785" t="s">
        <v>4889</v>
      </c>
      <c r="G12" s="785" t="s">
        <v>4890</v>
      </c>
      <c r="H12" s="185" t="s">
        <v>133</v>
      </c>
      <c r="I12" s="186"/>
    </row>
    <row r="13" spans="1:9" ht="105">
      <c r="A13" s="118">
        <v>7</v>
      </c>
      <c r="B13" s="438" t="s">
        <v>4891</v>
      </c>
      <c r="C13" s="1179"/>
      <c r="D13" s="360" t="s">
        <v>4892</v>
      </c>
      <c r="E13" s="103" t="s">
        <v>4884</v>
      </c>
      <c r="F13" s="104" t="s">
        <v>4893</v>
      </c>
      <c r="G13" s="104" t="s">
        <v>4894</v>
      </c>
      <c r="H13" s="442" t="s">
        <v>63</v>
      </c>
      <c r="I13" s="186"/>
    </row>
    <row r="14" spans="1:9" ht="90">
      <c r="A14" s="118">
        <v>8</v>
      </c>
      <c r="B14" s="438" t="s">
        <v>4895</v>
      </c>
      <c r="C14" s="1179"/>
      <c r="D14" s="440" t="s">
        <v>4896</v>
      </c>
      <c r="E14" s="103" t="s">
        <v>4897</v>
      </c>
      <c r="F14" s="104" t="s">
        <v>4898</v>
      </c>
      <c r="G14" s="104" t="s">
        <v>4899</v>
      </c>
      <c r="H14" s="185" t="s">
        <v>133</v>
      </c>
      <c r="I14" s="186"/>
    </row>
    <row r="15" spans="1:9" ht="90">
      <c r="A15" s="118">
        <v>9</v>
      </c>
      <c r="B15" s="438" t="s">
        <v>4900</v>
      </c>
      <c r="C15" s="1179"/>
      <c r="D15" s="440" t="s">
        <v>4901</v>
      </c>
      <c r="E15" s="103" t="s">
        <v>4897</v>
      </c>
      <c r="F15" s="328" t="s">
        <v>4902</v>
      </c>
      <c r="G15" s="328" t="s">
        <v>4903</v>
      </c>
      <c r="H15" s="185" t="s">
        <v>133</v>
      </c>
      <c r="I15" s="186"/>
    </row>
    <row r="16" spans="1:9" ht="90">
      <c r="A16" s="118">
        <v>10</v>
      </c>
      <c r="B16" s="438" t="s">
        <v>4904</v>
      </c>
      <c r="C16" s="1179"/>
      <c r="D16" s="360" t="s">
        <v>4905</v>
      </c>
      <c r="E16" s="103" t="s">
        <v>4897</v>
      </c>
      <c r="F16" s="104" t="s">
        <v>4906</v>
      </c>
      <c r="G16" s="104" t="s">
        <v>4907</v>
      </c>
      <c r="H16" s="185" t="s">
        <v>133</v>
      </c>
      <c r="I16" s="186"/>
    </row>
    <row r="17" spans="1:9" ht="90">
      <c r="A17" s="118">
        <v>11</v>
      </c>
      <c r="B17" s="438" t="s">
        <v>4908</v>
      </c>
      <c r="C17" s="1179"/>
      <c r="D17" s="441" t="s">
        <v>4909</v>
      </c>
      <c r="E17" s="103" t="s">
        <v>4897</v>
      </c>
      <c r="F17" s="104" t="s">
        <v>4910</v>
      </c>
      <c r="G17" s="104" t="s">
        <v>4911</v>
      </c>
      <c r="H17" s="130" t="s">
        <v>133</v>
      </c>
      <c r="I17" s="186"/>
    </row>
    <row r="18" spans="1:9" ht="90">
      <c r="A18" s="118">
        <v>12</v>
      </c>
      <c r="B18" s="438" t="s">
        <v>4912</v>
      </c>
      <c r="C18" s="1179"/>
      <c r="D18" s="360" t="s">
        <v>4913</v>
      </c>
      <c r="E18" s="103" t="s">
        <v>4897</v>
      </c>
      <c r="F18" s="104" t="s">
        <v>4914</v>
      </c>
      <c r="G18" s="355" t="s">
        <v>4915</v>
      </c>
      <c r="H18" s="165" t="s">
        <v>133</v>
      </c>
      <c r="I18" s="427"/>
    </row>
    <row r="19" spans="1:9" ht="90">
      <c r="A19" s="118">
        <v>13</v>
      </c>
      <c r="B19" s="438" t="s">
        <v>4916</v>
      </c>
      <c r="C19" s="1179"/>
      <c r="D19" s="360" t="s">
        <v>4917</v>
      </c>
      <c r="E19" s="103" t="s">
        <v>4897</v>
      </c>
      <c r="F19" s="104" t="s">
        <v>4918</v>
      </c>
      <c r="G19" s="104" t="s">
        <v>4919</v>
      </c>
      <c r="H19" s="767" t="s">
        <v>133</v>
      </c>
      <c r="I19" s="186"/>
    </row>
    <row r="20" spans="1:9" ht="90">
      <c r="A20" s="118">
        <v>14</v>
      </c>
      <c r="B20" s="438" t="s">
        <v>4920</v>
      </c>
      <c r="C20" s="1179"/>
      <c r="D20" s="360" t="s">
        <v>4921</v>
      </c>
      <c r="E20" s="103" t="s">
        <v>4897</v>
      </c>
      <c r="F20" s="104" t="s">
        <v>4922</v>
      </c>
      <c r="G20" s="104" t="s">
        <v>4923</v>
      </c>
      <c r="H20" s="185" t="s">
        <v>133</v>
      </c>
      <c r="I20" s="186"/>
    </row>
    <row r="21" spans="1:9" ht="90">
      <c r="A21" s="118">
        <v>15</v>
      </c>
      <c r="B21" s="438" t="s">
        <v>4924</v>
      </c>
      <c r="C21" s="1179"/>
      <c r="D21" s="360" t="s">
        <v>4925</v>
      </c>
      <c r="E21" s="103" t="s">
        <v>4897</v>
      </c>
      <c r="F21" s="104" t="s">
        <v>4926</v>
      </c>
      <c r="G21" s="104" t="s">
        <v>4927</v>
      </c>
      <c r="H21" s="185" t="s">
        <v>133</v>
      </c>
      <c r="I21" s="186"/>
    </row>
    <row r="22" spans="1:9" ht="90">
      <c r="A22" s="118">
        <v>16</v>
      </c>
      <c r="B22" s="438" t="s">
        <v>4928</v>
      </c>
      <c r="C22" s="1179"/>
      <c r="D22" s="360" t="s">
        <v>4929</v>
      </c>
      <c r="E22" s="103" t="s">
        <v>4897</v>
      </c>
      <c r="F22" s="104" t="s">
        <v>4930</v>
      </c>
      <c r="G22" s="104" t="s">
        <v>4931</v>
      </c>
      <c r="H22" s="185" t="s">
        <v>133</v>
      </c>
      <c r="I22" s="186"/>
    </row>
    <row r="23" spans="1:9" ht="105">
      <c r="A23" s="118">
        <v>17</v>
      </c>
      <c r="B23" s="438" t="s">
        <v>4932</v>
      </c>
      <c r="C23" s="1179"/>
      <c r="D23" s="360" t="s">
        <v>4933</v>
      </c>
      <c r="E23" s="103" t="s">
        <v>4897</v>
      </c>
      <c r="F23" s="104" t="s">
        <v>4934</v>
      </c>
      <c r="G23" s="104" t="s">
        <v>4935</v>
      </c>
      <c r="H23" s="442" t="s">
        <v>596</v>
      </c>
      <c r="I23" s="186"/>
    </row>
    <row r="24" spans="1:9" ht="15" customHeight="1">
      <c r="A24" s="979" t="s">
        <v>42</v>
      </c>
      <c r="B24" s="1166"/>
      <c r="C24" s="935"/>
      <c r="D24" s="999" t="s">
        <v>2205</v>
      </c>
      <c r="E24" s="881"/>
      <c r="F24" s="998" t="s">
        <v>1352</v>
      </c>
      <c r="G24" s="854"/>
      <c r="H24" s="868"/>
      <c r="I24" s="128"/>
    </row>
    <row r="25" spans="1:9" ht="15" customHeight="1">
      <c r="A25" s="443" t="s">
        <v>43</v>
      </c>
      <c r="B25" s="1174">
        <v>45502</v>
      </c>
      <c r="C25" s="1175"/>
      <c r="D25" s="869"/>
      <c r="E25" s="882"/>
      <c r="F25" s="869"/>
      <c r="G25" s="855"/>
      <c r="H25" s="870"/>
      <c r="I25" s="128"/>
    </row>
  </sheetData>
  <mergeCells count="10">
    <mergeCell ref="A24:C24"/>
    <mergeCell ref="D24:E25"/>
    <mergeCell ref="F24:H25"/>
    <mergeCell ref="B25:C25"/>
    <mergeCell ref="A1:B4"/>
    <mergeCell ref="F1:I1"/>
    <mergeCell ref="F2:I2"/>
    <mergeCell ref="F3:I3"/>
    <mergeCell ref="F4:I4"/>
    <mergeCell ref="C7:C23"/>
  </mergeCell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5FAF6-0D9C-49B4-9021-606471AF3D6C}">
  <dimension ref="A1:I51"/>
  <sheetViews>
    <sheetView topLeftCell="A39" workbookViewId="0">
      <selection activeCell="B51" sqref="B51:C51"/>
    </sheetView>
  </sheetViews>
  <sheetFormatPr defaultRowHeight="15"/>
  <cols>
    <col min="1" max="1" width="7.5703125" style="133" customWidth="1"/>
    <col min="2" max="2" width="13.42578125" customWidth="1"/>
    <col min="3" max="3" width="15.42578125" style="133" customWidth="1"/>
    <col min="4" max="4" width="45.85546875" style="124" customWidth="1"/>
    <col min="5" max="5" width="51.140625" style="705" customWidth="1"/>
    <col min="6" max="6" width="42.5703125" style="625" customWidth="1"/>
    <col min="7" max="7" width="54.28515625" style="625" customWidth="1"/>
    <col min="8" max="8" width="13" style="130" customWidth="1"/>
    <col min="9" max="9" width="21.5703125" customWidth="1"/>
  </cols>
  <sheetData>
    <row r="1" spans="1:9" ht="15" customHeight="1">
      <c r="A1" s="1038"/>
      <c r="B1" s="1038"/>
      <c r="C1" s="1038"/>
      <c r="D1" s="769" t="s">
        <v>104</v>
      </c>
      <c r="E1" s="770" t="s">
        <v>801</v>
      </c>
      <c r="F1" s="773" t="s">
        <v>105</v>
      </c>
      <c r="G1" s="765" t="s">
        <v>106</v>
      </c>
      <c r="H1" s="522"/>
    </row>
    <row r="2" spans="1:9">
      <c r="A2" s="1038"/>
      <c r="B2" s="1038"/>
      <c r="C2" s="1181"/>
      <c r="D2" s="763" t="s">
        <v>107</v>
      </c>
      <c r="E2" s="771" t="s">
        <v>4936</v>
      </c>
      <c r="F2" s="774" t="s">
        <v>109</v>
      </c>
      <c r="G2" s="762">
        <v>45196</v>
      </c>
      <c r="H2" s="764"/>
    </row>
    <row r="3" spans="1:9">
      <c r="A3" s="1038"/>
      <c r="B3" s="1038"/>
      <c r="C3" s="1181"/>
      <c r="D3" s="766" t="s">
        <v>110</v>
      </c>
      <c r="E3" s="772" t="s">
        <v>111</v>
      </c>
      <c r="F3" s="773" t="s">
        <v>112</v>
      </c>
      <c r="G3" s="765" t="s">
        <v>106</v>
      </c>
      <c r="H3" s="522"/>
    </row>
    <row r="4" spans="1:9" ht="15" customHeight="1">
      <c r="A4" s="1038"/>
      <c r="B4" s="1038"/>
      <c r="C4" s="1181"/>
      <c r="D4" s="282" t="s">
        <v>113</v>
      </c>
      <c r="E4" s="771" t="s">
        <v>114</v>
      </c>
      <c r="F4" s="773" t="s">
        <v>115</v>
      </c>
      <c r="G4" s="762">
        <v>45502</v>
      </c>
      <c r="H4" s="764"/>
    </row>
    <row r="6" spans="1:9">
      <c r="A6" s="291" t="s">
        <v>117</v>
      </c>
      <c r="B6" s="292" t="s">
        <v>118</v>
      </c>
      <c r="C6" s="292" t="s">
        <v>120</v>
      </c>
      <c r="D6" s="293" t="s">
        <v>320</v>
      </c>
      <c r="E6" s="294" t="s">
        <v>319</v>
      </c>
      <c r="F6" s="295" t="s">
        <v>123</v>
      </c>
      <c r="G6" s="296" t="s">
        <v>124</v>
      </c>
      <c r="H6" s="297" t="s">
        <v>125</v>
      </c>
      <c r="I6" s="298" t="s">
        <v>126</v>
      </c>
    </row>
    <row r="7" spans="1:9" ht="60">
      <c r="A7" s="353">
        <v>1</v>
      </c>
      <c r="B7" s="698" t="s">
        <v>4937</v>
      </c>
      <c r="C7" s="1182" t="s">
        <v>4938</v>
      </c>
      <c r="D7" s="399" t="s">
        <v>4939</v>
      </c>
      <c r="E7" s="699" t="s">
        <v>4940</v>
      </c>
      <c r="F7" s="700" t="s">
        <v>4941</v>
      </c>
      <c r="G7" s="619" t="s">
        <v>4942</v>
      </c>
      <c r="H7" s="303" t="s">
        <v>133</v>
      </c>
      <c r="I7" s="701"/>
    </row>
    <row r="8" spans="1:9" ht="105">
      <c r="A8" s="353">
        <v>2</v>
      </c>
      <c r="B8" s="698" t="s">
        <v>4943</v>
      </c>
      <c r="C8" s="1183"/>
      <c r="D8" s="399" t="s">
        <v>4944</v>
      </c>
      <c r="E8" s="699" t="s">
        <v>4945</v>
      </c>
      <c r="F8" s="104" t="s">
        <v>4946</v>
      </c>
      <c r="G8" s="768" t="s">
        <v>4947</v>
      </c>
      <c r="H8" s="303" t="s">
        <v>133</v>
      </c>
      <c r="I8" s="701"/>
    </row>
    <row r="9" spans="1:9" ht="120">
      <c r="A9" s="353">
        <v>3</v>
      </c>
      <c r="B9" s="698" t="s">
        <v>4948</v>
      </c>
      <c r="C9" s="1183"/>
      <c r="D9" s="399" t="s">
        <v>4949</v>
      </c>
      <c r="E9" s="702" t="s">
        <v>4950</v>
      </c>
      <c r="F9" s="158" t="s">
        <v>4951</v>
      </c>
      <c r="G9" s="778" t="s">
        <v>4952</v>
      </c>
      <c r="H9" s="303" t="s">
        <v>133</v>
      </c>
      <c r="I9" s="701"/>
    </row>
    <row r="10" spans="1:9" ht="180">
      <c r="A10" s="353">
        <v>4</v>
      </c>
      <c r="B10" s="698" t="s">
        <v>4953</v>
      </c>
      <c r="C10" s="1183"/>
      <c r="D10" s="775" t="s">
        <v>4954</v>
      </c>
      <c r="E10" s="777" t="s">
        <v>4955</v>
      </c>
      <c r="F10" s="158" t="s">
        <v>4956</v>
      </c>
      <c r="G10" s="619" t="s">
        <v>4957</v>
      </c>
      <c r="H10" s="326" t="s">
        <v>133</v>
      </c>
      <c r="I10" s="701"/>
    </row>
    <row r="11" spans="1:9" ht="150">
      <c r="A11" s="353">
        <v>5</v>
      </c>
      <c r="B11" s="698" t="s">
        <v>4958</v>
      </c>
      <c r="C11" s="1183"/>
      <c r="D11" s="322" t="s">
        <v>4959</v>
      </c>
      <c r="E11" s="776" t="s">
        <v>4960</v>
      </c>
      <c r="F11" s="158" t="s">
        <v>4961</v>
      </c>
      <c r="G11" s="779" t="s">
        <v>4962</v>
      </c>
      <c r="H11" s="303" t="s">
        <v>133</v>
      </c>
      <c r="I11" s="701"/>
    </row>
    <row r="12" spans="1:9" ht="90">
      <c r="A12" s="353">
        <v>6</v>
      </c>
      <c r="B12" s="698" t="s">
        <v>4963</v>
      </c>
      <c r="C12" s="1184"/>
      <c r="D12" s="103" t="s">
        <v>4964</v>
      </c>
      <c r="E12" s="782" t="s">
        <v>4965</v>
      </c>
      <c r="F12" s="158" t="s">
        <v>4966</v>
      </c>
      <c r="G12" s="783" t="s">
        <v>4967</v>
      </c>
      <c r="H12" s="326" t="s">
        <v>133</v>
      </c>
      <c r="I12" s="701"/>
    </row>
    <row r="13" spans="1:9" ht="105">
      <c r="A13" s="353">
        <v>7</v>
      </c>
      <c r="B13" s="698" t="s">
        <v>4968</v>
      </c>
      <c r="C13" s="1184"/>
      <c r="D13" s="308" t="s">
        <v>4969</v>
      </c>
      <c r="E13" s="703" t="s">
        <v>4970</v>
      </c>
      <c r="F13" s="360" t="s">
        <v>4971</v>
      </c>
      <c r="G13" s="619" t="s">
        <v>4972</v>
      </c>
      <c r="H13" s="326" t="s">
        <v>133</v>
      </c>
      <c r="I13" s="658"/>
    </row>
    <row r="14" spans="1:9" s="621" customFormat="1" ht="90">
      <c r="A14" s="353">
        <v>8</v>
      </c>
      <c r="B14" s="698" t="s">
        <v>4973</v>
      </c>
      <c r="C14" s="1183"/>
      <c r="D14" s="127" t="s">
        <v>4974</v>
      </c>
      <c r="E14" s="780" t="s">
        <v>4975</v>
      </c>
      <c r="F14" s="104" t="s">
        <v>4976</v>
      </c>
      <c r="G14" s="619" t="s">
        <v>4977</v>
      </c>
      <c r="H14" s="326" t="s">
        <v>133</v>
      </c>
      <c r="I14" s="620"/>
    </row>
    <row r="15" spans="1:9" ht="135">
      <c r="A15" s="353">
        <v>9</v>
      </c>
      <c r="B15" s="698" t="s">
        <v>4978</v>
      </c>
      <c r="C15" s="1183"/>
      <c r="D15" s="321" t="s">
        <v>4979</v>
      </c>
      <c r="E15" s="703" t="s">
        <v>4980</v>
      </c>
      <c r="F15" s="104" t="s">
        <v>4981</v>
      </c>
      <c r="G15" s="619" t="s">
        <v>4982</v>
      </c>
      <c r="H15" s="326" t="s">
        <v>133</v>
      </c>
      <c r="I15" s="704"/>
    </row>
    <row r="16" spans="1:9" ht="165">
      <c r="A16" s="353">
        <v>10</v>
      </c>
      <c r="B16" s="698" t="s">
        <v>4983</v>
      </c>
      <c r="C16" s="1185" t="s">
        <v>4984</v>
      </c>
      <c r="D16" s="775" t="s">
        <v>4985</v>
      </c>
      <c r="E16" s="703" t="s">
        <v>4986</v>
      </c>
      <c r="F16" s="104" t="s">
        <v>4987</v>
      </c>
      <c r="G16" s="619" t="s">
        <v>4988</v>
      </c>
      <c r="H16" s="326" t="s">
        <v>133</v>
      </c>
      <c r="I16" s="658"/>
    </row>
    <row r="17" spans="1:9" ht="180">
      <c r="A17" s="353">
        <v>11</v>
      </c>
      <c r="B17" s="698" t="s">
        <v>4989</v>
      </c>
      <c r="C17" s="1186"/>
      <c r="D17" s="399" t="s">
        <v>4990</v>
      </c>
      <c r="E17" s="780" t="s">
        <v>4991</v>
      </c>
      <c r="F17" s="631" t="s">
        <v>4992</v>
      </c>
      <c r="G17" s="781" t="s">
        <v>4993</v>
      </c>
      <c r="H17" s="303" t="s">
        <v>133</v>
      </c>
      <c r="I17" s="658"/>
    </row>
    <row r="18" spans="1:9" ht="105">
      <c r="A18" s="353">
        <v>12</v>
      </c>
      <c r="B18" s="698" t="s">
        <v>4994</v>
      </c>
      <c r="C18" s="1186"/>
      <c r="D18" s="399" t="s">
        <v>4995</v>
      </c>
      <c r="E18" s="780" t="s">
        <v>4996</v>
      </c>
      <c r="F18" s="399" t="s">
        <v>4997</v>
      </c>
      <c r="G18" s="619" t="s">
        <v>4998</v>
      </c>
      <c r="H18" s="303" t="s">
        <v>133</v>
      </c>
      <c r="I18" s="658"/>
    </row>
    <row r="19" spans="1:9" ht="135">
      <c r="A19" s="353">
        <v>13</v>
      </c>
      <c r="B19" s="698" t="s">
        <v>4999</v>
      </c>
      <c r="C19" s="1186"/>
      <c r="D19" s="399" t="s">
        <v>5000</v>
      </c>
      <c r="E19" s="780" t="s">
        <v>5001</v>
      </c>
      <c r="F19" s="619" t="s">
        <v>5002</v>
      </c>
      <c r="G19" s="619" t="s">
        <v>5003</v>
      </c>
      <c r="H19" s="303" t="s">
        <v>133</v>
      </c>
      <c r="I19" s="658"/>
    </row>
    <row r="20" spans="1:9" ht="165">
      <c r="A20" s="353">
        <v>14</v>
      </c>
      <c r="B20" s="698" t="s">
        <v>5004</v>
      </c>
      <c r="C20" s="1186"/>
      <c r="D20" s="360" t="s">
        <v>5005</v>
      </c>
      <c r="E20" s="780" t="s">
        <v>5006</v>
      </c>
      <c r="F20" s="329" t="s">
        <v>5007</v>
      </c>
      <c r="G20" s="619" t="s">
        <v>5008</v>
      </c>
      <c r="H20" s="165" t="s">
        <v>133</v>
      </c>
      <c r="I20" s="186"/>
    </row>
    <row r="21" spans="1:9" ht="135">
      <c r="A21" s="353">
        <v>15</v>
      </c>
      <c r="B21" s="698" t="s">
        <v>5009</v>
      </c>
      <c r="C21" s="1186"/>
      <c r="D21" s="360" t="s">
        <v>5010</v>
      </c>
      <c r="E21" s="780" t="s">
        <v>5011</v>
      </c>
      <c r="F21" s="329" t="s">
        <v>5012</v>
      </c>
      <c r="G21" s="619" t="s">
        <v>5013</v>
      </c>
      <c r="H21" s="165" t="s">
        <v>133</v>
      </c>
      <c r="I21" s="186"/>
    </row>
    <row r="22" spans="1:9" ht="165">
      <c r="A22" s="353">
        <v>16</v>
      </c>
      <c r="B22" s="698" t="s">
        <v>5014</v>
      </c>
      <c r="C22" s="1186"/>
      <c r="D22" s="360" t="s">
        <v>5015</v>
      </c>
      <c r="E22" s="780" t="s">
        <v>5016</v>
      </c>
      <c r="F22" s="329" t="s">
        <v>5017</v>
      </c>
      <c r="G22" s="619" t="s">
        <v>5018</v>
      </c>
      <c r="H22" s="165" t="s">
        <v>133</v>
      </c>
      <c r="I22" s="186"/>
    </row>
    <row r="23" spans="1:9" ht="135">
      <c r="A23" s="353">
        <v>17</v>
      </c>
      <c r="B23" s="698" t="s">
        <v>5019</v>
      </c>
      <c r="C23" s="1186"/>
      <c r="D23" s="360" t="s">
        <v>5020</v>
      </c>
      <c r="E23" s="780" t="s">
        <v>5021</v>
      </c>
      <c r="F23" s="360" t="s">
        <v>5022</v>
      </c>
      <c r="G23" s="619" t="s">
        <v>5023</v>
      </c>
      <c r="H23" s="165" t="s">
        <v>133</v>
      </c>
      <c r="I23" s="138"/>
    </row>
    <row r="24" spans="1:9" ht="165">
      <c r="A24" s="353">
        <v>18</v>
      </c>
      <c r="B24" s="698" t="s">
        <v>5024</v>
      </c>
      <c r="C24" s="1186"/>
      <c r="D24" s="360" t="s">
        <v>5025</v>
      </c>
      <c r="E24" s="780" t="s">
        <v>5026</v>
      </c>
      <c r="F24" s="360" t="s">
        <v>5027</v>
      </c>
      <c r="G24" s="168" t="s">
        <v>5028</v>
      </c>
      <c r="H24" s="165" t="s">
        <v>133</v>
      </c>
      <c r="I24" s="186"/>
    </row>
    <row r="25" spans="1:9" ht="135">
      <c r="A25" s="353">
        <v>19</v>
      </c>
      <c r="B25" s="698" t="s">
        <v>5029</v>
      </c>
      <c r="C25" s="1186"/>
      <c r="D25" s="360" t="s">
        <v>5030</v>
      </c>
      <c r="E25" s="780" t="s">
        <v>5031</v>
      </c>
      <c r="F25" s="360" t="s">
        <v>5032</v>
      </c>
      <c r="G25" s="168" t="s">
        <v>5033</v>
      </c>
      <c r="H25" s="165" t="s">
        <v>133</v>
      </c>
      <c r="I25" s="186"/>
    </row>
    <row r="26" spans="1:9" ht="165">
      <c r="A26" s="353">
        <v>20</v>
      </c>
      <c r="B26" s="698" t="s">
        <v>5034</v>
      </c>
      <c r="C26" s="1186"/>
      <c r="D26" s="360" t="s">
        <v>5035</v>
      </c>
      <c r="E26" s="780" t="s">
        <v>5036</v>
      </c>
      <c r="F26" s="360" t="s">
        <v>5037</v>
      </c>
      <c r="G26" s="619" t="s">
        <v>5038</v>
      </c>
      <c r="H26" s="185" t="s">
        <v>133</v>
      </c>
      <c r="I26" s="186"/>
    </row>
    <row r="27" spans="1:9" ht="135">
      <c r="A27" s="353">
        <v>21</v>
      </c>
      <c r="B27" s="698" t="s">
        <v>5039</v>
      </c>
      <c r="C27" s="1186"/>
      <c r="D27" s="360" t="s">
        <v>5040</v>
      </c>
      <c r="E27" s="780" t="s">
        <v>5041</v>
      </c>
      <c r="F27" s="360" t="s">
        <v>5042</v>
      </c>
      <c r="G27" s="619" t="s">
        <v>5043</v>
      </c>
      <c r="H27" s="165" t="s">
        <v>133</v>
      </c>
      <c r="I27" s="186"/>
    </row>
    <row r="28" spans="1:9" ht="165">
      <c r="A28" s="353">
        <v>22</v>
      </c>
      <c r="B28" s="698" t="s">
        <v>5044</v>
      </c>
      <c r="C28" s="1186"/>
      <c r="D28" s="360" t="s">
        <v>5045</v>
      </c>
      <c r="E28" s="780" t="s">
        <v>5046</v>
      </c>
      <c r="F28" s="360" t="s">
        <v>5047</v>
      </c>
      <c r="G28" s="619" t="s">
        <v>5048</v>
      </c>
      <c r="H28" s="165" t="s">
        <v>133</v>
      </c>
      <c r="I28" s="186"/>
    </row>
    <row r="29" spans="1:9" ht="135">
      <c r="A29" s="353">
        <v>23</v>
      </c>
      <c r="B29" s="698" t="s">
        <v>5049</v>
      </c>
      <c r="C29" s="1186"/>
      <c r="D29" s="360" t="s">
        <v>5050</v>
      </c>
      <c r="E29" s="780" t="s">
        <v>5051</v>
      </c>
      <c r="F29" s="360" t="s">
        <v>5052</v>
      </c>
      <c r="G29" s="619" t="s">
        <v>5053</v>
      </c>
      <c r="H29" s="165" t="s">
        <v>133</v>
      </c>
      <c r="I29" s="186"/>
    </row>
    <row r="30" spans="1:9" ht="165">
      <c r="A30" s="353">
        <v>24</v>
      </c>
      <c r="B30" s="698" t="s">
        <v>5054</v>
      </c>
      <c r="C30" s="1186"/>
      <c r="D30" s="360" t="s">
        <v>5055</v>
      </c>
      <c r="E30" s="780" t="s">
        <v>5056</v>
      </c>
      <c r="F30" s="360" t="s">
        <v>5057</v>
      </c>
      <c r="G30" s="619" t="s">
        <v>5058</v>
      </c>
      <c r="H30" s="165" t="s">
        <v>133</v>
      </c>
      <c r="I30" s="186"/>
    </row>
    <row r="31" spans="1:9" ht="135">
      <c r="A31" s="353">
        <v>25</v>
      </c>
      <c r="B31" s="698" t="s">
        <v>5059</v>
      </c>
      <c r="C31" s="1186"/>
      <c r="D31" s="360" t="s">
        <v>5060</v>
      </c>
      <c r="E31" s="780" t="s">
        <v>5061</v>
      </c>
      <c r="F31" s="360" t="s">
        <v>5062</v>
      </c>
      <c r="G31" s="619" t="s">
        <v>5063</v>
      </c>
      <c r="H31" s="165" t="s">
        <v>133</v>
      </c>
      <c r="I31" s="186"/>
    </row>
    <row r="32" spans="1:9" ht="165">
      <c r="A32" s="353">
        <v>26</v>
      </c>
      <c r="B32" s="698" t="s">
        <v>5064</v>
      </c>
      <c r="C32" s="1186"/>
      <c r="D32" s="360" t="s">
        <v>5065</v>
      </c>
      <c r="E32" s="780" t="s">
        <v>5066</v>
      </c>
      <c r="F32" s="360" t="s">
        <v>5067</v>
      </c>
      <c r="G32" s="619" t="s">
        <v>5068</v>
      </c>
      <c r="H32" s="165" t="s">
        <v>133</v>
      </c>
      <c r="I32" s="186"/>
    </row>
    <row r="33" spans="1:9" ht="135">
      <c r="A33" s="353">
        <v>27</v>
      </c>
      <c r="B33" s="698" t="s">
        <v>5069</v>
      </c>
      <c r="C33" s="1186"/>
      <c r="D33" s="360" t="s">
        <v>5070</v>
      </c>
      <c r="E33" s="780" t="s">
        <v>5071</v>
      </c>
      <c r="F33" s="360" t="s">
        <v>5072</v>
      </c>
      <c r="G33" s="619" t="s">
        <v>5073</v>
      </c>
      <c r="H33" s="165" t="s">
        <v>133</v>
      </c>
      <c r="I33" s="186"/>
    </row>
    <row r="34" spans="1:9" ht="165">
      <c r="A34" s="353">
        <v>28</v>
      </c>
      <c r="B34" s="698" t="s">
        <v>5074</v>
      </c>
      <c r="C34" s="1186"/>
      <c r="D34" s="360" t="s">
        <v>5075</v>
      </c>
      <c r="E34" s="780" t="s">
        <v>5076</v>
      </c>
      <c r="F34" s="360" t="s">
        <v>5077</v>
      </c>
      <c r="G34" s="619" t="s">
        <v>5078</v>
      </c>
      <c r="H34" s="165" t="s">
        <v>133</v>
      </c>
      <c r="I34" s="186"/>
    </row>
    <row r="35" spans="1:9" ht="135">
      <c r="A35" s="353">
        <v>29</v>
      </c>
      <c r="B35" s="698" t="s">
        <v>5079</v>
      </c>
      <c r="C35" s="1186"/>
      <c r="D35" s="360" t="s">
        <v>5080</v>
      </c>
      <c r="E35" s="780" t="s">
        <v>5081</v>
      </c>
      <c r="F35" s="360" t="s">
        <v>5082</v>
      </c>
      <c r="G35" s="619" t="s">
        <v>5083</v>
      </c>
      <c r="H35" s="165" t="s">
        <v>133</v>
      </c>
      <c r="I35" s="186"/>
    </row>
    <row r="36" spans="1:9" ht="165">
      <c r="A36" s="353">
        <v>30</v>
      </c>
      <c r="B36" s="698" t="s">
        <v>5084</v>
      </c>
      <c r="C36" s="1186"/>
      <c r="D36" s="360" t="s">
        <v>5085</v>
      </c>
      <c r="E36" s="780" t="s">
        <v>5086</v>
      </c>
      <c r="F36" s="360" t="s">
        <v>5087</v>
      </c>
      <c r="G36" s="619" t="s">
        <v>5088</v>
      </c>
      <c r="H36" s="165" t="s">
        <v>133</v>
      </c>
      <c r="I36" s="186"/>
    </row>
    <row r="37" spans="1:9" ht="135">
      <c r="A37" s="353">
        <v>31</v>
      </c>
      <c r="B37" s="698" t="s">
        <v>5089</v>
      </c>
      <c r="C37" s="1186"/>
      <c r="D37" s="360" t="s">
        <v>5090</v>
      </c>
      <c r="E37" s="780" t="s">
        <v>5091</v>
      </c>
      <c r="F37" s="360" t="s">
        <v>5092</v>
      </c>
      <c r="G37" s="619" t="s">
        <v>5093</v>
      </c>
      <c r="H37" s="165" t="s">
        <v>133</v>
      </c>
      <c r="I37" s="186"/>
    </row>
    <row r="38" spans="1:9" ht="165">
      <c r="A38" s="353">
        <v>32</v>
      </c>
      <c r="B38" s="698" t="s">
        <v>5094</v>
      </c>
      <c r="C38" s="1186"/>
      <c r="D38" s="360" t="s">
        <v>5095</v>
      </c>
      <c r="E38" s="780" t="s">
        <v>5096</v>
      </c>
      <c r="F38" s="360" t="s">
        <v>5097</v>
      </c>
      <c r="G38" s="619" t="s">
        <v>5098</v>
      </c>
      <c r="H38" s="165" t="s">
        <v>133</v>
      </c>
      <c r="I38" s="186"/>
    </row>
    <row r="39" spans="1:9" ht="135">
      <c r="A39" s="353">
        <v>33</v>
      </c>
      <c r="B39" s="698" t="s">
        <v>5099</v>
      </c>
      <c r="C39" s="1186"/>
      <c r="D39" s="360" t="s">
        <v>5100</v>
      </c>
      <c r="E39" s="780" t="s">
        <v>5101</v>
      </c>
      <c r="F39" s="360" t="s">
        <v>5102</v>
      </c>
      <c r="G39" s="619" t="s">
        <v>5103</v>
      </c>
      <c r="H39" s="185" t="s">
        <v>133</v>
      </c>
      <c r="I39" s="186"/>
    </row>
    <row r="40" spans="1:9" ht="165">
      <c r="A40" s="353">
        <v>34</v>
      </c>
      <c r="B40" s="698" t="s">
        <v>5104</v>
      </c>
      <c r="C40" s="1186"/>
      <c r="D40" s="360" t="s">
        <v>5105</v>
      </c>
      <c r="E40" s="780" t="s">
        <v>5106</v>
      </c>
      <c r="F40" s="360" t="s">
        <v>5107</v>
      </c>
      <c r="G40" s="619" t="s">
        <v>5108</v>
      </c>
      <c r="H40" s="185" t="s">
        <v>133</v>
      </c>
      <c r="I40" s="186"/>
    </row>
    <row r="41" spans="1:9" ht="135">
      <c r="A41" s="353">
        <v>35</v>
      </c>
      <c r="B41" s="698" t="s">
        <v>5109</v>
      </c>
      <c r="C41" s="1186"/>
      <c r="D41" s="360" t="s">
        <v>5110</v>
      </c>
      <c r="E41" s="780" t="s">
        <v>5111</v>
      </c>
      <c r="F41" s="360" t="s">
        <v>5112</v>
      </c>
      <c r="G41" s="619" t="s">
        <v>5113</v>
      </c>
      <c r="H41" s="185" t="s">
        <v>133</v>
      </c>
      <c r="I41" s="186"/>
    </row>
    <row r="42" spans="1:9" ht="165">
      <c r="A42" s="353">
        <v>36</v>
      </c>
      <c r="B42" s="698" t="s">
        <v>5114</v>
      </c>
      <c r="C42" s="1186"/>
      <c r="D42" s="360" t="s">
        <v>5115</v>
      </c>
      <c r="E42" s="780" t="s">
        <v>5116</v>
      </c>
      <c r="F42" s="360" t="s">
        <v>5117</v>
      </c>
      <c r="G42" s="619" t="s">
        <v>5118</v>
      </c>
      <c r="H42" s="185" t="s">
        <v>133</v>
      </c>
      <c r="I42" s="304"/>
    </row>
    <row r="43" spans="1:9" ht="150">
      <c r="A43" s="353">
        <v>37</v>
      </c>
      <c r="B43" s="698" t="s">
        <v>5119</v>
      </c>
      <c r="C43" s="1186"/>
      <c r="D43" s="360" t="s">
        <v>5120</v>
      </c>
      <c r="E43" s="780" t="s">
        <v>5121</v>
      </c>
      <c r="F43" s="360" t="s">
        <v>5122</v>
      </c>
      <c r="G43" s="619" t="s">
        <v>5123</v>
      </c>
      <c r="H43" s="185" t="s">
        <v>133</v>
      </c>
      <c r="I43" s="186"/>
    </row>
    <row r="44" spans="1:9" ht="195">
      <c r="A44" s="353">
        <v>38</v>
      </c>
      <c r="B44" s="698" t="s">
        <v>5124</v>
      </c>
      <c r="C44" s="1186"/>
      <c r="D44" s="360" t="s">
        <v>5125</v>
      </c>
      <c r="E44" s="780" t="s">
        <v>5126</v>
      </c>
      <c r="F44" s="360" t="s">
        <v>5127</v>
      </c>
      <c r="G44" s="619" t="s">
        <v>5128</v>
      </c>
      <c r="H44" s="185" t="s">
        <v>133</v>
      </c>
      <c r="I44" s="186"/>
    </row>
    <row r="45" spans="1:9" ht="135">
      <c r="A45" s="353">
        <v>39</v>
      </c>
      <c r="B45" s="698" t="s">
        <v>5129</v>
      </c>
      <c r="C45" s="1186"/>
      <c r="D45" s="360" t="s">
        <v>5130</v>
      </c>
      <c r="E45" s="780" t="s">
        <v>5131</v>
      </c>
      <c r="F45" s="360" t="s">
        <v>5132</v>
      </c>
      <c r="G45" s="619" t="s">
        <v>5133</v>
      </c>
      <c r="H45" s="185" t="s">
        <v>133</v>
      </c>
      <c r="I45" s="186"/>
    </row>
    <row r="46" spans="1:9" ht="165">
      <c r="A46" s="353">
        <v>40</v>
      </c>
      <c r="B46" s="698" t="s">
        <v>5134</v>
      </c>
      <c r="C46" s="1186"/>
      <c r="D46" s="360" t="s">
        <v>5135</v>
      </c>
      <c r="E46" s="780" t="s">
        <v>5136</v>
      </c>
      <c r="F46" s="360" t="s">
        <v>5137</v>
      </c>
      <c r="G46" s="619" t="s">
        <v>5138</v>
      </c>
      <c r="H46" s="185" t="s">
        <v>133</v>
      </c>
      <c r="I46" s="186"/>
    </row>
    <row r="47" spans="1:9" ht="135">
      <c r="A47" s="353">
        <v>41</v>
      </c>
      <c r="B47" s="698" t="s">
        <v>5139</v>
      </c>
      <c r="C47" s="1186"/>
      <c r="D47" s="360" t="s">
        <v>5140</v>
      </c>
      <c r="E47" s="780" t="s">
        <v>5141</v>
      </c>
      <c r="F47" s="360" t="s">
        <v>5142</v>
      </c>
      <c r="G47" s="619" t="s">
        <v>5143</v>
      </c>
      <c r="H47" s="185" t="s">
        <v>133</v>
      </c>
      <c r="I47" s="186"/>
    </row>
    <row r="48" spans="1:9" ht="165">
      <c r="A48" s="353">
        <v>42</v>
      </c>
      <c r="B48" s="698" t="s">
        <v>5144</v>
      </c>
      <c r="C48" s="1186"/>
      <c r="D48" s="360" t="s">
        <v>5145</v>
      </c>
      <c r="E48" s="780" t="s">
        <v>5146</v>
      </c>
      <c r="F48" s="360" t="s">
        <v>5147</v>
      </c>
      <c r="G48" s="619" t="s">
        <v>5148</v>
      </c>
      <c r="H48" s="185" t="s">
        <v>133</v>
      </c>
      <c r="I48" s="186"/>
    </row>
    <row r="49" spans="1:9">
      <c r="A49" s="353"/>
      <c r="B49" s="698"/>
      <c r="C49" s="1186"/>
      <c r="D49" s="360"/>
      <c r="E49" s="587"/>
      <c r="F49" s="360"/>
      <c r="G49" s="619"/>
      <c r="H49" s="211"/>
      <c r="I49" s="186"/>
    </row>
    <row r="50" spans="1:9">
      <c r="A50" s="1058" t="s">
        <v>42</v>
      </c>
      <c r="B50" s="847"/>
      <c r="C50" s="847"/>
      <c r="D50" s="1020" t="s">
        <v>1086</v>
      </c>
      <c r="E50" s="1021"/>
      <c r="F50" s="1180" t="s">
        <v>1352</v>
      </c>
      <c r="G50" s="1180"/>
      <c r="H50" s="1180"/>
      <c r="I50" s="1180"/>
    </row>
    <row r="51" spans="1:9">
      <c r="A51" s="357" t="s">
        <v>43</v>
      </c>
      <c r="B51" s="1047">
        <v>45502</v>
      </c>
      <c r="C51" s="1048"/>
      <c r="D51" s="1043"/>
      <c r="E51" s="1043"/>
      <c r="F51" s="1180"/>
      <c r="G51" s="1180"/>
      <c r="H51" s="1180"/>
      <c r="I51" s="1180"/>
    </row>
  </sheetData>
  <mergeCells count="7">
    <mergeCell ref="F50:I51"/>
    <mergeCell ref="B51:C51"/>
    <mergeCell ref="A1:C4"/>
    <mergeCell ref="C7:C15"/>
    <mergeCell ref="C16:C49"/>
    <mergeCell ref="A50:C50"/>
    <mergeCell ref="D50:E51"/>
  </mergeCell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0A1E2-835E-4208-85E7-BDA3A4A70B18}">
  <dimension ref="A1:J40"/>
  <sheetViews>
    <sheetView topLeftCell="A36" workbookViewId="0">
      <selection activeCell="E45" sqref="E45"/>
    </sheetView>
  </sheetViews>
  <sheetFormatPr defaultRowHeight="15"/>
  <cols>
    <col min="1" max="1" width="7.5703125" customWidth="1"/>
    <col min="2" max="2" width="13.7109375" customWidth="1"/>
    <col min="3" max="3" width="14" customWidth="1"/>
    <col min="4" max="4" width="44.42578125" customWidth="1"/>
    <col min="5" max="5" width="38.42578125" style="151" customWidth="1"/>
    <col min="6" max="6" width="58.7109375" style="151" customWidth="1"/>
    <col min="7" max="7" width="63.85546875" style="176" customWidth="1"/>
    <col min="8" max="8" width="17.5703125" customWidth="1"/>
    <col min="9" max="9" width="13" customWidth="1"/>
    <col min="10" max="10" width="21.5703125" customWidth="1"/>
  </cols>
  <sheetData>
    <row r="1" spans="1:10" ht="15" customHeight="1">
      <c r="A1" s="1038"/>
      <c r="B1" s="1038"/>
      <c r="C1" s="1038"/>
      <c r="D1" s="318" t="s">
        <v>104</v>
      </c>
      <c r="E1" s="281" t="s">
        <v>801</v>
      </c>
      <c r="F1" s="282" t="s">
        <v>105</v>
      </c>
      <c r="G1" s="283" t="s">
        <v>106</v>
      </c>
    </row>
    <row r="2" spans="1:10">
      <c r="A2" s="1038"/>
      <c r="B2" s="1038"/>
      <c r="C2" s="1038"/>
      <c r="D2" s="318" t="s">
        <v>107</v>
      </c>
      <c r="E2" s="284" t="s">
        <v>87</v>
      </c>
      <c r="F2" s="285" t="s">
        <v>109</v>
      </c>
      <c r="G2" s="286">
        <v>45363</v>
      </c>
    </row>
    <row r="3" spans="1:10">
      <c r="A3" s="1038"/>
      <c r="B3" s="1038"/>
      <c r="C3" s="1038"/>
      <c r="D3" s="287" t="s">
        <v>110</v>
      </c>
      <c r="E3" s="288" t="s">
        <v>111</v>
      </c>
      <c r="F3" s="282" t="s">
        <v>112</v>
      </c>
      <c r="G3" s="289" t="s">
        <v>106</v>
      </c>
    </row>
    <row r="4" spans="1:10">
      <c r="A4" s="1038"/>
      <c r="B4" s="1038"/>
      <c r="C4" s="1038"/>
      <c r="D4" s="319" t="s">
        <v>113</v>
      </c>
      <c r="E4" s="290" t="s">
        <v>114</v>
      </c>
      <c r="F4" s="282" t="s">
        <v>115</v>
      </c>
      <c r="G4" s="286">
        <v>45512</v>
      </c>
    </row>
    <row r="6" spans="1:10">
      <c r="A6" s="291" t="s">
        <v>117</v>
      </c>
      <c r="B6" s="292" t="s">
        <v>118</v>
      </c>
      <c r="C6" s="292" t="s">
        <v>120</v>
      </c>
      <c r="D6" s="293" t="s">
        <v>320</v>
      </c>
      <c r="E6" s="294" t="s">
        <v>319</v>
      </c>
      <c r="F6" s="295" t="s">
        <v>123</v>
      </c>
      <c r="G6" s="296" t="s">
        <v>124</v>
      </c>
      <c r="H6" s="297" t="s">
        <v>125</v>
      </c>
      <c r="I6" s="298" t="s">
        <v>126</v>
      </c>
      <c r="J6" s="298"/>
    </row>
    <row r="7" spans="1:10" ht="105">
      <c r="A7" s="320">
        <v>1</v>
      </c>
      <c r="B7" s="242" t="s">
        <v>5149</v>
      </c>
      <c r="C7" s="130" t="s">
        <v>5150</v>
      </c>
      <c r="D7" s="103" t="s">
        <v>5151</v>
      </c>
      <c r="E7" s="321" t="s">
        <v>5152</v>
      </c>
      <c r="F7" s="243" t="s">
        <v>5153</v>
      </c>
      <c r="G7" s="243" t="s">
        <v>5154</v>
      </c>
      <c r="H7" s="93" t="s">
        <v>133</v>
      </c>
      <c r="I7" s="323"/>
      <c r="J7" s="304"/>
    </row>
    <row r="8" spans="1:10" ht="105">
      <c r="A8" s="320">
        <v>2</v>
      </c>
      <c r="B8" s="324" t="s">
        <v>5155</v>
      </c>
      <c r="C8" s="165" t="s">
        <v>5150</v>
      </c>
      <c r="D8" s="819" t="s">
        <v>5156</v>
      </c>
      <c r="E8" s="321" t="s">
        <v>5152</v>
      </c>
      <c r="F8" s="243" t="s">
        <v>5157</v>
      </c>
      <c r="G8" s="243" t="s">
        <v>5158</v>
      </c>
      <c r="H8" s="302" t="s">
        <v>133</v>
      </c>
      <c r="I8" s="326"/>
      <c r="J8" s="327"/>
    </row>
    <row r="9" spans="1:10" ht="105">
      <c r="A9" s="301">
        <v>3</v>
      </c>
      <c r="B9" s="324" t="s">
        <v>5159</v>
      </c>
      <c r="C9" s="301" t="s">
        <v>5150</v>
      </c>
      <c r="D9" s="328" t="s">
        <v>5160</v>
      </c>
      <c r="E9" s="103" t="s">
        <v>5152</v>
      </c>
      <c r="F9" s="104" t="s">
        <v>5161</v>
      </c>
      <c r="G9" s="104" t="s">
        <v>5162</v>
      </c>
      <c r="H9" s="302" t="s">
        <v>133</v>
      </c>
      <c r="I9" s="303"/>
      <c r="J9" s="327"/>
    </row>
    <row r="10" spans="1:10" ht="105">
      <c r="A10" s="301">
        <v>4</v>
      </c>
      <c r="B10" s="324" t="s">
        <v>5163</v>
      </c>
      <c r="C10" s="320" t="s">
        <v>5150</v>
      </c>
      <c r="D10" s="104" t="s">
        <v>5164</v>
      </c>
      <c r="E10" s="399" t="s">
        <v>5152</v>
      </c>
      <c r="F10" s="306" t="s">
        <v>5165</v>
      </c>
      <c r="G10" s="306" t="s">
        <v>5166</v>
      </c>
      <c r="H10" s="302" t="s">
        <v>133</v>
      </c>
      <c r="I10" s="299"/>
      <c r="J10" s="186"/>
    </row>
    <row r="11" spans="1:10" ht="105">
      <c r="A11" s="301">
        <v>5</v>
      </c>
      <c r="B11" s="324" t="s">
        <v>5167</v>
      </c>
      <c r="C11" s="301" t="s">
        <v>5150</v>
      </c>
      <c r="D11" s="306" t="s">
        <v>5168</v>
      </c>
      <c r="E11" s="103" t="s">
        <v>5152</v>
      </c>
      <c r="F11" s="104" t="s">
        <v>5169</v>
      </c>
      <c r="G11" s="104" t="s">
        <v>5170</v>
      </c>
      <c r="H11" s="93" t="s">
        <v>133</v>
      </c>
      <c r="I11" s="299"/>
      <c r="J11" s="186"/>
    </row>
    <row r="12" spans="1:10" ht="105">
      <c r="A12" s="301">
        <v>6</v>
      </c>
      <c r="B12" s="324" t="s">
        <v>5171</v>
      </c>
      <c r="C12" s="301" t="s">
        <v>5150</v>
      </c>
      <c r="D12" s="104" t="s">
        <v>5172</v>
      </c>
      <c r="E12" s="103" t="s">
        <v>5152</v>
      </c>
      <c r="F12" s="104" t="s">
        <v>5173</v>
      </c>
      <c r="G12" s="104" t="s">
        <v>5174</v>
      </c>
      <c r="H12" s="93" t="s">
        <v>133</v>
      </c>
      <c r="I12" s="299"/>
      <c r="J12" s="186"/>
    </row>
    <row r="13" spans="1:10" ht="105">
      <c r="A13" s="301">
        <v>7</v>
      </c>
      <c r="B13" s="324" t="s">
        <v>5175</v>
      </c>
      <c r="C13" s="301" t="s">
        <v>5150</v>
      </c>
      <c r="D13" s="104" t="s">
        <v>5176</v>
      </c>
      <c r="E13" s="103" t="s">
        <v>5152</v>
      </c>
      <c r="F13" s="104" t="s">
        <v>5177</v>
      </c>
      <c r="G13" s="104" t="s">
        <v>5178</v>
      </c>
      <c r="H13" s="93" t="s">
        <v>133</v>
      </c>
      <c r="I13" s="299"/>
      <c r="J13" s="186"/>
    </row>
    <row r="14" spans="1:10" ht="105">
      <c r="A14" s="301">
        <v>8</v>
      </c>
      <c r="B14" s="324" t="s">
        <v>5179</v>
      </c>
      <c r="C14" s="165" t="s">
        <v>5180</v>
      </c>
      <c r="D14" s="104" t="s">
        <v>5181</v>
      </c>
      <c r="E14" s="103" t="s">
        <v>5152</v>
      </c>
      <c r="F14" s="104" t="s">
        <v>5182</v>
      </c>
      <c r="G14" s="104" t="s">
        <v>5183</v>
      </c>
      <c r="H14" s="93" t="s">
        <v>133</v>
      </c>
      <c r="I14" s="299"/>
      <c r="J14" s="186"/>
    </row>
    <row r="15" spans="1:10" ht="105">
      <c r="A15" s="301">
        <v>9</v>
      </c>
      <c r="B15" s="324" t="s">
        <v>5184</v>
      </c>
      <c r="C15" s="165" t="s">
        <v>5180</v>
      </c>
      <c r="D15" s="104" t="s">
        <v>5185</v>
      </c>
      <c r="E15" s="103" t="s">
        <v>5152</v>
      </c>
      <c r="F15" s="104" t="s">
        <v>5186</v>
      </c>
      <c r="G15" s="104" t="s">
        <v>5187</v>
      </c>
      <c r="H15" s="93" t="s">
        <v>133</v>
      </c>
      <c r="I15" s="299"/>
      <c r="J15" s="186"/>
    </row>
    <row r="16" spans="1:10" ht="105">
      <c r="A16" s="301">
        <v>10</v>
      </c>
      <c r="B16" s="324" t="s">
        <v>5188</v>
      </c>
      <c r="C16" s="165" t="s">
        <v>5180</v>
      </c>
      <c r="D16" s="104" t="s">
        <v>5189</v>
      </c>
      <c r="E16" s="103" t="s">
        <v>5152</v>
      </c>
      <c r="F16" s="104" t="s">
        <v>5190</v>
      </c>
      <c r="G16" s="104" t="s">
        <v>5191</v>
      </c>
      <c r="H16" s="93" t="s">
        <v>133</v>
      </c>
      <c r="I16" s="299"/>
      <c r="J16" s="186"/>
    </row>
    <row r="17" spans="1:10" ht="105">
      <c r="A17" s="301">
        <v>11</v>
      </c>
      <c r="B17" s="324" t="s">
        <v>5192</v>
      </c>
      <c r="C17" s="165" t="s">
        <v>5180</v>
      </c>
      <c r="D17" s="104" t="s">
        <v>5193</v>
      </c>
      <c r="E17" s="103" t="s">
        <v>5152</v>
      </c>
      <c r="F17" s="104" t="s">
        <v>5194</v>
      </c>
      <c r="G17" s="104" t="s">
        <v>5195</v>
      </c>
      <c r="H17" s="93" t="s">
        <v>133</v>
      </c>
      <c r="I17" s="299"/>
      <c r="J17" s="186"/>
    </row>
    <row r="18" spans="1:10" ht="105">
      <c r="A18" s="301">
        <v>12</v>
      </c>
      <c r="B18" s="324" t="s">
        <v>5196</v>
      </c>
      <c r="C18" s="165" t="s">
        <v>5180</v>
      </c>
      <c r="D18" s="104" t="s">
        <v>5197</v>
      </c>
      <c r="E18" s="103" t="s">
        <v>5152</v>
      </c>
      <c r="F18" s="104" t="s">
        <v>5198</v>
      </c>
      <c r="G18" s="104" t="s">
        <v>5199</v>
      </c>
      <c r="H18" s="93" t="s">
        <v>133</v>
      </c>
      <c r="I18" s="299"/>
      <c r="J18" s="186"/>
    </row>
    <row r="19" spans="1:10" ht="105">
      <c r="A19" s="301">
        <v>13</v>
      </c>
      <c r="B19" s="324" t="s">
        <v>5200</v>
      </c>
      <c r="C19" s="165" t="s">
        <v>5180</v>
      </c>
      <c r="D19" s="104" t="s">
        <v>5201</v>
      </c>
      <c r="E19" s="103" t="s">
        <v>5152</v>
      </c>
      <c r="F19" s="104" t="s">
        <v>5202</v>
      </c>
      <c r="G19" s="104" t="s">
        <v>5203</v>
      </c>
      <c r="H19" s="93" t="s">
        <v>133</v>
      </c>
      <c r="I19" s="299"/>
      <c r="J19" s="186"/>
    </row>
    <row r="20" spans="1:10" ht="105">
      <c r="A20" s="301">
        <v>14</v>
      </c>
      <c r="B20" s="324" t="s">
        <v>5204</v>
      </c>
      <c r="C20" s="165" t="s">
        <v>5180</v>
      </c>
      <c r="D20" s="104" t="s">
        <v>5205</v>
      </c>
      <c r="E20" s="103" t="s">
        <v>5152</v>
      </c>
      <c r="F20" s="104" t="s">
        <v>5206</v>
      </c>
      <c r="G20" s="104" t="s">
        <v>5207</v>
      </c>
      <c r="H20" s="93" t="s">
        <v>133</v>
      </c>
      <c r="I20" s="299"/>
      <c r="J20" s="186"/>
    </row>
    <row r="21" spans="1:10" ht="105">
      <c r="A21" s="301">
        <v>15</v>
      </c>
      <c r="B21" s="324" t="s">
        <v>5208</v>
      </c>
      <c r="C21" s="165" t="s">
        <v>5180</v>
      </c>
      <c r="D21" s="104" t="s">
        <v>5209</v>
      </c>
      <c r="E21" s="103" t="s">
        <v>5152</v>
      </c>
      <c r="F21" s="104" t="s">
        <v>5210</v>
      </c>
      <c r="G21" s="104" t="s">
        <v>5211</v>
      </c>
      <c r="H21" s="93" t="s">
        <v>133</v>
      </c>
      <c r="I21" s="299"/>
      <c r="J21" s="186"/>
    </row>
    <row r="22" spans="1:10" ht="105">
      <c r="A22" s="301">
        <v>16</v>
      </c>
      <c r="B22" s="324" t="s">
        <v>5212</v>
      </c>
      <c r="C22" s="165" t="s">
        <v>5180</v>
      </c>
      <c r="D22" s="104" t="s">
        <v>5213</v>
      </c>
      <c r="E22" s="103" t="s">
        <v>5152</v>
      </c>
      <c r="F22" s="104" t="s">
        <v>5214</v>
      </c>
      <c r="G22" s="104" t="s">
        <v>5215</v>
      </c>
      <c r="H22" s="93" t="s">
        <v>133</v>
      </c>
      <c r="I22" s="299"/>
      <c r="J22" s="186"/>
    </row>
    <row r="23" spans="1:10" ht="105">
      <c r="A23" s="301">
        <v>17</v>
      </c>
      <c r="B23" s="324" t="s">
        <v>5216</v>
      </c>
      <c r="C23" s="165" t="s">
        <v>5180</v>
      </c>
      <c r="D23" s="104" t="s">
        <v>5217</v>
      </c>
      <c r="E23" s="103" t="s">
        <v>5152</v>
      </c>
      <c r="F23" s="104" t="s">
        <v>5218</v>
      </c>
      <c r="G23" s="104" t="s">
        <v>5219</v>
      </c>
      <c r="H23" s="93" t="s">
        <v>133</v>
      </c>
      <c r="I23" s="299"/>
      <c r="J23" s="186"/>
    </row>
    <row r="24" spans="1:10" ht="105">
      <c r="A24" s="301">
        <v>18</v>
      </c>
      <c r="B24" s="324" t="s">
        <v>5220</v>
      </c>
      <c r="C24" s="165" t="s">
        <v>5180</v>
      </c>
      <c r="D24" s="104" t="s">
        <v>5221</v>
      </c>
      <c r="E24" s="103" t="s">
        <v>5152</v>
      </c>
      <c r="F24" s="104" t="s">
        <v>5222</v>
      </c>
      <c r="G24" s="104" t="s">
        <v>5223</v>
      </c>
      <c r="H24" s="93" t="s">
        <v>133</v>
      </c>
      <c r="I24" s="299"/>
      <c r="J24" s="186"/>
    </row>
    <row r="25" spans="1:10" ht="105">
      <c r="A25" s="301">
        <v>19</v>
      </c>
      <c r="B25" s="324" t="s">
        <v>5224</v>
      </c>
      <c r="C25" s="165" t="s">
        <v>5225</v>
      </c>
      <c r="D25" s="104" t="s">
        <v>5181</v>
      </c>
      <c r="E25" s="103" t="s">
        <v>5152</v>
      </c>
      <c r="F25" s="104" t="s">
        <v>5226</v>
      </c>
      <c r="G25" s="104" t="s">
        <v>5227</v>
      </c>
      <c r="H25" s="93" t="s">
        <v>133</v>
      </c>
      <c r="I25" s="299"/>
      <c r="J25" s="186"/>
    </row>
    <row r="26" spans="1:10" ht="105">
      <c r="A26" s="301">
        <v>20</v>
      </c>
      <c r="B26" s="324" t="s">
        <v>5228</v>
      </c>
      <c r="C26" s="165" t="s">
        <v>5225</v>
      </c>
      <c r="D26" s="104" t="s">
        <v>5185</v>
      </c>
      <c r="E26" s="103" t="s">
        <v>5152</v>
      </c>
      <c r="F26" s="104" t="s">
        <v>5229</v>
      </c>
      <c r="G26" s="104" t="s">
        <v>5230</v>
      </c>
      <c r="H26" s="93" t="s">
        <v>133</v>
      </c>
      <c r="I26" s="299"/>
      <c r="J26" s="186"/>
    </row>
    <row r="27" spans="1:10" ht="105">
      <c r="A27" s="301">
        <v>21</v>
      </c>
      <c r="B27" s="324" t="s">
        <v>5231</v>
      </c>
      <c r="C27" s="165" t="s">
        <v>5225</v>
      </c>
      <c r="D27" s="104" t="s">
        <v>5232</v>
      </c>
      <c r="E27" s="103" t="s">
        <v>5152</v>
      </c>
      <c r="F27" s="104" t="s">
        <v>5233</v>
      </c>
      <c r="G27" s="104" t="s">
        <v>5234</v>
      </c>
      <c r="H27" s="93" t="s">
        <v>133</v>
      </c>
      <c r="I27" s="299"/>
      <c r="J27" s="186"/>
    </row>
    <row r="28" spans="1:10" ht="105">
      <c r="A28" s="301">
        <v>22</v>
      </c>
      <c r="B28" s="324" t="s">
        <v>5235</v>
      </c>
      <c r="C28" s="165" t="s">
        <v>5225</v>
      </c>
      <c r="D28" s="104" t="s">
        <v>5189</v>
      </c>
      <c r="E28" s="103" t="s">
        <v>5152</v>
      </c>
      <c r="F28" s="104" t="s">
        <v>5236</v>
      </c>
      <c r="G28" s="104" t="s">
        <v>5237</v>
      </c>
      <c r="H28" s="93" t="s">
        <v>133</v>
      </c>
      <c r="I28" s="299"/>
      <c r="J28" s="186"/>
    </row>
    <row r="29" spans="1:10" ht="105">
      <c r="A29" s="301">
        <v>23</v>
      </c>
      <c r="B29" s="324" t="s">
        <v>5238</v>
      </c>
      <c r="C29" s="165" t="s">
        <v>5225</v>
      </c>
      <c r="D29" s="104" t="s">
        <v>5193</v>
      </c>
      <c r="E29" s="103" t="s">
        <v>5152</v>
      </c>
      <c r="F29" s="104" t="s">
        <v>5239</v>
      </c>
      <c r="G29" s="104" t="s">
        <v>5240</v>
      </c>
      <c r="H29" s="93" t="s">
        <v>133</v>
      </c>
      <c r="I29" s="299"/>
      <c r="J29" s="186"/>
    </row>
    <row r="30" spans="1:10" ht="105">
      <c r="A30" s="301">
        <v>24</v>
      </c>
      <c r="B30" s="324" t="s">
        <v>5241</v>
      </c>
      <c r="C30" s="165" t="s">
        <v>5225</v>
      </c>
      <c r="D30" s="104" t="s">
        <v>5197</v>
      </c>
      <c r="E30" s="103" t="s">
        <v>5152</v>
      </c>
      <c r="F30" s="104" t="s">
        <v>5242</v>
      </c>
      <c r="G30" s="104" t="s">
        <v>5243</v>
      </c>
      <c r="H30" s="93" t="s">
        <v>133</v>
      </c>
      <c r="I30" s="299"/>
      <c r="J30" s="186"/>
    </row>
    <row r="31" spans="1:10" ht="105">
      <c r="A31" s="301">
        <v>25</v>
      </c>
      <c r="B31" s="324" t="s">
        <v>5244</v>
      </c>
      <c r="C31" s="165" t="s">
        <v>5225</v>
      </c>
      <c r="D31" s="104" t="s">
        <v>5201</v>
      </c>
      <c r="E31" s="103" t="s">
        <v>5152</v>
      </c>
      <c r="F31" s="104" t="s">
        <v>5245</v>
      </c>
      <c r="G31" s="104" t="s">
        <v>5246</v>
      </c>
      <c r="H31" s="93" t="s">
        <v>133</v>
      </c>
      <c r="I31" s="299"/>
      <c r="J31" s="186"/>
    </row>
    <row r="32" spans="1:10" ht="105">
      <c r="A32" s="301">
        <v>26</v>
      </c>
      <c r="B32" s="324" t="s">
        <v>5247</v>
      </c>
      <c r="C32" s="165" t="s">
        <v>5225</v>
      </c>
      <c r="D32" s="104" t="s">
        <v>5205</v>
      </c>
      <c r="E32" s="103" t="s">
        <v>5152</v>
      </c>
      <c r="F32" s="104" t="s">
        <v>5248</v>
      </c>
      <c r="G32" s="104" t="s">
        <v>5249</v>
      </c>
      <c r="H32" s="93" t="s">
        <v>133</v>
      </c>
      <c r="I32" s="299"/>
      <c r="J32" s="186"/>
    </row>
    <row r="33" spans="1:10" ht="105">
      <c r="A33" s="301">
        <v>27</v>
      </c>
      <c r="B33" s="324" t="s">
        <v>5250</v>
      </c>
      <c r="C33" s="165" t="s">
        <v>5225</v>
      </c>
      <c r="D33" s="104" t="s">
        <v>5209</v>
      </c>
      <c r="E33" s="103" t="s">
        <v>5152</v>
      </c>
      <c r="F33" s="104" t="s">
        <v>5251</v>
      </c>
      <c r="G33" s="104" t="s">
        <v>5252</v>
      </c>
      <c r="H33" s="93" t="s">
        <v>133</v>
      </c>
      <c r="I33" s="299"/>
      <c r="J33" s="186"/>
    </row>
    <row r="34" spans="1:10" ht="105">
      <c r="A34" s="301">
        <v>28</v>
      </c>
      <c r="B34" s="324" t="s">
        <v>5253</v>
      </c>
      <c r="C34" s="165" t="s">
        <v>5225</v>
      </c>
      <c r="D34" s="104" t="s">
        <v>5213</v>
      </c>
      <c r="E34" s="103" t="s">
        <v>5152</v>
      </c>
      <c r="F34" s="104" t="s">
        <v>5254</v>
      </c>
      <c r="G34" s="104" t="s">
        <v>5255</v>
      </c>
      <c r="H34" s="93" t="s">
        <v>133</v>
      </c>
      <c r="I34" s="299"/>
      <c r="J34" s="186"/>
    </row>
    <row r="35" spans="1:10" ht="105">
      <c r="A35" s="301">
        <v>29</v>
      </c>
      <c r="B35" s="324" t="s">
        <v>5256</v>
      </c>
      <c r="C35" s="165" t="s">
        <v>5225</v>
      </c>
      <c r="D35" s="104" t="s">
        <v>5217</v>
      </c>
      <c r="E35" s="103" t="s">
        <v>5152</v>
      </c>
      <c r="F35" s="104" t="s">
        <v>5257</v>
      </c>
      <c r="G35" s="104" t="s">
        <v>5258</v>
      </c>
      <c r="H35" s="93" t="s">
        <v>133</v>
      </c>
      <c r="I35" s="299"/>
      <c r="J35" s="186"/>
    </row>
    <row r="36" spans="1:10" ht="105">
      <c r="A36" s="301">
        <v>30</v>
      </c>
      <c r="B36" s="324" t="s">
        <v>5259</v>
      </c>
      <c r="C36" s="165" t="s">
        <v>5225</v>
      </c>
      <c r="D36" s="104" t="s">
        <v>5260</v>
      </c>
      <c r="E36" s="103" t="s">
        <v>5152</v>
      </c>
      <c r="F36" s="104" t="s">
        <v>5261</v>
      </c>
      <c r="G36" s="104" t="s">
        <v>5262</v>
      </c>
      <c r="H36" s="93" t="s">
        <v>133</v>
      </c>
      <c r="I36" s="299"/>
      <c r="J36" s="186"/>
    </row>
    <row r="37" spans="1:10" ht="105">
      <c r="A37" s="301">
        <v>31</v>
      </c>
      <c r="B37" s="324" t="s">
        <v>5263</v>
      </c>
      <c r="C37" s="165" t="s">
        <v>5225</v>
      </c>
      <c r="D37" s="104" t="s">
        <v>5264</v>
      </c>
      <c r="E37" s="103" t="s">
        <v>5152</v>
      </c>
      <c r="F37" s="104" t="s">
        <v>5265</v>
      </c>
      <c r="G37" s="104" t="s">
        <v>5266</v>
      </c>
      <c r="H37" s="93" t="s">
        <v>133</v>
      </c>
      <c r="I37" s="299"/>
      <c r="J37" s="186"/>
    </row>
    <row r="38" spans="1:10">
      <c r="A38" s="301"/>
      <c r="B38" s="324"/>
      <c r="C38" s="165"/>
      <c r="D38" s="104"/>
      <c r="E38" s="103"/>
      <c r="F38" s="104"/>
      <c r="G38" s="104"/>
      <c r="H38" s="93"/>
      <c r="I38" s="299"/>
      <c r="J38" s="186"/>
    </row>
    <row r="39" spans="1:10" ht="15" customHeight="1">
      <c r="A39" s="981" t="s">
        <v>42</v>
      </c>
      <c r="B39" s="857"/>
      <c r="C39" s="832"/>
      <c r="D39" s="1020" t="s">
        <v>5267</v>
      </c>
      <c r="E39" s="1021"/>
      <c r="F39" s="1144" t="s">
        <v>1352</v>
      </c>
      <c r="G39" s="1046"/>
      <c r="H39" s="1042"/>
      <c r="I39" s="1037"/>
      <c r="J39" s="1181"/>
    </row>
    <row r="40" spans="1:10" ht="15" customHeight="1">
      <c r="A40" s="311" t="s">
        <v>43</v>
      </c>
      <c r="B40" s="1187">
        <v>45512</v>
      </c>
      <c r="C40" s="1048"/>
      <c r="D40" s="1043"/>
      <c r="E40" s="1043"/>
      <c r="F40" s="1145"/>
      <c r="G40" s="1043"/>
      <c r="H40" s="1044"/>
      <c r="I40" s="1039"/>
      <c r="J40" s="1138"/>
    </row>
  </sheetData>
  <mergeCells count="6">
    <mergeCell ref="A1:C4"/>
    <mergeCell ref="A39:C39"/>
    <mergeCell ref="D39:E40"/>
    <mergeCell ref="F39:H40"/>
    <mergeCell ref="I39:J40"/>
    <mergeCell ref="B40:C40"/>
  </mergeCells>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BE685-358A-4B57-830A-8EC43B6F7A3E}">
  <dimension ref="A1:J59"/>
  <sheetViews>
    <sheetView topLeftCell="A39" workbookViewId="0">
      <selection activeCell="G61" sqref="G61"/>
    </sheetView>
  </sheetViews>
  <sheetFormatPr defaultRowHeight="15"/>
  <cols>
    <col min="1" max="1" width="7.5703125" customWidth="1"/>
    <col min="2" max="2" width="13.7109375" customWidth="1"/>
    <col min="3" max="3" width="14" customWidth="1"/>
    <col min="4" max="4" width="37.28515625" customWidth="1"/>
    <col min="5" max="5" width="55.42578125" style="151" customWidth="1"/>
    <col min="6" max="6" width="54.7109375" style="151" customWidth="1"/>
    <col min="7" max="7" width="55.28515625" style="176" customWidth="1"/>
    <col min="8" max="8" width="17.5703125" customWidth="1"/>
    <col min="9" max="9" width="13" customWidth="1"/>
    <col min="10" max="10" width="21.5703125" customWidth="1"/>
  </cols>
  <sheetData>
    <row r="1" spans="1:10" ht="15" customHeight="1">
      <c r="A1" s="1038"/>
      <c r="B1" s="1038"/>
      <c r="C1" s="1038"/>
      <c r="D1" s="318" t="s">
        <v>104</v>
      </c>
      <c r="E1" s="281" t="s">
        <v>801</v>
      </c>
      <c r="F1" s="282" t="s">
        <v>105</v>
      </c>
      <c r="G1" s="283" t="s">
        <v>7</v>
      </c>
    </row>
    <row r="2" spans="1:10">
      <c r="A2" s="1038"/>
      <c r="B2" s="1038"/>
      <c r="C2" s="1038"/>
      <c r="D2" s="318" t="s">
        <v>107</v>
      </c>
      <c r="E2" s="284" t="s">
        <v>88</v>
      </c>
      <c r="F2" s="285" t="s">
        <v>109</v>
      </c>
      <c r="G2" s="330">
        <v>45366</v>
      </c>
    </row>
    <row r="3" spans="1:10">
      <c r="A3" s="1038"/>
      <c r="B3" s="1038"/>
      <c r="C3" s="1038"/>
      <c r="D3" s="287" t="s">
        <v>110</v>
      </c>
      <c r="E3" s="288" t="s">
        <v>111</v>
      </c>
      <c r="F3" s="282" t="s">
        <v>112</v>
      </c>
      <c r="G3" s="289" t="s">
        <v>7</v>
      </c>
    </row>
    <row r="4" spans="1:10">
      <c r="A4" s="1038"/>
      <c r="B4" s="1038"/>
      <c r="C4" s="1038"/>
      <c r="D4" s="319" t="s">
        <v>113</v>
      </c>
      <c r="E4" s="290" t="s">
        <v>114</v>
      </c>
      <c r="F4" s="282" t="s">
        <v>115</v>
      </c>
      <c r="G4" s="286">
        <v>45513</v>
      </c>
    </row>
    <row r="6" spans="1:10">
      <c r="A6" s="331" t="s">
        <v>117</v>
      </c>
      <c r="B6" s="332" t="s">
        <v>118</v>
      </c>
      <c r="C6" s="332" t="s">
        <v>5268</v>
      </c>
      <c r="D6" s="333" t="s">
        <v>320</v>
      </c>
      <c r="E6" s="334" t="s">
        <v>319</v>
      </c>
      <c r="F6" s="296" t="s">
        <v>123</v>
      </c>
      <c r="G6" s="296" t="s">
        <v>124</v>
      </c>
      <c r="H6" s="335" t="s">
        <v>125</v>
      </c>
      <c r="I6" s="336" t="s">
        <v>126</v>
      </c>
      <c r="J6" s="298"/>
    </row>
    <row r="7" spans="1:10" ht="90">
      <c r="A7" s="320">
        <v>1</v>
      </c>
      <c r="B7" s="301" t="s">
        <v>5269</v>
      </c>
      <c r="C7" s="944" t="s">
        <v>5270</v>
      </c>
      <c r="D7" s="337" t="s">
        <v>5271</v>
      </c>
      <c r="E7" s="338" t="s">
        <v>5272</v>
      </c>
      <c r="F7" s="339" t="s">
        <v>5273</v>
      </c>
      <c r="G7" s="339" t="s">
        <v>5274</v>
      </c>
      <c r="H7" s="121" t="s">
        <v>133</v>
      </c>
      <c r="I7" s="323"/>
      <c r="J7" s="304"/>
    </row>
    <row r="8" spans="1:10" ht="90">
      <c r="A8" s="320">
        <v>2</v>
      </c>
      <c r="B8" s="301" t="s">
        <v>5275</v>
      </c>
      <c r="C8" s="944"/>
      <c r="D8" s="325" t="s">
        <v>5276</v>
      </c>
      <c r="E8" s="338" t="s">
        <v>5272</v>
      </c>
      <c r="F8" s="340" t="s">
        <v>5277</v>
      </c>
      <c r="G8" s="340" t="s">
        <v>5278</v>
      </c>
      <c r="H8" s="342" t="s">
        <v>133</v>
      </c>
      <c r="I8" s="326"/>
      <c r="J8" s="327"/>
    </row>
    <row r="9" spans="1:10" ht="105">
      <c r="A9" s="320">
        <v>3</v>
      </c>
      <c r="B9" s="301" t="s">
        <v>5279</v>
      </c>
      <c r="C9" s="944"/>
      <c r="D9" s="104" t="s">
        <v>5280</v>
      </c>
      <c r="E9" s="338" t="s">
        <v>5272</v>
      </c>
      <c r="F9" s="104" t="s">
        <v>5281</v>
      </c>
      <c r="G9" s="104" t="s">
        <v>5282</v>
      </c>
      <c r="H9" s="342" t="s">
        <v>133</v>
      </c>
      <c r="I9" s="303"/>
      <c r="J9" s="327"/>
    </row>
    <row r="10" spans="1:10" ht="90">
      <c r="A10" s="320">
        <v>4</v>
      </c>
      <c r="B10" s="301" t="s">
        <v>5283</v>
      </c>
      <c r="C10" s="944"/>
      <c r="D10" s="158" t="s">
        <v>5284</v>
      </c>
      <c r="E10" s="338" t="s">
        <v>5272</v>
      </c>
      <c r="F10" s="104" t="s">
        <v>5285</v>
      </c>
      <c r="G10" s="104" t="s">
        <v>5286</v>
      </c>
      <c r="H10" s="121" t="s">
        <v>133</v>
      </c>
      <c r="I10" s="299"/>
      <c r="J10" s="186"/>
    </row>
    <row r="11" spans="1:10" ht="126">
      <c r="A11" s="320">
        <v>5</v>
      </c>
      <c r="B11" s="301" t="s">
        <v>5287</v>
      </c>
      <c r="C11" s="944"/>
      <c r="D11" s="343" t="s">
        <v>5288</v>
      </c>
      <c r="E11" s="338" t="s">
        <v>5272</v>
      </c>
      <c r="F11" s="343" t="s">
        <v>5289</v>
      </c>
      <c r="G11" s="343" t="s">
        <v>5290</v>
      </c>
      <c r="H11" s="121" t="s">
        <v>133</v>
      </c>
      <c r="I11" s="299"/>
      <c r="J11" s="186"/>
    </row>
    <row r="12" spans="1:10" ht="126">
      <c r="A12" s="320">
        <v>6</v>
      </c>
      <c r="B12" s="301" t="s">
        <v>5291</v>
      </c>
      <c r="C12" s="944"/>
      <c r="D12" s="343" t="s">
        <v>5292</v>
      </c>
      <c r="E12" s="338" t="s">
        <v>5272</v>
      </c>
      <c r="F12" s="343" t="s">
        <v>5293</v>
      </c>
      <c r="G12" s="343" t="s">
        <v>5294</v>
      </c>
      <c r="H12" s="121" t="s">
        <v>133</v>
      </c>
      <c r="I12" s="299"/>
      <c r="J12" s="186"/>
    </row>
    <row r="13" spans="1:10" ht="189">
      <c r="A13" s="320">
        <v>7</v>
      </c>
      <c r="B13" s="301" t="s">
        <v>5295</v>
      </c>
      <c r="C13" s="944"/>
      <c r="D13" s="343" t="s">
        <v>5296</v>
      </c>
      <c r="E13" s="338" t="s">
        <v>5272</v>
      </c>
      <c r="F13" s="343" t="s">
        <v>5297</v>
      </c>
      <c r="G13" s="343" t="s">
        <v>5298</v>
      </c>
      <c r="H13" s="121" t="s">
        <v>133</v>
      </c>
      <c r="I13" s="299"/>
      <c r="J13" s="186"/>
    </row>
    <row r="14" spans="1:10" ht="141.75">
      <c r="A14" s="320">
        <v>8</v>
      </c>
      <c r="B14" s="301" t="s">
        <v>5299</v>
      </c>
      <c r="C14" s="953"/>
      <c r="D14" s="343" t="s">
        <v>5300</v>
      </c>
      <c r="E14" s="338" t="s">
        <v>5272</v>
      </c>
      <c r="F14" s="343" t="s">
        <v>5301</v>
      </c>
      <c r="G14" s="343" t="s">
        <v>5302</v>
      </c>
      <c r="H14" s="121" t="s">
        <v>133</v>
      </c>
      <c r="I14" s="299"/>
      <c r="J14" s="186"/>
    </row>
    <row r="15" spans="1:10" ht="348.75" customHeight="1">
      <c r="A15" s="320">
        <v>9</v>
      </c>
      <c r="B15" s="301" t="s">
        <v>5303</v>
      </c>
      <c r="C15" s="148" t="s">
        <v>5304</v>
      </c>
      <c r="D15" s="343" t="s">
        <v>5305</v>
      </c>
      <c r="E15" s="338" t="s">
        <v>5272</v>
      </c>
      <c r="F15" s="344" t="s">
        <v>5306</v>
      </c>
      <c r="G15" s="344" t="s">
        <v>5306</v>
      </c>
      <c r="H15" s="278" t="s">
        <v>133</v>
      </c>
      <c r="I15" s="299"/>
      <c r="J15" s="186"/>
    </row>
    <row r="16" spans="1:10" ht="333.75" customHeight="1">
      <c r="A16" s="320">
        <v>10</v>
      </c>
      <c r="B16" s="301" t="s">
        <v>5307</v>
      </c>
      <c r="C16" s="148" t="s">
        <v>5308</v>
      </c>
      <c r="D16" s="343" t="s">
        <v>5309</v>
      </c>
      <c r="E16" s="338" t="s">
        <v>5272</v>
      </c>
      <c r="F16" s="344" t="s">
        <v>5310</v>
      </c>
      <c r="G16" s="344" t="s">
        <v>5311</v>
      </c>
      <c r="H16" s="278" t="s">
        <v>133</v>
      </c>
      <c r="I16" s="299"/>
      <c r="J16" s="186"/>
    </row>
    <row r="17" spans="1:10" ht="328.5" customHeight="1">
      <c r="A17" s="320">
        <v>11</v>
      </c>
      <c r="B17" s="301" t="s">
        <v>5312</v>
      </c>
      <c r="C17" s="165" t="s">
        <v>5308</v>
      </c>
      <c r="D17" s="343" t="s">
        <v>5313</v>
      </c>
      <c r="E17" s="338" t="s">
        <v>5272</v>
      </c>
      <c r="F17" s="344" t="s">
        <v>5314</v>
      </c>
      <c r="G17" s="344" t="s">
        <v>5315</v>
      </c>
      <c r="H17" s="121" t="s">
        <v>133</v>
      </c>
      <c r="I17" s="299"/>
      <c r="J17" s="186"/>
    </row>
    <row r="18" spans="1:10" ht="331.5" customHeight="1">
      <c r="A18" s="320">
        <v>12</v>
      </c>
      <c r="B18" s="301" t="s">
        <v>5316</v>
      </c>
      <c r="C18" s="148" t="s">
        <v>5308</v>
      </c>
      <c r="D18" s="343" t="s">
        <v>5317</v>
      </c>
      <c r="E18" s="338" t="s">
        <v>5272</v>
      </c>
      <c r="F18" s="344" t="s">
        <v>5318</v>
      </c>
      <c r="G18" s="344" t="s">
        <v>5315</v>
      </c>
      <c r="H18" s="121" t="s">
        <v>133</v>
      </c>
      <c r="I18" s="299"/>
      <c r="J18" s="186"/>
    </row>
    <row r="19" spans="1:10" ht="325.5" customHeight="1">
      <c r="A19" s="320">
        <v>13</v>
      </c>
      <c r="B19" s="301" t="s">
        <v>5319</v>
      </c>
      <c r="C19" s="148" t="s">
        <v>5308</v>
      </c>
      <c r="D19" s="343" t="s">
        <v>5320</v>
      </c>
      <c r="E19" s="338" t="s">
        <v>5272</v>
      </c>
      <c r="F19" s="344" t="s">
        <v>5321</v>
      </c>
      <c r="G19" s="344" t="s">
        <v>5322</v>
      </c>
      <c r="H19" s="121" t="s">
        <v>133</v>
      </c>
      <c r="I19" s="299"/>
      <c r="J19" s="186"/>
    </row>
    <row r="20" spans="1:10" ht="329.25" customHeight="1">
      <c r="A20" s="320">
        <v>14</v>
      </c>
      <c r="B20" s="301" t="s">
        <v>5323</v>
      </c>
      <c r="C20" s="148" t="s">
        <v>5308</v>
      </c>
      <c r="D20" s="343" t="s">
        <v>5324</v>
      </c>
      <c r="E20" s="338" t="s">
        <v>5272</v>
      </c>
      <c r="F20" s="344" t="s">
        <v>5325</v>
      </c>
      <c r="G20" s="344" t="s">
        <v>5326</v>
      </c>
      <c r="H20" s="121" t="s">
        <v>133</v>
      </c>
      <c r="I20" s="299"/>
      <c r="J20" s="186"/>
    </row>
    <row r="21" spans="1:10" ht="329.25" customHeight="1">
      <c r="A21" s="320">
        <v>15</v>
      </c>
      <c r="B21" s="301" t="s">
        <v>5327</v>
      </c>
      <c r="C21" s="148" t="s">
        <v>5308</v>
      </c>
      <c r="D21" s="343" t="s">
        <v>5328</v>
      </c>
      <c r="E21" s="338" t="s">
        <v>5272</v>
      </c>
      <c r="F21" s="344" t="s">
        <v>5329</v>
      </c>
      <c r="G21" s="344" t="s">
        <v>5326</v>
      </c>
      <c r="H21" s="121" t="s">
        <v>133</v>
      </c>
      <c r="I21" s="299"/>
      <c r="J21" s="186"/>
    </row>
    <row r="22" spans="1:10" ht="338.25" customHeight="1">
      <c r="A22" s="320">
        <v>16</v>
      </c>
      <c r="B22" s="301" t="s">
        <v>5330</v>
      </c>
      <c r="C22" s="148" t="s">
        <v>5308</v>
      </c>
      <c r="D22" s="343" t="s">
        <v>5331</v>
      </c>
      <c r="E22" s="338" t="s">
        <v>5272</v>
      </c>
      <c r="F22" s="344" t="s">
        <v>5332</v>
      </c>
      <c r="G22" s="344" t="s">
        <v>5333</v>
      </c>
      <c r="H22" s="121" t="s">
        <v>133</v>
      </c>
      <c r="I22" s="299"/>
      <c r="J22" s="186"/>
    </row>
    <row r="23" spans="1:10" ht="351.75" customHeight="1">
      <c r="A23" s="320">
        <v>17</v>
      </c>
      <c r="B23" s="301" t="s">
        <v>5334</v>
      </c>
      <c r="C23" s="148" t="s">
        <v>5308</v>
      </c>
      <c r="D23" s="343" t="s">
        <v>5335</v>
      </c>
      <c r="E23" s="338" t="s">
        <v>5272</v>
      </c>
      <c r="F23" s="344" t="s">
        <v>5336</v>
      </c>
      <c r="G23" s="344" t="s">
        <v>5337</v>
      </c>
      <c r="H23" s="121" t="s">
        <v>133</v>
      </c>
      <c r="I23" s="299"/>
      <c r="J23" s="186"/>
    </row>
    <row r="24" spans="1:10" ht="329.25" customHeight="1">
      <c r="A24" s="320">
        <v>18</v>
      </c>
      <c r="B24" s="301" t="s">
        <v>5338</v>
      </c>
      <c r="C24" s="148" t="s">
        <v>5308</v>
      </c>
      <c r="D24" s="343" t="s">
        <v>5339</v>
      </c>
      <c r="E24" s="338" t="s">
        <v>5272</v>
      </c>
      <c r="F24" s="344" t="s">
        <v>5340</v>
      </c>
      <c r="G24" s="344" t="s">
        <v>5341</v>
      </c>
      <c r="H24" s="121" t="s">
        <v>133</v>
      </c>
      <c r="I24" s="299"/>
      <c r="J24" s="186"/>
    </row>
    <row r="25" spans="1:10" ht="346.5" customHeight="1">
      <c r="A25" s="320">
        <v>19</v>
      </c>
      <c r="B25" s="301" t="s">
        <v>5342</v>
      </c>
      <c r="C25" s="148" t="s">
        <v>5308</v>
      </c>
      <c r="D25" s="343" t="s">
        <v>5343</v>
      </c>
      <c r="E25" s="338" t="s">
        <v>5272</v>
      </c>
      <c r="F25" s="344" t="s">
        <v>5344</v>
      </c>
      <c r="G25" s="344" t="s">
        <v>5345</v>
      </c>
      <c r="H25" s="121" t="s">
        <v>133</v>
      </c>
      <c r="I25" s="299"/>
      <c r="J25" s="186"/>
    </row>
    <row r="26" spans="1:10" ht="409.6" customHeight="1">
      <c r="A26" s="320">
        <v>20</v>
      </c>
      <c r="B26" s="301" t="s">
        <v>5346</v>
      </c>
      <c r="C26" s="148" t="s">
        <v>5308</v>
      </c>
      <c r="D26" s="343" t="s">
        <v>5347</v>
      </c>
      <c r="E26" s="338" t="s">
        <v>5272</v>
      </c>
      <c r="F26" s="344" t="s">
        <v>5348</v>
      </c>
      <c r="G26" s="344" t="s">
        <v>5349</v>
      </c>
      <c r="H26" s="345" t="s">
        <v>133</v>
      </c>
      <c r="I26" s="299"/>
      <c r="J26" s="186"/>
    </row>
    <row r="27" spans="1:10" ht="382.5" customHeight="1">
      <c r="A27" s="320">
        <v>21</v>
      </c>
      <c r="B27" s="301" t="s">
        <v>5350</v>
      </c>
      <c r="C27" s="148" t="s">
        <v>5308</v>
      </c>
      <c r="D27" s="343" t="s">
        <v>5351</v>
      </c>
      <c r="E27" s="338" t="s">
        <v>5272</v>
      </c>
      <c r="F27" s="346" t="s">
        <v>5352</v>
      </c>
      <c r="G27" s="346" t="s">
        <v>5353</v>
      </c>
      <c r="H27" s="121" t="s">
        <v>133</v>
      </c>
      <c r="I27" s="299"/>
      <c r="J27" s="186"/>
    </row>
    <row r="28" spans="1:10" ht="409.5" customHeight="1">
      <c r="A28" s="320">
        <v>22</v>
      </c>
      <c r="B28" s="301" t="s">
        <v>5354</v>
      </c>
      <c r="C28" s="148" t="s">
        <v>5308</v>
      </c>
      <c r="D28" s="343" t="s">
        <v>5355</v>
      </c>
      <c r="E28" s="338" t="s">
        <v>5272</v>
      </c>
      <c r="F28" s="347" t="s">
        <v>5356</v>
      </c>
      <c r="G28" s="347" t="s">
        <v>5357</v>
      </c>
      <c r="H28" s="121" t="s">
        <v>133</v>
      </c>
      <c r="I28" s="299"/>
      <c r="J28" s="186"/>
    </row>
    <row r="29" spans="1:10" ht="409.6" customHeight="1">
      <c r="A29" s="320">
        <v>23</v>
      </c>
      <c r="B29" s="301" t="s">
        <v>5358</v>
      </c>
      <c r="C29" s="148" t="s">
        <v>5308</v>
      </c>
      <c r="D29" s="343" t="s">
        <v>5359</v>
      </c>
      <c r="E29" s="338" t="s">
        <v>5272</v>
      </c>
      <c r="F29" s="348" t="s">
        <v>5360</v>
      </c>
      <c r="G29" s="348" t="s">
        <v>5361</v>
      </c>
      <c r="H29" s="121" t="s">
        <v>133</v>
      </c>
      <c r="I29" s="299"/>
      <c r="J29" s="186"/>
    </row>
    <row r="30" spans="1:10" ht="409.6" customHeight="1">
      <c r="A30" s="320">
        <v>24</v>
      </c>
      <c r="B30" s="301" t="s">
        <v>5362</v>
      </c>
      <c r="C30" s="148" t="s">
        <v>5308</v>
      </c>
      <c r="D30" s="343" t="s">
        <v>5363</v>
      </c>
      <c r="E30" s="338" t="s">
        <v>5272</v>
      </c>
      <c r="F30" s="348" t="s">
        <v>5364</v>
      </c>
      <c r="G30" s="348" t="s">
        <v>5365</v>
      </c>
      <c r="H30" s="121" t="s">
        <v>133</v>
      </c>
      <c r="I30" s="299"/>
      <c r="J30" s="186"/>
    </row>
    <row r="31" spans="1:10" ht="271.5" customHeight="1">
      <c r="A31" s="320">
        <v>25</v>
      </c>
      <c r="B31" s="301" t="s">
        <v>5366</v>
      </c>
      <c r="C31" s="148" t="s">
        <v>5308</v>
      </c>
      <c r="D31" s="343" t="s">
        <v>5367</v>
      </c>
      <c r="E31" s="338" t="s">
        <v>5272</v>
      </c>
      <c r="F31" s="348" t="s">
        <v>5368</v>
      </c>
      <c r="G31" s="348" t="s">
        <v>5369</v>
      </c>
      <c r="H31" s="121" t="s">
        <v>133</v>
      </c>
      <c r="I31" s="299"/>
      <c r="J31" s="186"/>
    </row>
    <row r="32" spans="1:10" ht="281.25" customHeight="1">
      <c r="A32" s="320">
        <v>26</v>
      </c>
      <c r="B32" s="301" t="s">
        <v>5370</v>
      </c>
      <c r="C32" s="148" t="s">
        <v>5308</v>
      </c>
      <c r="D32" s="343" t="s">
        <v>5371</v>
      </c>
      <c r="E32" s="338" t="s">
        <v>5272</v>
      </c>
      <c r="F32" s="348" t="s">
        <v>5372</v>
      </c>
      <c r="G32" s="348" t="s">
        <v>5373</v>
      </c>
      <c r="H32" s="121" t="s">
        <v>133</v>
      </c>
      <c r="I32" s="299"/>
      <c r="J32" s="186"/>
    </row>
    <row r="33" spans="1:10" ht="279.75" customHeight="1">
      <c r="A33" s="320">
        <v>27</v>
      </c>
      <c r="B33" s="301" t="s">
        <v>5374</v>
      </c>
      <c r="C33" s="148" t="s">
        <v>5308</v>
      </c>
      <c r="D33" s="343" t="s">
        <v>5375</v>
      </c>
      <c r="E33" s="338" t="s">
        <v>5272</v>
      </c>
      <c r="F33" s="348" t="s">
        <v>5376</v>
      </c>
      <c r="G33" s="348" t="s">
        <v>5377</v>
      </c>
      <c r="H33" s="121" t="s">
        <v>133</v>
      </c>
      <c r="I33" s="299"/>
      <c r="J33" s="186"/>
    </row>
    <row r="34" spans="1:10" ht="264">
      <c r="A34" s="320">
        <v>28</v>
      </c>
      <c r="B34" s="301" t="s">
        <v>5378</v>
      </c>
      <c r="C34" s="148" t="s">
        <v>5308</v>
      </c>
      <c r="D34" s="343" t="s">
        <v>5379</v>
      </c>
      <c r="E34" s="338" t="s">
        <v>5272</v>
      </c>
      <c r="F34" s="348" t="s">
        <v>5380</v>
      </c>
      <c r="G34" s="348" t="s">
        <v>5381</v>
      </c>
      <c r="H34" s="121" t="s">
        <v>133</v>
      </c>
      <c r="I34" s="299"/>
      <c r="J34" s="186"/>
    </row>
    <row r="35" spans="1:10" ht="264">
      <c r="A35" s="320">
        <v>29</v>
      </c>
      <c r="B35" s="301" t="s">
        <v>5382</v>
      </c>
      <c r="C35" s="148" t="s">
        <v>5308</v>
      </c>
      <c r="D35" s="343" t="s">
        <v>5383</v>
      </c>
      <c r="E35" s="338" t="s">
        <v>5272</v>
      </c>
      <c r="F35" s="348" t="s">
        <v>5384</v>
      </c>
      <c r="G35" s="348" t="s">
        <v>5385</v>
      </c>
      <c r="H35" s="121" t="s">
        <v>133</v>
      </c>
      <c r="I35" s="299"/>
      <c r="J35" s="186"/>
    </row>
    <row r="36" spans="1:10" ht="264">
      <c r="A36" s="320">
        <v>30</v>
      </c>
      <c r="B36" s="301" t="s">
        <v>5386</v>
      </c>
      <c r="C36" s="148" t="s">
        <v>5308</v>
      </c>
      <c r="D36" s="343" t="s">
        <v>5387</v>
      </c>
      <c r="E36" s="338" t="s">
        <v>5272</v>
      </c>
      <c r="F36" s="348" t="s">
        <v>5388</v>
      </c>
      <c r="G36" s="348" t="s">
        <v>5389</v>
      </c>
      <c r="H36" s="121" t="s">
        <v>133</v>
      </c>
      <c r="I36" s="299"/>
      <c r="J36" s="186"/>
    </row>
    <row r="37" spans="1:10" ht="264">
      <c r="A37" s="320">
        <v>31</v>
      </c>
      <c r="B37" s="301" t="s">
        <v>5390</v>
      </c>
      <c r="C37" s="148" t="s">
        <v>5308</v>
      </c>
      <c r="D37" s="343" t="s">
        <v>5391</v>
      </c>
      <c r="E37" s="338" t="s">
        <v>5272</v>
      </c>
      <c r="F37" s="348" t="s">
        <v>5392</v>
      </c>
      <c r="G37" s="348" t="s">
        <v>5393</v>
      </c>
      <c r="H37" s="121" t="s">
        <v>133</v>
      </c>
      <c r="I37" s="299"/>
      <c r="J37" s="186"/>
    </row>
    <row r="38" spans="1:10" ht="264">
      <c r="A38" s="320">
        <v>32</v>
      </c>
      <c r="B38" s="301" t="s">
        <v>5394</v>
      </c>
      <c r="C38" s="148" t="s">
        <v>5308</v>
      </c>
      <c r="D38" s="343" t="s">
        <v>5395</v>
      </c>
      <c r="E38" s="338" t="s">
        <v>5272</v>
      </c>
      <c r="F38" s="348" t="s">
        <v>5396</v>
      </c>
      <c r="G38" s="348" t="s">
        <v>5397</v>
      </c>
      <c r="H38" s="121" t="s">
        <v>133</v>
      </c>
      <c r="I38" s="299"/>
      <c r="J38" s="186"/>
    </row>
    <row r="39" spans="1:10" ht="264">
      <c r="A39" s="320">
        <v>33</v>
      </c>
      <c r="B39" s="301" t="s">
        <v>5398</v>
      </c>
      <c r="C39" s="148" t="s">
        <v>5308</v>
      </c>
      <c r="D39" s="343" t="s">
        <v>5399</v>
      </c>
      <c r="E39" s="338" t="s">
        <v>5272</v>
      </c>
      <c r="F39" s="348" t="s">
        <v>5400</v>
      </c>
      <c r="G39" s="348" t="s">
        <v>5401</v>
      </c>
      <c r="H39" s="121" t="s">
        <v>133</v>
      </c>
      <c r="I39" s="299"/>
      <c r="J39" s="186"/>
    </row>
    <row r="40" spans="1:10" ht="288" customHeight="1">
      <c r="A40" s="320">
        <v>34</v>
      </c>
      <c r="B40" s="301" t="s">
        <v>5402</v>
      </c>
      <c r="C40" s="148" t="s">
        <v>5308</v>
      </c>
      <c r="D40" s="343" t="s">
        <v>5403</v>
      </c>
      <c r="E40" s="338" t="s">
        <v>5272</v>
      </c>
      <c r="F40" s="348" t="s">
        <v>5404</v>
      </c>
      <c r="G40" s="348" t="s">
        <v>5405</v>
      </c>
      <c r="H40" s="121" t="s">
        <v>133</v>
      </c>
      <c r="I40" s="299"/>
      <c r="J40" s="186"/>
    </row>
    <row r="41" spans="1:10" ht="264">
      <c r="A41" s="320">
        <v>35</v>
      </c>
      <c r="B41" s="301" t="s">
        <v>5406</v>
      </c>
      <c r="C41" s="148" t="s">
        <v>5308</v>
      </c>
      <c r="D41" s="343" t="s">
        <v>5407</v>
      </c>
      <c r="E41" s="338" t="s">
        <v>5272</v>
      </c>
      <c r="F41" s="348" t="s">
        <v>5408</v>
      </c>
      <c r="G41" s="348" t="s">
        <v>5409</v>
      </c>
      <c r="H41" s="121" t="s">
        <v>133</v>
      </c>
      <c r="I41" s="299"/>
      <c r="J41" s="186"/>
    </row>
    <row r="42" spans="1:10" ht="264">
      <c r="A42" s="320">
        <v>36</v>
      </c>
      <c r="B42" s="301" t="s">
        <v>5410</v>
      </c>
      <c r="C42" s="148" t="s">
        <v>5308</v>
      </c>
      <c r="D42" s="343" t="s">
        <v>5411</v>
      </c>
      <c r="E42" s="338" t="s">
        <v>5272</v>
      </c>
      <c r="F42" s="348" t="s">
        <v>5412</v>
      </c>
      <c r="G42" s="348" t="s">
        <v>5413</v>
      </c>
      <c r="H42" s="121" t="s">
        <v>133</v>
      </c>
      <c r="I42" s="299"/>
      <c r="J42" s="186"/>
    </row>
    <row r="43" spans="1:10" ht="264">
      <c r="A43" s="320">
        <v>37</v>
      </c>
      <c r="B43" s="301" t="s">
        <v>5414</v>
      </c>
      <c r="C43" s="148" t="s">
        <v>5308</v>
      </c>
      <c r="D43" s="343" t="s">
        <v>5415</v>
      </c>
      <c r="E43" s="338" t="s">
        <v>5272</v>
      </c>
      <c r="F43" s="348" t="s">
        <v>5416</v>
      </c>
      <c r="G43" s="348" t="s">
        <v>5417</v>
      </c>
      <c r="H43" s="121" t="s">
        <v>133</v>
      </c>
      <c r="I43" s="299"/>
      <c r="J43" s="186"/>
    </row>
    <row r="44" spans="1:10" ht="264">
      <c r="A44" s="320">
        <v>38</v>
      </c>
      <c r="B44" s="301" t="s">
        <v>5418</v>
      </c>
      <c r="C44" s="148" t="s">
        <v>5308</v>
      </c>
      <c r="D44" s="343" t="s">
        <v>5419</v>
      </c>
      <c r="E44" s="338" t="s">
        <v>5272</v>
      </c>
      <c r="F44" s="348" t="s">
        <v>5420</v>
      </c>
      <c r="G44" s="348" t="s">
        <v>5421</v>
      </c>
      <c r="H44" s="121" t="s">
        <v>133</v>
      </c>
      <c r="I44" s="299"/>
      <c r="J44" s="186"/>
    </row>
    <row r="45" spans="1:10" ht="277.5" customHeight="1">
      <c r="A45" s="320">
        <v>39</v>
      </c>
      <c r="B45" s="301" t="s">
        <v>5422</v>
      </c>
      <c r="C45" s="148" t="s">
        <v>5308</v>
      </c>
      <c r="D45" s="343" t="s">
        <v>5423</v>
      </c>
      <c r="E45" s="338" t="s">
        <v>5272</v>
      </c>
      <c r="F45" s="348" t="s">
        <v>5424</v>
      </c>
      <c r="G45" s="348" t="s">
        <v>5425</v>
      </c>
      <c r="H45" s="121" t="s">
        <v>133</v>
      </c>
      <c r="I45" s="299"/>
      <c r="J45" s="186"/>
    </row>
    <row r="46" spans="1:10" ht="264">
      <c r="A46" s="320">
        <v>40</v>
      </c>
      <c r="B46" s="301" t="s">
        <v>5426</v>
      </c>
      <c r="C46" s="148" t="s">
        <v>5308</v>
      </c>
      <c r="D46" s="343" t="s">
        <v>5427</v>
      </c>
      <c r="E46" s="338" t="s">
        <v>5272</v>
      </c>
      <c r="F46" s="348" t="s">
        <v>5428</v>
      </c>
      <c r="G46" s="348" t="s">
        <v>5429</v>
      </c>
      <c r="H46" s="121" t="s">
        <v>133</v>
      </c>
      <c r="I46" s="299"/>
      <c r="J46" s="186"/>
    </row>
    <row r="47" spans="1:10" ht="264">
      <c r="A47" s="320">
        <v>41</v>
      </c>
      <c r="B47" s="301" t="s">
        <v>5430</v>
      </c>
      <c r="C47" s="148" t="s">
        <v>5308</v>
      </c>
      <c r="D47" s="343" t="s">
        <v>5431</v>
      </c>
      <c r="E47" s="338" t="s">
        <v>5272</v>
      </c>
      <c r="F47" s="348" t="s">
        <v>5432</v>
      </c>
      <c r="G47" s="348" t="s">
        <v>5433</v>
      </c>
      <c r="H47" s="121" t="s">
        <v>133</v>
      </c>
      <c r="I47" s="299"/>
      <c r="J47" s="186"/>
    </row>
    <row r="48" spans="1:10" ht="264">
      <c r="A48" s="320">
        <v>42</v>
      </c>
      <c r="B48" s="301" t="s">
        <v>5434</v>
      </c>
      <c r="C48" s="148" t="s">
        <v>5308</v>
      </c>
      <c r="D48" s="343" t="s">
        <v>5435</v>
      </c>
      <c r="E48" s="338" t="s">
        <v>5272</v>
      </c>
      <c r="F48" s="348" t="s">
        <v>5436</v>
      </c>
      <c r="G48" s="348" t="s">
        <v>5437</v>
      </c>
      <c r="H48" s="121" t="s">
        <v>133</v>
      </c>
      <c r="I48" s="299"/>
      <c r="J48" s="186"/>
    </row>
    <row r="49" spans="1:10" ht="264">
      <c r="A49" s="320">
        <v>43</v>
      </c>
      <c r="B49" s="301" t="s">
        <v>5438</v>
      </c>
      <c r="C49" s="148" t="s">
        <v>5308</v>
      </c>
      <c r="D49" s="343" t="s">
        <v>5439</v>
      </c>
      <c r="E49" s="338" t="s">
        <v>5272</v>
      </c>
      <c r="F49" s="348" t="s">
        <v>5440</v>
      </c>
      <c r="G49" s="348" t="s">
        <v>5441</v>
      </c>
      <c r="H49" s="121" t="s">
        <v>133</v>
      </c>
      <c r="I49" s="299"/>
      <c r="J49" s="186"/>
    </row>
    <row r="50" spans="1:10" ht="264">
      <c r="A50" s="320">
        <v>44</v>
      </c>
      <c r="B50" s="301" t="s">
        <v>5442</v>
      </c>
      <c r="C50" s="148" t="s">
        <v>5308</v>
      </c>
      <c r="D50" s="343" t="s">
        <v>5443</v>
      </c>
      <c r="E50" s="338" t="s">
        <v>5272</v>
      </c>
      <c r="F50" s="348" t="s">
        <v>5444</v>
      </c>
      <c r="G50" s="348" t="s">
        <v>5445</v>
      </c>
      <c r="H50" s="121" t="s">
        <v>133</v>
      </c>
      <c r="I50" s="349"/>
      <c r="J50" s="186"/>
    </row>
    <row r="51" spans="1:10" ht="283.5" customHeight="1">
      <c r="A51" s="320">
        <v>45</v>
      </c>
      <c r="B51" s="301" t="s">
        <v>5446</v>
      </c>
      <c r="C51" s="148" t="s">
        <v>5308</v>
      </c>
      <c r="D51" s="341" t="s">
        <v>5447</v>
      </c>
      <c r="E51" s="338" t="s">
        <v>5272</v>
      </c>
      <c r="F51" s="348" t="s">
        <v>5448</v>
      </c>
      <c r="G51" s="348" t="s">
        <v>5449</v>
      </c>
      <c r="H51" s="121" t="s">
        <v>133</v>
      </c>
      <c r="I51" s="299"/>
      <c r="J51" s="186"/>
    </row>
    <row r="52" spans="1:10" ht="276">
      <c r="A52" s="320">
        <v>46</v>
      </c>
      <c r="B52" s="301" t="s">
        <v>5450</v>
      </c>
      <c r="C52" s="148" t="s">
        <v>5308</v>
      </c>
      <c r="D52" s="341" t="s">
        <v>5451</v>
      </c>
      <c r="E52" s="338" t="s">
        <v>5272</v>
      </c>
      <c r="F52" s="348" t="s">
        <v>5452</v>
      </c>
      <c r="G52" s="348" t="s">
        <v>5453</v>
      </c>
      <c r="H52" s="121" t="s">
        <v>133</v>
      </c>
      <c r="I52" s="299"/>
      <c r="J52" s="186"/>
    </row>
    <row r="53" spans="1:10" ht="276">
      <c r="A53" s="320">
        <v>47</v>
      </c>
      <c r="B53" s="301" t="s">
        <v>5454</v>
      </c>
      <c r="C53" s="148" t="s">
        <v>5308</v>
      </c>
      <c r="D53" s="341" t="s">
        <v>5455</v>
      </c>
      <c r="E53" s="338" t="s">
        <v>5272</v>
      </c>
      <c r="F53" s="348" t="s">
        <v>5456</v>
      </c>
      <c r="G53" s="348" t="s">
        <v>5457</v>
      </c>
      <c r="H53" s="121" t="s">
        <v>133</v>
      </c>
      <c r="I53" s="299"/>
      <c r="J53" s="186"/>
    </row>
    <row r="54" spans="1:10" ht="264">
      <c r="A54" s="320">
        <v>48</v>
      </c>
      <c r="B54" s="301" t="s">
        <v>5458</v>
      </c>
      <c r="C54" s="148" t="s">
        <v>5308</v>
      </c>
      <c r="D54" s="341" t="s">
        <v>5459</v>
      </c>
      <c r="E54" s="338" t="s">
        <v>5272</v>
      </c>
      <c r="F54" s="827" t="s">
        <v>5460</v>
      </c>
      <c r="G54" s="827" t="s">
        <v>5461</v>
      </c>
      <c r="H54" s="121" t="s">
        <v>133</v>
      </c>
      <c r="I54" s="299"/>
      <c r="J54" s="186"/>
    </row>
    <row r="55" spans="1:10" ht="96" customHeight="1">
      <c r="A55" s="320">
        <v>49</v>
      </c>
      <c r="B55" s="301" t="s">
        <v>5462</v>
      </c>
      <c r="C55" s="148" t="s">
        <v>5308</v>
      </c>
      <c r="D55" s="341" t="s">
        <v>5463</v>
      </c>
      <c r="E55" s="338" t="s">
        <v>5272</v>
      </c>
      <c r="F55" s="337" t="s">
        <v>5464</v>
      </c>
      <c r="G55" s="379" t="s">
        <v>5465</v>
      </c>
      <c r="H55" s="345" t="s">
        <v>133</v>
      </c>
      <c r="I55" s="299"/>
      <c r="J55" s="186"/>
    </row>
    <row r="56" spans="1:10" ht="99" customHeight="1">
      <c r="A56" s="320">
        <v>50</v>
      </c>
      <c r="B56" s="301" t="s">
        <v>5466</v>
      </c>
      <c r="C56" s="148" t="s">
        <v>5308</v>
      </c>
      <c r="D56" s="341" t="s">
        <v>5467</v>
      </c>
      <c r="E56" s="338" t="s">
        <v>5272</v>
      </c>
      <c r="F56" s="828" t="s">
        <v>5468</v>
      </c>
      <c r="G56" s="828" t="s">
        <v>5469</v>
      </c>
      <c r="H56" s="121" t="s">
        <v>133</v>
      </c>
      <c r="I56" s="350" t="s">
        <v>5470</v>
      </c>
      <c r="J56" s="304"/>
    </row>
    <row r="57" spans="1:10">
      <c r="A57" s="320"/>
      <c r="B57" s="351"/>
      <c r="C57" s="352"/>
      <c r="D57" s="353"/>
      <c r="E57" s="354"/>
      <c r="F57" s="355"/>
      <c r="G57" s="356"/>
      <c r="H57" s="355"/>
      <c r="I57" s="299"/>
      <c r="J57" s="186"/>
    </row>
    <row r="58" spans="1:10">
      <c r="A58" s="1041" t="s">
        <v>42</v>
      </c>
      <c r="B58" s="915"/>
      <c r="C58" s="832"/>
      <c r="D58" s="1020" t="s">
        <v>5471</v>
      </c>
      <c r="E58" s="1021"/>
      <c r="F58" s="1190" t="s">
        <v>1352</v>
      </c>
      <c r="G58" s="1126"/>
      <c r="H58" s="1021"/>
      <c r="I58" s="1037"/>
      <c r="J58" s="1181"/>
    </row>
    <row r="59" spans="1:10">
      <c r="A59" s="357" t="s">
        <v>1918</v>
      </c>
      <c r="B59" s="1188">
        <v>45513</v>
      </c>
      <c r="C59" s="1189"/>
      <c r="D59" s="1043"/>
      <c r="E59" s="1043"/>
      <c r="F59" s="1145"/>
      <c r="G59" s="1043"/>
      <c r="H59" s="1043"/>
      <c r="I59" s="1039"/>
      <c r="J59" s="1138"/>
    </row>
  </sheetData>
  <mergeCells count="7">
    <mergeCell ref="I58:J59"/>
    <mergeCell ref="B59:C59"/>
    <mergeCell ref="A1:C4"/>
    <mergeCell ref="C7:C14"/>
    <mergeCell ref="A58:C58"/>
    <mergeCell ref="D58:E59"/>
    <mergeCell ref="F58:H59"/>
  </mergeCell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F65F8-3369-4FFB-8B93-B37F28536F4C}">
  <dimension ref="A1:J24"/>
  <sheetViews>
    <sheetView workbookViewId="0">
      <selection activeCell="E7" sqref="E7"/>
    </sheetView>
  </sheetViews>
  <sheetFormatPr defaultRowHeight="15"/>
  <cols>
    <col min="1" max="1" width="7.5703125" customWidth="1"/>
    <col min="2" max="2" width="13.7109375" customWidth="1"/>
    <col min="3" max="3" width="14" customWidth="1"/>
    <col min="4" max="4" width="33.7109375" customWidth="1"/>
    <col min="5" max="5" width="45.28515625" style="151" customWidth="1"/>
    <col min="6" max="6" width="53.85546875" style="151" customWidth="1"/>
    <col min="7" max="7" width="54.85546875" style="176" customWidth="1"/>
    <col min="8" max="8" width="17.5703125" customWidth="1"/>
    <col min="9" max="9" width="13" customWidth="1"/>
    <col min="10" max="10" width="21.5703125" customWidth="1"/>
  </cols>
  <sheetData>
    <row r="1" spans="1:10" ht="15" customHeight="1">
      <c r="A1" s="1038"/>
      <c r="B1" s="1038"/>
      <c r="C1" s="1038"/>
      <c r="D1" s="318" t="s">
        <v>104</v>
      </c>
      <c r="E1" s="281" t="s">
        <v>801</v>
      </c>
      <c r="F1" s="282" t="s">
        <v>105</v>
      </c>
      <c r="G1" s="283" t="s">
        <v>7</v>
      </c>
    </row>
    <row r="2" spans="1:10">
      <c r="A2" s="1038"/>
      <c r="B2" s="1038"/>
      <c r="C2" s="1038"/>
      <c r="D2" s="318" t="s">
        <v>107</v>
      </c>
      <c r="E2" s="284" t="s">
        <v>26</v>
      </c>
      <c r="F2" s="285" t="s">
        <v>109</v>
      </c>
      <c r="G2" s="330">
        <v>45397</v>
      </c>
    </row>
    <row r="3" spans="1:10">
      <c r="A3" s="1038"/>
      <c r="B3" s="1038"/>
      <c r="C3" s="1038"/>
      <c r="D3" s="287" t="s">
        <v>110</v>
      </c>
      <c r="E3" s="288" t="s">
        <v>111</v>
      </c>
      <c r="F3" s="282" t="s">
        <v>112</v>
      </c>
      <c r="G3" s="289" t="s">
        <v>7</v>
      </c>
    </row>
    <row r="4" spans="1:10">
      <c r="A4" s="1038"/>
      <c r="B4" s="1038"/>
      <c r="C4" s="1038"/>
      <c r="D4" s="319" t="s">
        <v>113</v>
      </c>
      <c r="E4" s="290" t="s">
        <v>114</v>
      </c>
      <c r="F4" s="282" t="s">
        <v>115</v>
      </c>
      <c r="G4" s="286">
        <v>45505</v>
      </c>
    </row>
    <row r="6" spans="1:10">
      <c r="A6" s="331" t="s">
        <v>117</v>
      </c>
      <c r="B6" s="332" t="s">
        <v>118</v>
      </c>
      <c r="C6" s="332" t="s">
        <v>5268</v>
      </c>
      <c r="D6" s="333" t="s">
        <v>320</v>
      </c>
      <c r="E6" s="334" t="s">
        <v>319</v>
      </c>
      <c r="F6" s="296" t="s">
        <v>123</v>
      </c>
      <c r="G6" s="296" t="s">
        <v>124</v>
      </c>
      <c r="H6" s="335" t="s">
        <v>125</v>
      </c>
      <c r="I6" s="336" t="s">
        <v>126</v>
      </c>
      <c r="J6" s="298"/>
    </row>
    <row r="7" spans="1:10" ht="153" customHeight="1">
      <c r="A7" s="320">
        <v>1</v>
      </c>
      <c r="B7" s="301" t="s">
        <v>5472</v>
      </c>
      <c r="C7" s="942" t="s">
        <v>5473</v>
      </c>
      <c r="D7" s="358" t="s">
        <v>5474</v>
      </c>
      <c r="E7" s="337" t="s">
        <v>5475</v>
      </c>
      <c r="F7" s="350" t="s">
        <v>5476</v>
      </c>
      <c r="G7" s="359" t="s">
        <v>5477</v>
      </c>
      <c r="H7" s="345" t="s">
        <v>133</v>
      </c>
      <c r="I7" s="323"/>
      <c r="J7" s="304"/>
    </row>
    <row r="8" spans="1:10" ht="141.75">
      <c r="A8" s="320">
        <v>2</v>
      </c>
      <c r="B8" s="301" t="s">
        <v>5478</v>
      </c>
      <c r="C8" s="942"/>
      <c r="D8" s="325" t="s">
        <v>5479</v>
      </c>
      <c r="E8" s="337" t="s">
        <v>5475</v>
      </c>
      <c r="F8" s="340" t="s">
        <v>5480</v>
      </c>
      <c r="G8" s="340" t="s">
        <v>5481</v>
      </c>
      <c r="H8" s="829" t="s">
        <v>133</v>
      </c>
      <c r="I8" s="326"/>
      <c r="J8" s="327"/>
    </row>
    <row r="9" spans="1:10" ht="110.25">
      <c r="A9" s="320">
        <v>3</v>
      </c>
      <c r="B9" s="301" t="s">
        <v>5482</v>
      </c>
      <c r="C9" s="942"/>
      <c r="D9" s="355" t="s">
        <v>5483</v>
      </c>
      <c r="E9" s="337" t="s">
        <v>5475</v>
      </c>
      <c r="F9" s="340" t="s">
        <v>5484</v>
      </c>
      <c r="G9" s="340" t="s">
        <v>5485</v>
      </c>
      <c r="H9" s="342" t="s">
        <v>133</v>
      </c>
      <c r="I9" s="303"/>
      <c r="J9" s="327"/>
    </row>
    <row r="10" spans="1:10" ht="90">
      <c r="A10" s="320">
        <v>4</v>
      </c>
      <c r="B10" s="301" t="s">
        <v>5486</v>
      </c>
      <c r="C10" s="942"/>
      <c r="D10" s="343" t="s">
        <v>5487</v>
      </c>
      <c r="E10" s="337" t="s">
        <v>5475</v>
      </c>
      <c r="F10" s="343" t="s">
        <v>5488</v>
      </c>
      <c r="G10" s="343" t="s">
        <v>5489</v>
      </c>
      <c r="H10" s="121" t="s">
        <v>133</v>
      </c>
      <c r="I10" s="299"/>
      <c r="J10" s="186"/>
    </row>
    <row r="11" spans="1:10" ht="94.5">
      <c r="A11" s="320">
        <v>5</v>
      </c>
      <c r="B11" s="301" t="s">
        <v>5490</v>
      </c>
      <c r="C11" s="942"/>
      <c r="D11" s="343" t="s">
        <v>5491</v>
      </c>
      <c r="E11" s="337" t="s">
        <v>5475</v>
      </c>
      <c r="F11" s="343" t="s">
        <v>5492</v>
      </c>
      <c r="G11" s="343" t="s">
        <v>5493</v>
      </c>
      <c r="H11" s="121" t="s">
        <v>133</v>
      </c>
      <c r="I11" s="299"/>
      <c r="J11" s="186"/>
    </row>
    <row r="12" spans="1:10" ht="126">
      <c r="A12" s="320">
        <v>6</v>
      </c>
      <c r="B12" s="301" t="s">
        <v>5494</v>
      </c>
      <c r="C12" s="942"/>
      <c r="D12" s="343" t="s">
        <v>5495</v>
      </c>
      <c r="E12" s="337" t="s">
        <v>5475</v>
      </c>
      <c r="F12" s="343" t="s">
        <v>5496</v>
      </c>
      <c r="G12" s="343" t="s">
        <v>5497</v>
      </c>
      <c r="H12" s="121" t="s">
        <v>133</v>
      </c>
      <c r="I12" s="299"/>
      <c r="J12" s="186"/>
    </row>
    <row r="13" spans="1:10" ht="126">
      <c r="A13" s="320">
        <v>7</v>
      </c>
      <c r="B13" s="301" t="s">
        <v>5498</v>
      </c>
      <c r="C13" s="942"/>
      <c r="D13" s="343" t="s">
        <v>5499</v>
      </c>
      <c r="E13" s="337" t="s">
        <v>5475</v>
      </c>
      <c r="F13" s="343" t="s">
        <v>5500</v>
      </c>
      <c r="G13" s="343" t="s">
        <v>5501</v>
      </c>
      <c r="H13" s="121" t="s">
        <v>133</v>
      </c>
      <c r="I13" s="299"/>
      <c r="J13" s="186"/>
    </row>
    <row r="14" spans="1:10" ht="140.25">
      <c r="A14" s="320">
        <v>8</v>
      </c>
      <c r="B14" s="301" t="s">
        <v>5502</v>
      </c>
      <c r="C14" s="942"/>
      <c r="D14" s="343" t="s">
        <v>5305</v>
      </c>
      <c r="E14" s="337" t="s">
        <v>5475</v>
      </c>
      <c r="F14" s="361" t="s">
        <v>5503</v>
      </c>
      <c r="G14" s="361" t="s">
        <v>5503</v>
      </c>
      <c r="H14" s="121" t="s">
        <v>133</v>
      </c>
      <c r="I14" s="299"/>
      <c r="J14" s="186"/>
    </row>
    <row r="15" spans="1:10" ht="409.5">
      <c r="A15" s="320">
        <v>9</v>
      </c>
      <c r="B15" s="301" t="s">
        <v>5504</v>
      </c>
      <c r="C15" s="942"/>
      <c r="D15" s="343" t="s">
        <v>5505</v>
      </c>
      <c r="E15" s="337" t="s">
        <v>5475</v>
      </c>
      <c r="F15" s="362" t="s">
        <v>5506</v>
      </c>
      <c r="G15" s="362" t="s">
        <v>5506</v>
      </c>
      <c r="H15" s="121" t="s">
        <v>133</v>
      </c>
      <c r="I15" s="299"/>
      <c r="J15" s="186"/>
    </row>
    <row r="16" spans="1:10" ht="409.5">
      <c r="A16" s="320">
        <v>10</v>
      </c>
      <c r="B16" s="301" t="s">
        <v>5507</v>
      </c>
      <c r="C16" s="942"/>
      <c r="D16" s="343" t="s">
        <v>5508</v>
      </c>
      <c r="E16" s="337" t="s">
        <v>5475</v>
      </c>
      <c r="F16" s="362" t="s">
        <v>5509</v>
      </c>
      <c r="G16" s="362" t="s">
        <v>5509</v>
      </c>
      <c r="H16" s="121" t="s">
        <v>133</v>
      </c>
      <c r="I16" s="299"/>
      <c r="J16" s="186"/>
    </row>
    <row r="17" spans="1:10" ht="409.5">
      <c r="A17" s="320">
        <v>11</v>
      </c>
      <c r="B17" s="301" t="s">
        <v>5510</v>
      </c>
      <c r="C17" s="942"/>
      <c r="D17" s="343" t="s">
        <v>5511</v>
      </c>
      <c r="E17" s="337" t="s">
        <v>5475</v>
      </c>
      <c r="F17" s="362" t="s">
        <v>5512</v>
      </c>
      <c r="G17" s="362" t="s">
        <v>5512</v>
      </c>
      <c r="H17" s="121" t="s">
        <v>133</v>
      </c>
      <c r="I17" s="299"/>
      <c r="J17" s="186"/>
    </row>
    <row r="18" spans="1:10" ht="409.5">
      <c r="A18" s="320">
        <v>12</v>
      </c>
      <c r="B18" s="301" t="s">
        <v>5513</v>
      </c>
      <c r="C18" s="942"/>
      <c r="D18" s="343" t="s">
        <v>5514</v>
      </c>
      <c r="E18" s="337" t="s">
        <v>5475</v>
      </c>
      <c r="F18" s="362" t="s">
        <v>5515</v>
      </c>
      <c r="G18" s="362" t="s">
        <v>5515</v>
      </c>
      <c r="H18" s="121" t="s">
        <v>133</v>
      </c>
      <c r="I18" s="299"/>
      <c r="J18" s="186"/>
    </row>
    <row r="19" spans="1:10" ht="170.25" customHeight="1">
      <c r="A19" s="320">
        <v>13</v>
      </c>
      <c r="B19" s="301" t="s">
        <v>5516</v>
      </c>
      <c r="C19" s="942"/>
      <c r="D19" s="343" t="s">
        <v>5517</v>
      </c>
      <c r="E19" s="337" t="s">
        <v>5475</v>
      </c>
      <c r="F19" s="361" t="s">
        <v>5518</v>
      </c>
      <c r="G19" s="361" t="s">
        <v>5518</v>
      </c>
      <c r="H19" s="121" t="s">
        <v>133</v>
      </c>
      <c r="I19" s="299"/>
      <c r="J19" s="186"/>
    </row>
    <row r="20" spans="1:10" ht="409.5">
      <c r="A20" s="320">
        <v>14</v>
      </c>
      <c r="B20" s="301" t="s">
        <v>5519</v>
      </c>
      <c r="C20" s="942"/>
      <c r="D20" s="343" t="s">
        <v>5520</v>
      </c>
      <c r="E20" s="337" t="s">
        <v>5475</v>
      </c>
      <c r="F20" s="362" t="s">
        <v>5521</v>
      </c>
      <c r="G20" s="362" t="s">
        <v>5521</v>
      </c>
      <c r="H20" s="121" t="s">
        <v>133</v>
      </c>
      <c r="I20" s="299"/>
      <c r="J20" s="186"/>
    </row>
    <row r="21" spans="1:10" ht="90">
      <c r="A21" s="320">
        <v>15</v>
      </c>
      <c r="B21" s="301" t="s">
        <v>5522</v>
      </c>
      <c r="C21" s="942"/>
      <c r="D21" s="341" t="s">
        <v>5523</v>
      </c>
      <c r="E21" s="337" t="s">
        <v>5475</v>
      </c>
      <c r="F21" s="337" t="s">
        <v>5464</v>
      </c>
      <c r="G21" s="337" t="s">
        <v>5465</v>
      </c>
      <c r="H21" s="121" t="s">
        <v>133</v>
      </c>
      <c r="I21" s="299"/>
      <c r="J21" s="186"/>
    </row>
    <row r="22" spans="1:10" ht="15.75">
      <c r="A22" s="301"/>
      <c r="B22" s="301"/>
      <c r="C22" s="943"/>
      <c r="D22" s="343"/>
      <c r="E22" s="191"/>
      <c r="F22" s="104"/>
      <c r="G22" s="329"/>
      <c r="H22" s="104"/>
      <c r="I22" s="299"/>
      <c r="J22" s="186"/>
    </row>
    <row r="23" spans="1:10">
      <c r="A23" s="1041" t="s">
        <v>42</v>
      </c>
      <c r="B23" s="915"/>
      <c r="C23" s="832"/>
      <c r="D23" s="1020" t="s">
        <v>5471</v>
      </c>
      <c r="E23" s="1021"/>
      <c r="F23" s="1190" t="s">
        <v>1352</v>
      </c>
      <c r="G23" s="1126"/>
      <c r="H23" s="1021"/>
      <c r="I23" s="1037"/>
      <c r="J23" s="1181"/>
    </row>
    <row r="24" spans="1:10">
      <c r="A24" s="357" t="s">
        <v>1918</v>
      </c>
      <c r="B24" s="1188">
        <v>45505</v>
      </c>
      <c r="C24" s="1189"/>
      <c r="D24" s="1043"/>
      <c r="E24" s="1043"/>
      <c r="F24" s="1145"/>
      <c r="G24" s="1043"/>
      <c r="H24" s="1043"/>
      <c r="I24" s="1039"/>
      <c r="J24" s="1138"/>
    </row>
  </sheetData>
  <mergeCells count="7">
    <mergeCell ref="I23:J24"/>
    <mergeCell ref="B24:C24"/>
    <mergeCell ref="A1:C4"/>
    <mergeCell ref="C7:C22"/>
    <mergeCell ref="A23:C23"/>
    <mergeCell ref="D23:E24"/>
    <mergeCell ref="F23:H24"/>
  </mergeCell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DE2BD-B2E5-4C9A-9C3F-3119E5BB9879}">
  <dimension ref="A1:J24"/>
  <sheetViews>
    <sheetView topLeftCell="A8" workbookViewId="0">
      <selection activeCell="H11" sqref="H11"/>
    </sheetView>
  </sheetViews>
  <sheetFormatPr defaultRowHeight="15"/>
  <cols>
    <col min="1" max="1" width="7.5703125" customWidth="1"/>
    <col min="2" max="2" width="13.7109375" customWidth="1"/>
    <col min="3" max="3" width="14" customWidth="1"/>
    <col min="4" max="4" width="33.7109375" customWidth="1"/>
    <col min="5" max="5" width="45.28515625" style="151" customWidth="1"/>
    <col min="6" max="6" width="53.85546875" style="151" customWidth="1"/>
    <col min="7" max="7" width="54.85546875" style="176" customWidth="1"/>
    <col min="8" max="8" width="17.5703125" customWidth="1"/>
    <col min="9" max="9" width="13" customWidth="1"/>
    <col min="10" max="10" width="21.5703125" customWidth="1"/>
  </cols>
  <sheetData>
    <row r="1" spans="1:10" ht="15" customHeight="1">
      <c r="A1" s="1038"/>
      <c r="B1" s="1038"/>
      <c r="C1" s="1038"/>
      <c r="D1" s="319" t="s">
        <v>104</v>
      </c>
      <c r="E1" s="363" t="s">
        <v>801</v>
      </c>
      <c r="F1" s="364" t="s">
        <v>105</v>
      </c>
      <c r="G1" s="365" t="s">
        <v>7</v>
      </c>
    </row>
    <row r="2" spans="1:10">
      <c r="A2" s="1038"/>
      <c r="B2" s="1038"/>
      <c r="C2" s="1038"/>
      <c r="D2" s="319" t="s">
        <v>107</v>
      </c>
      <c r="E2" s="366" t="s">
        <v>27</v>
      </c>
      <c r="F2" s="364" t="s">
        <v>109</v>
      </c>
      <c r="G2" s="367">
        <v>45397</v>
      </c>
    </row>
    <row r="3" spans="1:10">
      <c r="A3" s="1038"/>
      <c r="B3" s="1038"/>
      <c r="C3" s="1038"/>
      <c r="D3" s="368" t="s">
        <v>110</v>
      </c>
      <c r="E3" s="369" t="s">
        <v>111</v>
      </c>
      <c r="F3" s="364" t="s">
        <v>112</v>
      </c>
      <c r="G3" s="370" t="s">
        <v>7</v>
      </c>
    </row>
    <row r="4" spans="1:10">
      <c r="A4" s="1038"/>
      <c r="B4" s="1038"/>
      <c r="C4" s="1038"/>
      <c r="D4" s="319" t="s">
        <v>113</v>
      </c>
      <c r="E4" s="366" t="s">
        <v>114</v>
      </c>
      <c r="F4" s="364" t="s">
        <v>115</v>
      </c>
      <c r="G4" s="286"/>
    </row>
    <row r="6" spans="1:10">
      <c r="A6" s="371" t="s">
        <v>117</v>
      </c>
      <c r="B6" s="371" t="s">
        <v>118</v>
      </c>
      <c r="C6" s="371" t="s">
        <v>5268</v>
      </c>
      <c r="D6" s="372" t="s">
        <v>320</v>
      </c>
      <c r="E6" s="373" t="s">
        <v>319</v>
      </c>
      <c r="F6" s="374" t="s">
        <v>123</v>
      </c>
      <c r="G6" s="374" t="s">
        <v>124</v>
      </c>
      <c r="H6" s="375" t="s">
        <v>125</v>
      </c>
      <c r="I6" s="376" t="s">
        <v>126</v>
      </c>
      <c r="J6" s="377"/>
    </row>
    <row r="7" spans="1:10" ht="90">
      <c r="A7" s="165">
        <v>1</v>
      </c>
      <c r="B7" s="353" t="s">
        <v>5524</v>
      </c>
      <c r="C7" s="1179" t="s">
        <v>5525</v>
      </c>
      <c r="D7" s="379" t="s">
        <v>5526</v>
      </c>
      <c r="E7" s="337" t="s">
        <v>5527</v>
      </c>
      <c r="F7" s="359" t="s">
        <v>5528</v>
      </c>
      <c r="G7" s="359" t="s">
        <v>5529</v>
      </c>
      <c r="H7" s="121" t="s">
        <v>133</v>
      </c>
      <c r="I7" s="299"/>
    </row>
    <row r="8" spans="1:10" ht="90">
      <c r="A8" s="165">
        <v>2</v>
      </c>
      <c r="B8" s="353" t="s">
        <v>5530</v>
      </c>
      <c r="C8" s="1179"/>
      <c r="D8" s="360" t="s">
        <v>5531</v>
      </c>
      <c r="E8" s="337" t="s">
        <v>5527</v>
      </c>
      <c r="F8" s="359" t="s">
        <v>5532</v>
      </c>
      <c r="G8" s="359" t="s">
        <v>5533</v>
      </c>
      <c r="H8" s="121" t="s">
        <v>133</v>
      </c>
      <c r="I8" s="299"/>
    </row>
    <row r="9" spans="1:10" ht="90">
      <c r="A9" s="165">
        <v>3</v>
      </c>
      <c r="B9" s="353" t="s">
        <v>5534</v>
      </c>
      <c r="C9" s="1179"/>
      <c r="D9" s="360" t="s">
        <v>5535</v>
      </c>
      <c r="E9" s="337" t="s">
        <v>5527</v>
      </c>
      <c r="F9" s="359" t="s">
        <v>5536</v>
      </c>
      <c r="G9" s="359" t="s">
        <v>5537</v>
      </c>
      <c r="H9" s="121" t="s">
        <v>133</v>
      </c>
      <c r="I9" s="299"/>
    </row>
    <row r="10" spans="1:10" ht="105">
      <c r="A10" s="165">
        <v>4</v>
      </c>
      <c r="B10" s="353" t="s">
        <v>5538</v>
      </c>
      <c r="C10" s="1179"/>
      <c r="D10" s="380" t="s">
        <v>5539</v>
      </c>
      <c r="E10" s="337" t="s">
        <v>5540</v>
      </c>
      <c r="F10" s="359" t="s">
        <v>5541</v>
      </c>
      <c r="G10" s="359" t="s">
        <v>5542</v>
      </c>
      <c r="H10" s="121" t="s">
        <v>133</v>
      </c>
      <c r="I10" s="299"/>
    </row>
    <row r="11" spans="1:10" ht="105">
      <c r="A11" s="165">
        <v>5</v>
      </c>
      <c r="B11" s="353" t="s">
        <v>5543</v>
      </c>
      <c r="C11" s="1179"/>
      <c r="D11" s="380" t="s">
        <v>5544</v>
      </c>
      <c r="E11" s="337" t="s">
        <v>5540</v>
      </c>
      <c r="F11" s="343" t="s">
        <v>5545</v>
      </c>
      <c r="G11" s="381" t="s">
        <v>5546</v>
      </c>
      <c r="H11" s="121"/>
      <c r="I11" s="299"/>
    </row>
    <row r="12" spans="1:10" ht="105">
      <c r="A12" s="165">
        <v>6</v>
      </c>
      <c r="B12" s="353" t="s">
        <v>5547</v>
      </c>
      <c r="C12" s="1179"/>
      <c r="D12" s="380" t="s">
        <v>5548</v>
      </c>
      <c r="E12" s="337" t="s">
        <v>5540</v>
      </c>
      <c r="F12" s="343" t="s">
        <v>5549</v>
      </c>
      <c r="G12" s="381" t="s">
        <v>5550</v>
      </c>
      <c r="H12" s="121"/>
      <c r="I12" s="299"/>
    </row>
    <row r="13" spans="1:10" ht="105">
      <c r="A13" s="165">
        <v>7</v>
      </c>
      <c r="B13" s="353" t="s">
        <v>5551</v>
      </c>
      <c r="C13" s="1179"/>
      <c r="D13" s="380" t="s">
        <v>5552</v>
      </c>
      <c r="E13" s="337" t="s">
        <v>5540</v>
      </c>
      <c r="F13" s="343" t="s">
        <v>5553</v>
      </c>
      <c r="G13" s="381" t="s">
        <v>5554</v>
      </c>
      <c r="H13" s="121"/>
      <c r="I13" s="299"/>
    </row>
    <row r="14" spans="1:10" ht="165.75">
      <c r="A14" s="165">
        <v>8</v>
      </c>
      <c r="B14" s="353" t="s">
        <v>5555</v>
      </c>
      <c r="C14" s="1179"/>
      <c r="D14" s="380" t="s">
        <v>5556</v>
      </c>
      <c r="E14" s="337" t="s">
        <v>5540</v>
      </c>
      <c r="F14" s="361" t="s">
        <v>5557</v>
      </c>
      <c r="G14" s="382" t="s">
        <v>5558</v>
      </c>
      <c r="H14" s="121"/>
      <c r="I14" s="299"/>
    </row>
    <row r="15" spans="1:10" ht="178.5">
      <c r="A15" s="165">
        <v>9</v>
      </c>
      <c r="B15" s="353" t="s">
        <v>5559</v>
      </c>
      <c r="C15" s="1179"/>
      <c r="D15" s="380" t="s">
        <v>5560</v>
      </c>
      <c r="E15" s="337" t="s">
        <v>5540</v>
      </c>
      <c r="F15" s="344" t="s">
        <v>5561</v>
      </c>
      <c r="G15" s="383" t="s">
        <v>5561</v>
      </c>
      <c r="H15" s="121"/>
      <c r="I15" s="299"/>
    </row>
    <row r="16" spans="1:10" ht="178.5">
      <c r="A16" s="165">
        <v>10</v>
      </c>
      <c r="B16" s="353" t="s">
        <v>5562</v>
      </c>
      <c r="C16" s="1179"/>
      <c r="D16" s="380" t="s">
        <v>5563</v>
      </c>
      <c r="E16" s="337" t="s">
        <v>5540</v>
      </c>
      <c r="F16" s="344" t="s">
        <v>5561</v>
      </c>
      <c r="G16" s="383" t="s">
        <v>5561</v>
      </c>
      <c r="H16" s="121"/>
      <c r="I16" s="299"/>
    </row>
    <row r="17" spans="1:10" ht="178.5">
      <c r="A17" s="165">
        <v>11</v>
      </c>
      <c r="B17" s="353" t="s">
        <v>5564</v>
      </c>
      <c r="C17" s="1179"/>
      <c r="D17" s="380" t="s">
        <v>5565</v>
      </c>
      <c r="E17" s="337" t="s">
        <v>5540</v>
      </c>
      <c r="F17" s="344" t="s">
        <v>5561</v>
      </c>
      <c r="G17" s="383" t="s">
        <v>5561</v>
      </c>
      <c r="H17" s="121"/>
      <c r="I17" s="299"/>
    </row>
    <row r="18" spans="1:10" ht="178.5">
      <c r="A18" s="165">
        <v>12</v>
      </c>
      <c r="B18" s="353" t="s">
        <v>5566</v>
      </c>
      <c r="C18" s="1179"/>
      <c r="D18" s="380" t="s">
        <v>5567</v>
      </c>
      <c r="E18" s="337" t="s">
        <v>5540</v>
      </c>
      <c r="F18" s="344" t="s">
        <v>5561</v>
      </c>
      <c r="G18" s="383" t="s">
        <v>5561</v>
      </c>
      <c r="H18" s="121"/>
      <c r="I18" s="299"/>
    </row>
    <row r="19" spans="1:10" ht="165.75">
      <c r="A19" s="165">
        <v>13</v>
      </c>
      <c r="B19" s="353" t="s">
        <v>5568</v>
      </c>
      <c r="C19" s="1179"/>
      <c r="D19" s="380" t="s">
        <v>5569</v>
      </c>
      <c r="E19" s="337" t="s">
        <v>5540</v>
      </c>
      <c r="F19" s="361" t="s">
        <v>5570</v>
      </c>
      <c r="G19" s="382" t="s">
        <v>5571</v>
      </c>
      <c r="H19" s="121"/>
      <c r="I19" s="299"/>
    </row>
    <row r="20" spans="1:10" ht="178.5">
      <c r="A20" s="165">
        <v>14</v>
      </c>
      <c r="B20" s="353" t="s">
        <v>5572</v>
      </c>
      <c r="C20" s="1179"/>
      <c r="D20" s="380" t="s">
        <v>5573</v>
      </c>
      <c r="E20" s="337" t="s">
        <v>5540</v>
      </c>
      <c r="F20" s="344" t="s">
        <v>5574</v>
      </c>
      <c r="G20" s="383" t="s">
        <v>5574</v>
      </c>
      <c r="H20" s="121"/>
      <c r="I20" s="299"/>
    </row>
    <row r="21" spans="1:10" ht="105">
      <c r="A21" s="165">
        <v>15</v>
      </c>
      <c r="B21" s="353" t="s">
        <v>5575</v>
      </c>
      <c r="C21" s="1179"/>
      <c r="D21" s="384" t="s">
        <v>5576</v>
      </c>
      <c r="E21" s="337" t="s">
        <v>5540</v>
      </c>
      <c r="F21" s="337" t="s">
        <v>5464</v>
      </c>
      <c r="G21" s="358" t="s">
        <v>5465</v>
      </c>
      <c r="H21" s="121"/>
      <c r="I21" s="299"/>
    </row>
    <row r="22" spans="1:10" ht="15.75">
      <c r="A22" s="301"/>
      <c r="B22" s="320"/>
      <c r="C22" s="1179"/>
      <c r="D22" s="385"/>
      <c r="E22" s="386"/>
      <c r="F22" s="104"/>
      <c r="G22" s="356"/>
      <c r="H22" s="104"/>
      <c r="I22" s="299"/>
    </row>
    <row r="23" spans="1:10">
      <c r="A23" s="979" t="s">
        <v>42</v>
      </c>
      <c r="B23" s="1165"/>
      <c r="C23" s="847"/>
      <c r="D23" s="1192" t="s">
        <v>5577</v>
      </c>
      <c r="E23" s="1193"/>
      <c r="F23" s="1125" t="s">
        <v>1352</v>
      </c>
      <c r="G23" s="1126"/>
      <c r="H23" s="1021"/>
      <c r="I23" s="1038"/>
      <c r="J23" s="1038"/>
    </row>
    <row r="24" spans="1:10">
      <c r="A24" s="357" t="s">
        <v>1918</v>
      </c>
      <c r="B24" s="1191"/>
      <c r="C24" s="1191"/>
      <c r="D24" s="1194"/>
      <c r="E24" s="1193"/>
      <c r="F24" s="1021"/>
      <c r="G24" s="1021"/>
      <c r="H24" s="1021"/>
      <c r="I24" s="1038"/>
      <c r="J24" s="1038"/>
    </row>
  </sheetData>
  <mergeCells count="7">
    <mergeCell ref="I23:J24"/>
    <mergeCell ref="B24:C24"/>
    <mergeCell ref="A1:C4"/>
    <mergeCell ref="C7:C22"/>
    <mergeCell ref="A23:C23"/>
    <mergeCell ref="D23:E24"/>
    <mergeCell ref="F23:H2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1000"/>
  <sheetViews>
    <sheetView topLeftCell="A4" workbookViewId="0">
      <selection activeCell="C5" sqref="C5"/>
    </sheetView>
  </sheetViews>
  <sheetFormatPr defaultColWidth="14.42578125" defaultRowHeight="15" customHeight="1"/>
  <cols>
    <col min="1" max="1" width="8.28515625" customWidth="1"/>
    <col min="2" max="2" width="38.42578125" customWidth="1"/>
    <col min="3" max="3" width="25.140625" customWidth="1"/>
    <col min="4" max="4" width="21.42578125" customWidth="1"/>
    <col min="5" max="5" width="21.28515625" customWidth="1"/>
    <col min="6" max="6" width="31.42578125" customWidth="1"/>
  </cols>
  <sheetData>
    <row r="1" spans="1:9" ht="55.5" customHeight="1">
      <c r="A1" s="879"/>
      <c r="B1" s="866"/>
      <c r="C1" s="880" t="s">
        <v>97</v>
      </c>
      <c r="D1" s="854"/>
      <c r="E1" s="881"/>
      <c r="F1" s="883" t="s">
        <v>98</v>
      </c>
    </row>
    <row r="2" spans="1:9" ht="15" customHeight="1">
      <c r="A2" s="839"/>
      <c r="B2" s="870"/>
      <c r="C2" s="855"/>
      <c r="D2" s="855"/>
      <c r="E2" s="882"/>
      <c r="F2" s="837"/>
    </row>
    <row r="3" spans="1:9">
      <c r="A3" s="884" t="s">
        <v>80</v>
      </c>
      <c r="B3" s="885" t="s">
        <v>3</v>
      </c>
      <c r="C3" s="886" t="s">
        <v>99</v>
      </c>
      <c r="D3" s="873"/>
      <c r="E3" s="887" t="s">
        <v>59</v>
      </c>
      <c r="F3" s="888" t="s">
        <v>100</v>
      </c>
    </row>
    <row r="4" spans="1:9" ht="47.25">
      <c r="A4" s="839"/>
      <c r="B4" s="848"/>
      <c r="C4" s="55" t="s">
        <v>101</v>
      </c>
      <c r="D4" s="56" t="s">
        <v>102</v>
      </c>
      <c r="E4" s="848"/>
      <c r="F4" s="850"/>
    </row>
    <row r="5" spans="1:9" ht="15.75">
      <c r="A5" s="29">
        <v>1</v>
      </c>
      <c r="B5" s="721" t="s">
        <v>6</v>
      </c>
      <c r="C5" s="29"/>
      <c r="D5" s="29"/>
      <c r="E5" s="29">
        <f>Test_Summary!$C$4</f>
        <v>31</v>
      </c>
      <c r="F5" s="4"/>
      <c r="I5" s="57"/>
    </row>
    <row r="6" spans="1:9" ht="15.75">
      <c r="A6" s="29">
        <v>2</v>
      </c>
      <c r="B6" s="722" t="s">
        <v>8</v>
      </c>
      <c r="C6" s="29"/>
      <c r="D6" s="29"/>
      <c r="E6" s="29">
        <f>Test_Summary!$C$5</f>
        <v>17</v>
      </c>
      <c r="F6" s="4"/>
      <c r="I6" s="57"/>
    </row>
    <row r="7" spans="1:9" ht="15.75">
      <c r="A7" s="29">
        <v>3</v>
      </c>
      <c r="B7" s="722" t="s">
        <v>9</v>
      </c>
      <c r="C7" s="29"/>
      <c r="D7" s="29"/>
      <c r="E7" s="29">
        <f>Test_Summary!$C$6</f>
        <v>13</v>
      </c>
      <c r="F7" s="4"/>
      <c r="I7" s="57"/>
    </row>
    <row r="8" spans="1:9" ht="15.75">
      <c r="A8" s="29">
        <v>4</v>
      </c>
      <c r="B8" s="723" t="s">
        <v>11</v>
      </c>
      <c r="C8" s="29"/>
      <c r="D8" s="29"/>
      <c r="E8" s="29">
        <f>Test_Summary!$C$7</f>
        <v>76</v>
      </c>
      <c r="F8" s="4"/>
      <c r="I8" s="57"/>
    </row>
    <row r="9" spans="1:9" ht="15.75">
      <c r="A9" s="29">
        <v>5</v>
      </c>
      <c r="B9" s="722" t="s">
        <v>12</v>
      </c>
      <c r="C9" s="29"/>
      <c r="D9" s="29"/>
      <c r="E9" s="29">
        <f>Test_Summary!$C$8</f>
        <v>73</v>
      </c>
      <c r="F9" s="4"/>
      <c r="I9" s="57"/>
    </row>
    <row r="10" spans="1:9" ht="15.75">
      <c r="A10" s="29">
        <v>6</v>
      </c>
      <c r="B10" s="276" t="s">
        <v>13</v>
      </c>
      <c r="C10" s="29"/>
      <c r="D10" s="29"/>
      <c r="E10" s="29">
        <f>Test_Summary!$C$9</f>
        <v>201</v>
      </c>
      <c r="F10" s="4"/>
      <c r="I10" s="57"/>
    </row>
    <row r="11" spans="1:9" ht="15.75">
      <c r="A11" s="29">
        <v>7</v>
      </c>
      <c r="B11" s="711" t="s">
        <v>14</v>
      </c>
      <c r="C11" s="29"/>
      <c r="D11" s="29"/>
      <c r="E11" s="29">
        <f>Test_Summary!$C$10</f>
        <v>0</v>
      </c>
      <c r="F11" s="4"/>
      <c r="I11" s="57"/>
    </row>
    <row r="12" spans="1:9" ht="15.75">
      <c r="A12" s="29">
        <v>8</v>
      </c>
      <c r="B12" s="3" t="s">
        <v>16</v>
      </c>
      <c r="C12" s="29"/>
      <c r="D12" s="29"/>
      <c r="E12" s="29">
        <f>Test_Summary!$C$11</f>
        <v>46</v>
      </c>
      <c r="F12" s="4"/>
      <c r="I12" s="57"/>
    </row>
    <row r="13" spans="1:9" ht="15.75">
      <c r="A13" s="29">
        <v>9</v>
      </c>
      <c r="B13" s="3" t="s">
        <v>17</v>
      </c>
      <c r="C13" s="29"/>
      <c r="D13" s="29"/>
      <c r="E13" s="29">
        <f>Test_Summary!$C$12</f>
        <v>31</v>
      </c>
      <c r="F13" s="4"/>
      <c r="I13" s="57"/>
    </row>
    <row r="14" spans="1:9" ht="15.75">
      <c r="A14" s="29">
        <v>10</v>
      </c>
      <c r="B14" s="276" t="s">
        <v>18</v>
      </c>
      <c r="C14" s="29"/>
      <c r="D14" s="29"/>
      <c r="E14" s="29">
        <f>Test_Summary!$C$13</f>
        <v>31</v>
      </c>
      <c r="F14" s="4"/>
      <c r="I14" s="57"/>
    </row>
    <row r="15" spans="1:9" ht="15.75">
      <c r="A15" s="29">
        <v>11</v>
      </c>
      <c r="B15" s="724" t="s">
        <v>19</v>
      </c>
      <c r="C15" s="29"/>
      <c r="D15" s="29"/>
      <c r="E15" s="29">
        <f>Test_Summary!$C$14</f>
        <v>118</v>
      </c>
      <c r="F15" s="4"/>
      <c r="I15" s="57"/>
    </row>
    <row r="16" spans="1:9" ht="15.75">
      <c r="A16" s="29">
        <v>12</v>
      </c>
      <c r="B16" s="722" t="s">
        <v>20</v>
      </c>
      <c r="C16" s="29"/>
      <c r="D16" s="29"/>
      <c r="E16" s="29">
        <f>Test_Summary!$C$15</f>
        <v>14</v>
      </c>
      <c r="F16" s="4"/>
      <c r="I16" s="57"/>
    </row>
    <row r="17" spans="1:9" ht="15.75">
      <c r="A17" s="29">
        <v>13</v>
      </c>
      <c r="B17" s="186" t="s">
        <v>21</v>
      </c>
      <c r="C17" s="29"/>
      <c r="D17" s="29"/>
      <c r="E17" s="29">
        <f>Test_Summary!$C$16</f>
        <v>46</v>
      </c>
      <c r="F17" s="4"/>
      <c r="I17" s="57"/>
    </row>
    <row r="18" spans="1:9" ht="15.75">
      <c r="A18" s="29">
        <v>14</v>
      </c>
      <c r="B18" s="726" t="s">
        <v>22</v>
      </c>
      <c r="C18" s="29"/>
      <c r="D18" s="4"/>
      <c r="E18" s="29">
        <f>Test_Summary!$C$17</f>
        <v>0</v>
      </c>
      <c r="F18" s="4"/>
    </row>
    <row r="19" spans="1:9" ht="15.75">
      <c r="A19" s="29">
        <v>15</v>
      </c>
      <c r="B19" s="3" t="s">
        <v>23</v>
      </c>
      <c r="C19" s="29"/>
      <c r="D19" s="4"/>
      <c r="E19" s="29">
        <f>Test_Summary!$C$18</f>
        <v>13</v>
      </c>
      <c r="F19" s="4"/>
    </row>
    <row r="20" spans="1:9" ht="15.75">
      <c r="A20" s="29">
        <v>16</v>
      </c>
      <c r="B20" s="723" t="s">
        <v>24</v>
      </c>
      <c r="C20" s="29"/>
      <c r="D20" s="4"/>
      <c r="E20" s="29">
        <f>Test_Summary!$C$19</f>
        <v>10</v>
      </c>
      <c r="F20" s="4"/>
    </row>
    <row r="21" spans="1:9" ht="15.75">
      <c r="A21" s="29">
        <v>17</v>
      </c>
      <c r="B21" s="727" t="s">
        <v>25</v>
      </c>
      <c r="C21" s="29"/>
      <c r="D21" s="4"/>
      <c r="E21" s="29">
        <f>Test_Summary!$C$20</f>
        <v>31</v>
      </c>
      <c r="F21" s="4"/>
    </row>
    <row r="22" spans="1:9" ht="15.75">
      <c r="A22" s="29">
        <v>18</v>
      </c>
      <c r="B22" s="723" t="s">
        <v>26</v>
      </c>
      <c r="C22" s="29"/>
      <c r="D22" s="4"/>
      <c r="E22" s="29">
        <f>Test_Summary!$C$22</f>
        <v>15</v>
      </c>
      <c r="F22" s="4"/>
    </row>
    <row r="23" spans="1:9" ht="15.75">
      <c r="A23" s="29">
        <v>19</v>
      </c>
      <c r="B23" s="723" t="s">
        <v>27</v>
      </c>
      <c r="C23" s="29"/>
      <c r="D23" s="4"/>
      <c r="E23" s="29">
        <f>Test_Summary!$C$23</f>
        <v>15</v>
      </c>
      <c r="F23" s="4"/>
    </row>
    <row r="24" spans="1:9" ht="15.75">
      <c r="A24" s="29">
        <v>20</v>
      </c>
      <c r="B24" s="3" t="s">
        <v>28</v>
      </c>
      <c r="C24" s="29"/>
      <c r="D24" s="4"/>
      <c r="E24" s="29">
        <f>Test_Summary!$C$24</f>
        <v>0</v>
      </c>
      <c r="F24" s="4"/>
    </row>
    <row r="25" spans="1:9" ht="15.75">
      <c r="A25" s="29">
        <v>21</v>
      </c>
      <c r="B25" s="725" t="s">
        <v>29</v>
      </c>
      <c r="C25" s="29"/>
      <c r="D25" s="4"/>
      <c r="E25" s="29">
        <f>Test_Summary!$C$25</f>
        <v>0</v>
      </c>
      <c r="F25" s="4"/>
    </row>
    <row r="26" spans="1:9" ht="15.75">
      <c r="A26" s="29">
        <v>22</v>
      </c>
      <c r="B26" s="186" t="s">
        <v>30</v>
      </c>
      <c r="C26" s="29"/>
      <c r="D26" s="4"/>
      <c r="E26" s="29">
        <f>Test_Summary!$C$26</f>
        <v>0</v>
      </c>
      <c r="F26" s="4"/>
    </row>
    <row r="27" spans="1:9" ht="15.75">
      <c r="A27" s="29">
        <v>23</v>
      </c>
      <c r="B27" s="186" t="s">
        <v>31</v>
      </c>
      <c r="C27" s="29"/>
      <c r="D27" s="4"/>
      <c r="E27" s="29">
        <f>Test_Summary!$C$27</f>
        <v>0</v>
      </c>
      <c r="F27" s="4"/>
    </row>
    <row r="28" spans="1:9" ht="15.75">
      <c r="A28" s="29">
        <v>24</v>
      </c>
      <c r="B28" s="3" t="s">
        <v>32</v>
      </c>
      <c r="C28" s="29"/>
      <c r="D28" s="4"/>
      <c r="E28" s="29">
        <f>Test_Summary!$C$28</f>
        <v>19</v>
      </c>
      <c r="F28" s="4"/>
    </row>
    <row r="29" spans="1:9" ht="15.75">
      <c r="A29" s="29">
        <v>25</v>
      </c>
      <c r="B29" s="3" t="s">
        <v>33</v>
      </c>
      <c r="C29" s="29"/>
      <c r="D29" s="4"/>
      <c r="E29" s="29">
        <f>Test_Summary!$C$29</f>
        <v>80</v>
      </c>
      <c r="F29" s="4"/>
    </row>
    <row r="30" spans="1:9" ht="15.75">
      <c r="A30" s="29">
        <v>26</v>
      </c>
      <c r="B30" s="3" t="s">
        <v>34</v>
      </c>
      <c r="C30" s="29"/>
      <c r="D30" s="4"/>
      <c r="E30" s="29">
        <f>Test_Summary!$C$30</f>
        <v>28</v>
      </c>
      <c r="F30" s="4"/>
    </row>
    <row r="31" spans="1:9" ht="15.75">
      <c r="A31" s="29">
        <v>27</v>
      </c>
      <c r="B31" s="276" t="s">
        <v>35</v>
      </c>
      <c r="C31" s="29"/>
      <c r="D31" s="4"/>
      <c r="E31" s="29">
        <f>Test_Summary!$C$31</f>
        <v>70</v>
      </c>
      <c r="F31" s="4"/>
    </row>
    <row r="32" spans="1:9" ht="15.75">
      <c r="A32" s="29">
        <v>28</v>
      </c>
      <c r="B32" s="276" t="s">
        <v>36</v>
      </c>
      <c r="C32" s="29"/>
      <c r="D32" s="4"/>
      <c r="E32" s="29">
        <f>Test_Summary!$C$32</f>
        <v>93</v>
      </c>
      <c r="F32" s="4"/>
    </row>
    <row r="33" spans="1:6" ht="15.75">
      <c r="A33" s="29">
        <v>29</v>
      </c>
      <c r="B33" s="3" t="s">
        <v>37</v>
      </c>
      <c r="C33" s="29"/>
      <c r="D33" s="4"/>
      <c r="E33" s="29">
        <f>Test_Summary!$C$33</f>
        <v>25</v>
      </c>
      <c r="F33" s="4"/>
    </row>
    <row r="34" spans="1:6" ht="15.75">
      <c r="A34" s="29">
        <v>30</v>
      </c>
      <c r="B34" s="3" t="s">
        <v>38</v>
      </c>
      <c r="C34" s="29"/>
      <c r="D34" s="4"/>
      <c r="E34" s="29">
        <f>Test_Summary!$C$34</f>
        <v>0</v>
      </c>
      <c r="F34" s="4"/>
    </row>
    <row r="35" spans="1:6" ht="15.75">
      <c r="A35" s="29">
        <v>31</v>
      </c>
      <c r="B35" s="186" t="s">
        <v>39</v>
      </c>
      <c r="C35" s="29"/>
      <c r="D35" s="4"/>
      <c r="E35" s="29">
        <f>Test_Summary!$C$35</f>
        <v>42</v>
      </c>
      <c r="F35" s="4"/>
    </row>
    <row r="36" spans="1:6" ht="15.75">
      <c r="A36" s="29">
        <v>32</v>
      </c>
      <c r="B36" s="723" t="s">
        <v>40</v>
      </c>
      <c r="C36" s="29"/>
      <c r="D36" s="4"/>
      <c r="E36" s="29">
        <f>Test_Summary!$C$36</f>
        <v>17</v>
      </c>
      <c r="F36" s="4"/>
    </row>
    <row r="37" spans="1:6" ht="15.75">
      <c r="A37" s="29">
        <v>33</v>
      </c>
      <c r="B37" s="186" t="s">
        <v>41</v>
      </c>
      <c r="C37" s="29"/>
      <c r="D37" s="4"/>
      <c r="E37" s="29">
        <f>Test_Summary!$C$37</f>
        <v>10</v>
      </c>
      <c r="F37" s="4"/>
    </row>
    <row r="38" spans="1:6" ht="15.75">
      <c r="A38" s="4">
        <v>19</v>
      </c>
      <c r="B38" s="3" t="s">
        <v>23</v>
      </c>
      <c r="C38" s="29"/>
      <c r="D38" s="4"/>
      <c r="E38" s="29">
        <f>Test_Summary!$C$38</f>
        <v>0</v>
      </c>
      <c r="F38" s="4"/>
    </row>
    <row r="39" spans="1:6" ht="15.75">
      <c r="A39" s="736"/>
      <c r="B39" s="725"/>
      <c r="C39" s="737"/>
      <c r="D39" s="738"/>
      <c r="E39" s="737"/>
      <c r="F39" s="739"/>
    </row>
    <row r="40" spans="1:6" ht="15.75">
      <c r="A40" s="58"/>
      <c r="B40" s="59" t="s">
        <v>103</v>
      </c>
      <c r="C40" s="60"/>
      <c r="D40" s="61"/>
      <c r="E40" s="60"/>
      <c r="F40" s="62"/>
    </row>
    <row r="41" spans="1:6">
      <c r="B41" s="63"/>
      <c r="C41" s="54"/>
      <c r="E41" s="54"/>
    </row>
    <row r="42" spans="1:6">
      <c r="B42" s="63"/>
      <c r="C42" s="54"/>
      <c r="E42" s="54"/>
    </row>
    <row r="43" spans="1:6">
      <c r="B43" s="63"/>
      <c r="C43" s="54"/>
      <c r="E43" s="54"/>
    </row>
    <row r="44" spans="1:6">
      <c r="B44" s="63"/>
      <c r="C44" s="54"/>
      <c r="E44" s="54"/>
    </row>
    <row r="45" spans="1:6">
      <c r="B45" s="63"/>
      <c r="C45" s="54"/>
      <c r="E45" s="54"/>
    </row>
    <row r="46" spans="1:6">
      <c r="B46" s="63"/>
      <c r="C46" s="54"/>
      <c r="E46" s="54"/>
    </row>
    <row r="47" spans="1:6">
      <c r="B47" s="63"/>
      <c r="C47" s="54"/>
      <c r="E47" s="54"/>
    </row>
    <row r="48" spans="1:6">
      <c r="B48" s="63"/>
      <c r="C48" s="54"/>
      <c r="E48" s="54"/>
    </row>
    <row r="49" spans="2:5">
      <c r="B49" s="63"/>
      <c r="C49" s="54"/>
      <c r="E49" s="54"/>
    </row>
    <row r="50" spans="2:5">
      <c r="B50" s="63"/>
      <c r="C50" s="54"/>
      <c r="E50" s="54"/>
    </row>
    <row r="51" spans="2:5">
      <c r="B51" s="63"/>
      <c r="C51" s="54"/>
      <c r="E51" s="54"/>
    </row>
    <row r="52" spans="2:5">
      <c r="B52" s="63"/>
      <c r="E52" s="54"/>
    </row>
    <row r="53" spans="2:5">
      <c r="B53" s="63"/>
      <c r="C53" s="54"/>
      <c r="E53" s="54"/>
    </row>
    <row r="54" spans="2:5">
      <c r="B54" s="63"/>
      <c r="C54" s="54"/>
      <c r="E54" s="54"/>
    </row>
    <row r="55" spans="2:5">
      <c r="B55" s="63"/>
      <c r="C55" s="54"/>
      <c r="E55" s="54"/>
    </row>
    <row r="56" spans="2:5">
      <c r="B56" s="63"/>
      <c r="C56" s="54"/>
      <c r="E56" s="54"/>
    </row>
    <row r="57" spans="2:5">
      <c r="B57" s="63"/>
      <c r="C57" s="54"/>
      <c r="E57" s="54"/>
    </row>
    <row r="58" spans="2:5">
      <c r="B58" s="63"/>
      <c r="C58" s="54"/>
      <c r="E58" s="54"/>
    </row>
    <row r="59" spans="2:5">
      <c r="B59" s="63"/>
      <c r="C59" s="54"/>
      <c r="E59" s="54"/>
    </row>
    <row r="60" spans="2:5">
      <c r="B60" s="63"/>
      <c r="C60" s="54"/>
      <c r="E60" s="54"/>
    </row>
    <row r="61" spans="2:5">
      <c r="B61" s="63"/>
      <c r="C61" s="54"/>
      <c r="E61" s="54"/>
    </row>
    <row r="62" spans="2:5">
      <c r="B62" s="63"/>
      <c r="C62" s="54"/>
      <c r="E62" s="54"/>
    </row>
    <row r="63" spans="2:5">
      <c r="B63" s="63"/>
      <c r="C63" s="54"/>
      <c r="E63" s="54"/>
    </row>
    <row r="64" spans="2:5">
      <c r="B64" s="63"/>
      <c r="C64" s="54"/>
      <c r="E64" s="54"/>
    </row>
    <row r="65" spans="2:5">
      <c r="B65" s="63"/>
      <c r="C65" s="54"/>
      <c r="E65" s="54"/>
    </row>
    <row r="66" spans="2:5">
      <c r="B66" s="63"/>
      <c r="C66" s="54"/>
      <c r="E66" s="54"/>
    </row>
    <row r="67" spans="2:5">
      <c r="B67" s="63"/>
      <c r="C67" s="54"/>
      <c r="E67" s="54"/>
    </row>
    <row r="68" spans="2:5">
      <c r="B68" s="63"/>
      <c r="C68" s="54"/>
      <c r="E68" s="54"/>
    </row>
    <row r="69" spans="2:5">
      <c r="B69" s="63"/>
      <c r="C69" s="54"/>
      <c r="E69" s="54"/>
    </row>
    <row r="70" spans="2:5">
      <c r="B70" s="63"/>
      <c r="C70" s="54"/>
      <c r="E70" s="54"/>
    </row>
    <row r="71" spans="2:5">
      <c r="B71" s="63"/>
      <c r="C71" s="54"/>
      <c r="E71" s="54"/>
    </row>
    <row r="72" spans="2:5">
      <c r="B72" s="63"/>
      <c r="C72" s="54"/>
      <c r="E72" s="54"/>
    </row>
    <row r="73" spans="2:5">
      <c r="B73" s="63"/>
      <c r="C73" s="54"/>
      <c r="E73" s="54"/>
    </row>
    <row r="74" spans="2:5">
      <c r="B74" s="63"/>
      <c r="C74" s="54"/>
      <c r="E74" s="54"/>
    </row>
    <row r="75" spans="2:5">
      <c r="B75" s="63"/>
      <c r="C75" s="54"/>
      <c r="E75" s="54"/>
    </row>
    <row r="76" spans="2:5">
      <c r="B76" s="63"/>
      <c r="C76" s="54"/>
      <c r="E76" s="54"/>
    </row>
    <row r="77" spans="2:5">
      <c r="B77" s="63"/>
      <c r="C77" s="54"/>
      <c r="E77" s="54"/>
    </row>
    <row r="78" spans="2:5">
      <c r="B78" s="63"/>
      <c r="C78" s="54"/>
      <c r="E78" s="54"/>
    </row>
    <row r="79" spans="2:5">
      <c r="B79" s="63"/>
      <c r="C79" s="54"/>
      <c r="E79" s="54"/>
    </row>
    <row r="80" spans="2:5">
      <c r="B80" s="63"/>
      <c r="C80" s="54"/>
      <c r="E80" s="54"/>
    </row>
    <row r="81" spans="2:5">
      <c r="B81" s="63"/>
      <c r="C81" s="54"/>
      <c r="E81" s="54"/>
    </row>
    <row r="82" spans="2:5">
      <c r="B82" s="63"/>
      <c r="C82" s="54"/>
      <c r="E82" s="54"/>
    </row>
    <row r="83" spans="2:5">
      <c r="B83" s="63"/>
      <c r="C83" s="54"/>
      <c r="E83" s="54"/>
    </row>
    <row r="84" spans="2:5">
      <c r="B84" s="63"/>
      <c r="C84" s="54"/>
      <c r="E84" s="54"/>
    </row>
    <row r="85" spans="2:5">
      <c r="B85" s="63"/>
      <c r="C85" s="54"/>
      <c r="E85" s="54"/>
    </row>
    <row r="86" spans="2:5">
      <c r="B86" s="63"/>
      <c r="C86" s="54"/>
      <c r="E86" s="54"/>
    </row>
    <row r="87" spans="2:5">
      <c r="B87" s="63"/>
      <c r="C87" s="54"/>
      <c r="E87" s="54"/>
    </row>
    <row r="88" spans="2:5">
      <c r="B88" s="63"/>
      <c r="C88" s="54"/>
      <c r="E88" s="54"/>
    </row>
    <row r="89" spans="2:5">
      <c r="B89" s="63"/>
      <c r="C89" s="54"/>
      <c r="E89" s="54"/>
    </row>
    <row r="90" spans="2:5">
      <c r="B90" s="63"/>
      <c r="C90" s="54"/>
      <c r="E90" s="54"/>
    </row>
    <row r="91" spans="2:5">
      <c r="B91" s="63"/>
      <c r="C91" s="54"/>
      <c r="E91" s="54"/>
    </row>
    <row r="92" spans="2:5">
      <c r="B92" s="63"/>
      <c r="C92" s="54"/>
      <c r="E92" s="54"/>
    </row>
    <row r="93" spans="2:5">
      <c r="B93" s="63"/>
      <c r="C93" s="54"/>
      <c r="E93" s="54"/>
    </row>
    <row r="94" spans="2:5">
      <c r="B94" s="63"/>
      <c r="C94" s="54"/>
      <c r="E94" s="54"/>
    </row>
    <row r="95" spans="2:5">
      <c r="B95" s="63"/>
      <c r="C95" s="54"/>
      <c r="E95" s="54"/>
    </row>
    <row r="96" spans="2:5">
      <c r="B96" s="63"/>
      <c r="C96" s="54"/>
      <c r="E96" s="54"/>
    </row>
    <row r="97" spans="2:5">
      <c r="B97" s="63"/>
      <c r="C97" s="54"/>
      <c r="E97" s="54"/>
    </row>
    <row r="98" spans="2:5">
      <c r="B98" s="63"/>
      <c r="C98" s="54"/>
      <c r="E98" s="54"/>
    </row>
    <row r="99" spans="2:5">
      <c r="B99" s="63"/>
      <c r="C99" s="54"/>
      <c r="E99" s="54"/>
    </row>
    <row r="100" spans="2:5">
      <c r="B100" s="63"/>
      <c r="C100" s="54"/>
      <c r="E100" s="54"/>
    </row>
    <row r="101" spans="2:5">
      <c r="B101" s="63"/>
      <c r="C101" s="54"/>
      <c r="E101" s="54"/>
    </row>
    <row r="102" spans="2:5">
      <c r="B102" s="63"/>
      <c r="C102" s="54"/>
      <c r="E102" s="54"/>
    </row>
    <row r="103" spans="2:5">
      <c r="B103" s="63"/>
      <c r="C103" s="54"/>
      <c r="E103" s="54"/>
    </row>
    <row r="104" spans="2:5">
      <c r="B104" s="63"/>
      <c r="C104" s="54"/>
      <c r="E104" s="54"/>
    </row>
    <row r="105" spans="2:5">
      <c r="B105" s="63"/>
      <c r="C105" s="54"/>
      <c r="E105" s="54"/>
    </row>
    <row r="106" spans="2:5">
      <c r="B106" s="63"/>
      <c r="C106" s="54"/>
      <c r="E106" s="54"/>
    </row>
    <row r="107" spans="2:5">
      <c r="B107" s="63"/>
      <c r="C107" s="54"/>
      <c r="E107" s="54"/>
    </row>
    <row r="108" spans="2:5">
      <c r="B108" s="63"/>
      <c r="C108" s="54"/>
      <c r="E108" s="54"/>
    </row>
    <row r="109" spans="2:5">
      <c r="B109" s="63"/>
      <c r="C109" s="54"/>
      <c r="E109" s="54"/>
    </row>
    <row r="110" spans="2:5">
      <c r="B110" s="63"/>
      <c r="C110" s="54"/>
      <c r="E110" s="54"/>
    </row>
    <row r="111" spans="2:5">
      <c r="B111" s="63"/>
      <c r="C111" s="54"/>
      <c r="E111" s="54"/>
    </row>
    <row r="112" spans="2:5">
      <c r="B112" s="63"/>
      <c r="C112" s="54"/>
      <c r="E112" s="54"/>
    </row>
    <row r="113" spans="2:5">
      <c r="B113" s="63"/>
      <c r="C113" s="54"/>
      <c r="E113" s="54"/>
    </row>
    <row r="114" spans="2:5">
      <c r="B114" s="63"/>
      <c r="C114" s="54"/>
      <c r="E114" s="54"/>
    </row>
    <row r="115" spans="2:5">
      <c r="B115" s="63"/>
      <c r="C115" s="54"/>
      <c r="E115" s="54"/>
    </row>
    <row r="116" spans="2:5">
      <c r="B116" s="63"/>
      <c r="C116" s="54"/>
      <c r="E116" s="54"/>
    </row>
    <row r="117" spans="2:5">
      <c r="B117" s="63"/>
      <c r="C117" s="54"/>
      <c r="E117" s="54"/>
    </row>
    <row r="118" spans="2:5">
      <c r="B118" s="63"/>
      <c r="C118" s="54"/>
      <c r="E118" s="54"/>
    </row>
    <row r="119" spans="2:5">
      <c r="B119" s="63"/>
      <c r="C119" s="54"/>
      <c r="E119" s="54"/>
    </row>
    <row r="120" spans="2:5">
      <c r="B120" s="63"/>
      <c r="C120" s="54"/>
      <c r="E120" s="54"/>
    </row>
    <row r="121" spans="2:5">
      <c r="B121" s="63"/>
      <c r="C121" s="54"/>
      <c r="E121" s="54"/>
    </row>
    <row r="122" spans="2:5">
      <c r="B122" s="63"/>
      <c r="C122" s="54"/>
      <c r="E122" s="54"/>
    </row>
    <row r="123" spans="2:5">
      <c r="B123" s="63"/>
      <c r="C123" s="54"/>
      <c r="E123" s="54"/>
    </row>
    <row r="124" spans="2:5">
      <c r="B124" s="63"/>
      <c r="C124" s="54"/>
      <c r="E124" s="54"/>
    </row>
    <row r="125" spans="2:5">
      <c r="B125" s="63"/>
      <c r="C125" s="54"/>
      <c r="E125" s="54"/>
    </row>
    <row r="126" spans="2:5">
      <c r="B126" s="63"/>
      <c r="C126" s="54"/>
      <c r="E126" s="54"/>
    </row>
    <row r="127" spans="2:5">
      <c r="B127" s="63"/>
      <c r="C127" s="54"/>
      <c r="E127" s="54"/>
    </row>
    <row r="128" spans="2:5">
      <c r="B128" s="63"/>
      <c r="C128" s="54"/>
      <c r="E128" s="54"/>
    </row>
    <row r="129" spans="2:5">
      <c r="B129" s="63"/>
      <c r="C129" s="54"/>
      <c r="E129" s="54"/>
    </row>
    <row r="130" spans="2:5">
      <c r="B130" s="63"/>
      <c r="C130" s="54"/>
      <c r="E130" s="54"/>
    </row>
    <row r="131" spans="2:5">
      <c r="B131" s="63"/>
      <c r="C131" s="54"/>
      <c r="E131" s="54"/>
    </row>
    <row r="132" spans="2:5">
      <c r="B132" s="63"/>
      <c r="C132" s="54"/>
      <c r="E132" s="54"/>
    </row>
    <row r="133" spans="2:5">
      <c r="B133" s="63"/>
      <c r="C133" s="54"/>
      <c r="E133" s="54"/>
    </row>
    <row r="134" spans="2:5">
      <c r="B134" s="63"/>
      <c r="C134" s="54"/>
      <c r="E134" s="54"/>
    </row>
    <row r="135" spans="2:5">
      <c r="B135" s="63"/>
      <c r="C135" s="54"/>
      <c r="E135" s="54"/>
    </row>
    <row r="136" spans="2:5">
      <c r="B136" s="63"/>
      <c r="C136" s="54"/>
      <c r="E136" s="54"/>
    </row>
    <row r="137" spans="2:5">
      <c r="B137" s="63"/>
      <c r="C137" s="54"/>
      <c r="E137" s="54"/>
    </row>
    <row r="138" spans="2:5">
      <c r="B138" s="63"/>
      <c r="C138" s="54"/>
      <c r="E138" s="54"/>
    </row>
    <row r="139" spans="2:5">
      <c r="B139" s="63"/>
      <c r="C139" s="54"/>
      <c r="E139" s="54"/>
    </row>
    <row r="140" spans="2:5">
      <c r="B140" s="63"/>
      <c r="C140" s="54"/>
      <c r="E140" s="54"/>
    </row>
    <row r="141" spans="2:5">
      <c r="B141" s="63"/>
      <c r="C141" s="54"/>
      <c r="E141" s="54"/>
    </row>
    <row r="142" spans="2:5">
      <c r="B142" s="63"/>
      <c r="C142" s="54"/>
      <c r="E142" s="54"/>
    </row>
    <row r="143" spans="2:5">
      <c r="B143" s="63"/>
      <c r="C143" s="54"/>
      <c r="E143" s="54"/>
    </row>
    <row r="144" spans="2:5">
      <c r="B144" s="63"/>
      <c r="C144" s="54"/>
      <c r="E144" s="54"/>
    </row>
    <row r="145" spans="2:5">
      <c r="B145" s="63"/>
      <c r="C145" s="54"/>
      <c r="E145" s="54"/>
    </row>
    <row r="146" spans="2:5">
      <c r="B146" s="63"/>
      <c r="C146" s="54"/>
      <c r="E146" s="54"/>
    </row>
    <row r="147" spans="2:5">
      <c r="B147" s="63"/>
      <c r="C147" s="54"/>
      <c r="E147" s="54"/>
    </row>
    <row r="148" spans="2:5">
      <c r="B148" s="63"/>
      <c r="C148" s="54"/>
      <c r="E148" s="54"/>
    </row>
    <row r="149" spans="2:5">
      <c r="B149" s="63"/>
      <c r="C149" s="54"/>
      <c r="E149" s="54"/>
    </row>
    <row r="150" spans="2:5">
      <c r="B150" s="63"/>
      <c r="C150" s="54"/>
      <c r="E150" s="54"/>
    </row>
    <row r="151" spans="2:5">
      <c r="B151" s="63"/>
      <c r="C151" s="54"/>
      <c r="E151" s="54"/>
    </row>
    <row r="152" spans="2:5">
      <c r="B152" s="63"/>
      <c r="C152" s="54"/>
      <c r="E152" s="54"/>
    </row>
    <row r="153" spans="2:5">
      <c r="B153" s="63"/>
      <c r="C153" s="54"/>
      <c r="E153" s="54"/>
    </row>
    <row r="154" spans="2:5">
      <c r="B154" s="63"/>
      <c r="C154" s="54"/>
      <c r="E154" s="54"/>
    </row>
    <row r="155" spans="2:5">
      <c r="B155" s="63"/>
      <c r="C155" s="54"/>
      <c r="E155" s="54"/>
    </row>
    <row r="156" spans="2:5">
      <c r="B156" s="63"/>
      <c r="C156" s="54"/>
      <c r="E156" s="54"/>
    </row>
    <row r="157" spans="2:5">
      <c r="B157" s="63"/>
      <c r="C157" s="54"/>
      <c r="E157" s="54"/>
    </row>
    <row r="158" spans="2:5">
      <c r="B158" s="63"/>
      <c r="C158" s="54"/>
      <c r="E158" s="54"/>
    </row>
    <row r="159" spans="2:5">
      <c r="B159" s="63"/>
      <c r="C159" s="54"/>
      <c r="E159" s="54"/>
    </row>
    <row r="160" spans="2:5">
      <c r="B160" s="63"/>
      <c r="C160" s="54"/>
      <c r="E160" s="54"/>
    </row>
    <row r="161" spans="2:5">
      <c r="B161" s="63"/>
      <c r="C161" s="54"/>
      <c r="E161" s="54"/>
    </row>
    <row r="162" spans="2:5">
      <c r="B162" s="63"/>
      <c r="C162" s="54"/>
      <c r="E162" s="54"/>
    </row>
    <row r="163" spans="2:5">
      <c r="B163" s="63"/>
      <c r="C163" s="54"/>
      <c r="E163" s="54"/>
    </row>
    <row r="164" spans="2:5">
      <c r="B164" s="63"/>
      <c r="C164" s="54"/>
      <c r="E164" s="54"/>
    </row>
    <row r="165" spans="2:5">
      <c r="B165" s="63"/>
      <c r="C165" s="54"/>
      <c r="E165" s="54"/>
    </row>
    <row r="166" spans="2:5">
      <c r="B166" s="63"/>
      <c r="C166" s="54"/>
      <c r="E166" s="54"/>
    </row>
    <row r="167" spans="2:5">
      <c r="B167" s="63"/>
      <c r="C167" s="54"/>
      <c r="E167" s="54"/>
    </row>
    <row r="168" spans="2:5">
      <c r="B168" s="63"/>
      <c r="C168" s="54"/>
      <c r="E168" s="54"/>
    </row>
    <row r="169" spans="2:5">
      <c r="B169" s="63"/>
      <c r="C169" s="54"/>
      <c r="E169" s="54"/>
    </row>
    <row r="170" spans="2:5">
      <c r="B170" s="63"/>
      <c r="C170" s="54"/>
      <c r="E170" s="54"/>
    </row>
    <row r="171" spans="2:5">
      <c r="B171" s="63"/>
      <c r="C171" s="54"/>
      <c r="E171" s="54"/>
    </row>
    <row r="172" spans="2:5">
      <c r="B172" s="63"/>
      <c r="C172" s="54"/>
      <c r="E172" s="54"/>
    </row>
    <row r="173" spans="2:5">
      <c r="B173" s="63"/>
      <c r="C173" s="54"/>
      <c r="E173" s="54"/>
    </row>
    <row r="174" spans="2:5">
      <c r="B174" s="63"/>
      <c r="C174" s="54"/>
      <c r="E174" s="54"/>
    </row>
    <row r="175" spans="2:5">
      <c r="B175" s="63"/>
      <c r="C175" s="54"/>
      <c r="E175" s="54"/>
    </row>
    <row r="176" spans="2:5">
      <c r="B176" s="63"/>
      <c r="C176" s="54"/>
      <c r="E176" s="54"/>
    </row>
    <row r="177" spans="2:5">
      <c r="B177" s="63"/>
      <c r="C177" s="54"/>
      <c r="E177" s="54"/>
    </row>
    <row r="178" spans="2:5">
      <c r="B178" s="63"/>
      <c r="C178" s="54"/>
      <c r="E178" s="54"/>
    </row>
    <row r="179" spans="2:5">
      <c r="B179" s="63"/>
      <c r="C179" s="54"/>
      <c r="E179" s="54"/>
    </row>
    <row r="180" spans="2:5">
      <c r="B180" s="63"/>
      <c r="C180" s="54"/>
      <c r="E180" s="54"/>
    </row>
    <row r="181" spans="2:5">
      <c r="B181" s="63"/>
      <c r="C181" s="54"/>
      <c r="E181" s="54"/>
    </row>
    <row r="182" spans="2:5">
      <c r="B182" s="63"/>
      <c r="C182" s="54"/>
      <c r="E182" s="54"/>
    </row>
    <row r="183" spans="2:5">
      <c r="B183" s="63"/>
      <c r="C183" s="54"/>
      <c r="E183" s="54"/>
    </row>
    <row r="184" spans="2:5">
      <c r="B184" s="63"/>
      <c r="C184" s="54"/>
      <c r="E184" s="54"/>
    </row>
    <row r="185" spans="2:5">
      <c r="B185" s="63"/>
      <c r="C185" s="54"/>
      <c r="E185" s="54"/>
    </row>
    <row r="186" spans="2:5">
      <c r="B186" s="63"/>
      <c r="C186" s="54"/>
      <c r="E186" s="54"/>
    </row>
    <row r="187" spans="2:5">
      <c r="B187" s="63"/>
      <c r="C187" s="54"/>
      <c r="E187" s="54"/>
    </row>
    <row r="188" spans="2:5">
      <c r="B188" s="63"/>
      <c r="C188" s="54"/>
      <c r="E188" s="54"/>
    </row>
    <row r="189" spans="2:5">
      <c r="B189" s="63"/>
      <c r="C189" s="54"/>
      <c r="E189" s="54"/>
    </row>
    <row r="190" spans="2:5">
      <c r="B190" s="63"/>
      <c r="C190" s="54"/>
      <c r="E190" s="54"/>
    </row>
    <row r="191" spans="2:5">
      <c r="B191" s="63"/>
      <c r="C191" s="54"/>
      <c r="E191" s="54"/>
    </row>
    <row r="192" spans="2:5">
      <c r="B192" s="63"/>
      <c r="C192" s="54"/>
      <c r="E192" s="54"/>
    </row>
    <row r="193" spans="2:5">
      <c r="B193" s="63"/>
      <c r="C193" s="54"/>
      <c r="E193" s="54"/>
    </row>
    <row r="194" spans="2:5">
      <c r="B194" s="63"/>
      <c r="C194" s="54"/>
      <c r="E194" s="54"/>
    </row>
    <row r="195" spans="2:5">
      <c r="B195" s="63"/>
      <c r="C195" s="54"/>
      <c r="E195" s="54"/>
    </row>
    <row r="196" spans="2:5">
      <c r="B196" s="63"/>
      <c r="C196" s="54"/>
      <c r="E196" s="54"/>
    </row>
    <row r="197" spans="2:5">
      <c r="B197" s="63"/>
      <c r="C197" s="54"/>
      <c r="E197" s="54"/>
    </row>
    <row r="198" spans="2:5">
      <c r="B198" s="63"/>
      <c r="C198" s="54"/>
      <c r="E198" s="54"/>
    </row>
    <row r="199" spans="2:5">
      <c r="B199" s="63"/>
      <c r="C199" s="54"/>
      <c r="E199" s="54"/>
    </row>
    <row r="200" spans="2:5">
      <c r="B200" s="63"/>
      <c r="C200" s="54"/>
      <c r="E200" s="54"/>
    </row>
    <row r="201" spans="2:5">
      <c r="B201" s="63"/>
      <c r="C201" s="54"/>
      <c r="E201" s="54"/>
    </row>
    <row r="202" spans="2:5">
      <c r="B202" s="63"/>
      <c r="C202" s="54"/>
      <c r="E202" s="54"/>
    </row>
    <row r="203" spans="2:5">
      <c r="B203" s="63"/>
      <c r="C203" s="54"/>
      <c r="E203" s="54"/>
    </row>
    <row r="204" spans="2:5">
      <c r="B204" s="63"/>
      <c r="C204" s="54"/>
      <c r="E204" s="54"/>
    </row>
    <row r="205" spans="2:5">
      <c r="B205" s="63"/>
      <c r="C205" s="54"/>
      <c r="E205" s="54"/>
    </row>
    <row r="206" spans="2:5">
      <c r="B206" s="63"/>
      <c r="C206" s="54"/>
      <c r="E206" s="54"/>
    </row>
    <row r="207" spans="2:5">
      <c r="B207" s="63"/>
      <c r="C207" s="54"/>
      <c r="E207" s="54"/>
    </row>
    <row r="208" spans="2:5">
      <c r="B208" s="63"/>
      <c r="C208" s="54"/>
      <c r="E208" s="54"/>
    </row>
    <row r="209" spans="2:5">
      <c r="B209" s="63"/>
      <c r="C209" s="54"/>
      <c r="E209" s="54"/>
    </row>
    <row r="210" spans="2:5">
      <c r="B210" s="63"/>
      <c r="C210" s="54"/>
      <c r="E210" s="54"/>
    </row>
    <row r="211" spans="2:5">
      <c r="B211" s="63"/>
      <c r="C211" s="54"/>
      <c r="E211" s="54"/>
    </row>
    <row r="212" spans="2:5">
      <c r="B212" s="63"/>
      <c r="C212" s="54"/>
      <c r="E212" s="54"/>
    </row>
    <row r="213" spans="2:5">
      <c r="B213" s="63"/>
      <c r="C213" s="54"/>
      <c r="E213" s="54"/>
    </row>
    <row r="214" spans="2:5">
      <c r="B214" s="63"/>
      <c r="C214" s="54"/>
      <c r="E214" s="54"/>
    </row>
    <row r="215" spans="2:5">
      <c r="B215" s="63"/>
      <c r="C215" s="54"/>
      <c r="E215" s="54"/>
    </row>
    <row r="216" spans="2:5">
      <c r="B216" s="63"/>
      <c r="C216" s="54"/>
      <c r="E216" s="54"/>
    </row>
    <row r="217" spans="2:5">
      <c r="B217" s="63"/>
      <c r="C217" s="54"/>
      <c r="E217" s="54"/>
    </row>
    <row r="218" spans="2:5">
      <c r="B218" s="63"/>
      <c r="C218" s="54"/>
      <c r="E218" s="54"/>
    </row>
    <row r="219" spans="2:5">
      <c r="B219" s="63"/>
      <c r="C219" s="54"/>
      <c r="E219" s="54"/>
    </row>
    <row r="220" spans="2:5">
      <c r="B220" s="63"/>
      <c r="C220" s="54"/>
      <c r="E220" s="54"/>
    </row>
    <row r="221" spans="2:5">
      <c r="B221" s="63"/>
      <c r="C221" s="54"/>
      <c r="E221" s="54"/>
    </row>
    <row r="222" spans="2:5">
      <c r="B222" s="63"/>
      <c r="C222" s="54"/>
      <c r="E222" s="54"/>
    </row>
    <row r="223" spans="2:5">
      <c r="B223" s="63"/>
      <c r="C223" s="54"/>
      <c r="E223" s="54"/>
    </row>
    <row r="224" spans="2:5">
      <c r="B224" s="63"/>
      <c r="C224" s="54"/>
      <c r="E224" s="54"/>
    </row>
    <row r="225" spans="2:5">
      <c r="B225" s="63"/>
      <c r="C225" s="54"/>
      <c r="E225" s="54"/>
    </row>
    <row r="226" spans="2:5">
      <c r="B226" s="63"/>
      <c r="C226" s="54"/>
      <c r="E226" s="54"/>
    </row>
    <row r="227" spans="2:5">
      <c r="B227" s="63"/>
      <c r="C227" s="54"/>
      <c r="E227" s="54"/>
    </row>
    <row r="228" spans="2:5">
      <c r="B228" s="63"/>
      <c r="C228" s="54"/>
      <c r="E228" s="54"/>
    </row>
    <row r="229" spans="2:5">
      <c r="B229" s="63"/>
      <c r="C229" s="54"/>
      <c r="E229" s="54"/>
    </row>
    <row r="230" spans="2:5">
      <c r="B230" s="63"/>
      <c r="C230" s="54"/>
      <c r="E230" s="54"/>
    </row>
    <row r="231" spans="2:5">
      <c r="B231" s="63"/>
      <c r="C231" s="54"/>
      <c r="E231" s="54"/>
    </row>
    <row r="232" spans="2:5">
      <c r="B232" s="63"/>
      <c r="C232" s="54"/>
      <c r="E232" s="54"/>
    </row>
    <row r="233" spans="2:5">
      <c r="B233" s="63"/>
      <c r="C233" s="54"/>
      <c r="E233" s="54"/>
    </row>
    <row r="234" spans="2:5">
      <c r="B234" s="63"/>
      <c r="C234" s="54"/>
      <c r="E234" s="54"/>
    </row>
    <row r="235" spans="2:5">
      <c r="B235" s="63"/>
      <c r="C235" s="54"/>
      <c r="E235" s="54"/>
    </row>
    <row r="236" spans="2:5">
      <c r="B236" s="63"/>
      <c r="C236" s="54"/>
      <c r="E236" s="54"/>
    </row>
    <row r="237" spans="2:5">
      <c r="B237" s="63"/>
      <c r="C237" s="54"/>
      <c r="E237" s="54"/>
    </row>
    <row r="238" spans="2:5">
      <c r="B238" s="63"/>
      <c r="C238" s="54"/>
      <c r="E238" s="54"/>
    </row>
    <row r="239" spans="2:5">
      <c r="B239" s="63"/>
      <c r="C239" s="54"/>
      <c r="E239" s="54"/>
    </row>
    <row r="240" spans="2:5">
      <c r="B240" s="63"/>
      <c r="C240" s="54"/>
      <c r="E240" s="54"/>
    </row>
    <row r="241" spans="2:5">
      <c r="B241" s="63"/>
      <c r="C241" s="54"/>
      <c r="E241" s="54"/>
    </row>
    <row r="242" spans="2:5">
      <c r="B242" s="63"/>
      <c r="C242" s="54"/>
      <c r="E242" s="54"/>
    </row>
    <row r="243" spans="2:5">
      <c r="B243" s="63"/>
      <c r="C243" s="54"/>
      <c r="E243" s="54"/>
    </row>
    <row r="244" spans="2:5">
      <c r="B244" s="63"/>
      <c r="C244" s="54"/>
      <c r="E244" s="54"/>
    </row>
    <row r="245" spans="2:5">
      <c r="B245" s="63"/>
      <c r="C245" s="54"/>
      <c r="E245" s="54"/>
    </row>
    <row r="246" spans="2:5">
      <c r="B246" s="63"/>
      <c r="C246" s="54"/>
      <c r="E246" s="54"/>
    </row>
    <row r="247" spans="2:5">
      <c r="B247" s="63"/>
      <c r="C247" s="54"/>
      <c r="E247" s="54"/>
    </row>
    <row r="248" spans="2:5">
      <c r="B248" s="63"/>
      <c r="C248" s="54"/>
      <c r="E248" s="54"/>
    </row>
    <row r="249" spans="2:5">
      <c r="B249" s="63"/>
      <c r="C249" s="54"/>
      <c r="E249" s="54"/>
    </row>
    <row r="250" spans="2:5">
      <c r="B250" s="63"/>
      <c r="C250" s="54"/>
      <c r="E250" s="54"/>
    </row>
    <row r="251" spans="2:5">
      <c r="B251" s="63"/>
      <c r="C251" s="54"/>
      <c r="E251" s="54"/>
    </row>
    <row r="252" spans="2:5">
      <c r="B252" s="63"/>
      <c r="C252" s="54"/>
      <c r="E252" s="54"/>
    </row>
    <row r="253" spans="2:5">
      <c r="B253" s="63"/>
      <c r="C253" s="54"/>
      <c r="E253" s="54"/>
    </row>
    <row r="254" spans="2:5">
      <c r="B254" s="63"/>
      <c r="C254" s="54"/>
      <c r="E254" s="54"/>
    </row>
    <row r="255" spans="2:5">
      <c r="B255" s="63"/>
      <c r="C255" s="54"/>
      <c r="E255" s="54"/>
    </row>
    <row r="256" spans="2:5">
      <c r="B256" s="63"/>
      <c r="C256" s="54"/>
      <c r="E256" s="54"/>
    </row>
    <row r="257" spans="2:5">
      <c r="B257" s="63"/>
      <c r="C257" s="54"/>
      <c r="E257" s="54"/>
    </row>
    <row r="258" spans="2:5">
      <c r="B258" s="63"/>
      <c r="C258" s="54"/>
      <c r="E258" s="54"/>
    </row>
    <row r="259" spans="2:5">
      <c r="B259" s="63"/>
      <c r="C259" s="54"/>
      <c r="E259" s="54"/>
    </row>
    <row r="260" spans="2:5">
      <c r="B260" s="63"/>
      <c r="C260" s="54"/>
      <c r="E260" s="54"/>
    </row>
    <row r="261" spans="2:5">
      <c r="B261" s="63"/>
      <c r="C261" s="54"/>
      <c r="E261" s="54"/>
    </row>
    <row r="262" spans="2:5">
      <c r="B262" s="63"/>
      <c r="C262" s="54"/>
      <c r="E262" s="54"/>
    </row>
    <row r="263" spans="2:5">
      <c r="B263" s="63"/>
      <c r="C263" s="54"/>
      <c r="E263" s="54"/>
    </row>
    <row r="264" spans="2:5">
      <c r="B264" s="63"/>
      <c r="C264" s="54"/>
      <c r="E264" s="54"/>
    </row>
    <row r="265" spans="2:5">
      <c r="B265" s="63"/>
      <c r="C265" s="54"/>
      <c r="E265" s="54"/>
    </row>
    <row r="266" spans="2:5">
      <c r="B266" s="63"/>
      <c r="C266" s="54"/>
      <c r="E266" s="54"/>
    </row>
    <row r="267" spans="2:5">
      <c r="B267" s="63"/>
      <c r="C267" s="54"/>
      <c r="E267" s="54"/>
    </row>
    <row r="268" spans="2:5">
      <c r="B268" s="63"/>
      <c r="C268" s="54"/>
      <c r="E268" s="54"/>
    </row>
    <row r="269" spans="2:5">
      <c r="B269" s="63"/>
      <c r="C269" s="54"/>
      <c r="E269" s="54"/>
    </row>
    <row r="270" spans="2:5">
      <c r="B270" s="63"/>
      <c r="C270" s="54"/>
      <c r="E270" s="54"/>
    </row>
    <row r="271" spans="2:5">
      <c r="B271" s="63"/>
      <c r="C271" s="54"/>
      <c r="E271" s="54"/>
    </row>
    <row r="272" spans="2:5">
      <c r="B272" s="63"/>
      <c r="C272" s="54"/>
      <c r="E272" s="54"/>
    </row>
    <row r="273" spans="2:5">
      <c r="B273" s="63"/>
      <c r="C273" s="54"/>
      <c r="E273" s="54"/>
    </row>
    <row r="274" spans="2:5">
      <c r="B274" s="63"/>
      <c r="C274" s="54"/>
      <c r="E274" s="54"/>
    </row>
    <row r="275" spans="2:5">
      <c r="B275" s="63"/>
      <c r="C275" s="54"/>
      <c r="E275" s="54"/>
    </row>
    <row r="276" spans="2:5">
      <c r="B276" s="63"/>
      <c r="C276" s="54"/>
      <c r="E276" s="54"/>
    </row>
    <row r="277" spans="2:5">
      <c r="B277" s="63"/>
      <c r="C277" s="54"/>
      <c r="E277" s="54"/>
    </row>
    <row r="278" spans="2:5">
      <c r="B278" s="63"/>
      <c r="C278" s="54"/>
      <c r="E278" s="54"/>
    </row>
    <row r="279" spans="2:5">
      <c r="B279" s="63"/>
      <c r="C279" s="54"/>
      <c r="E279" s="54"/>
    </row>
    <row r="280" spans="2:5">
      <c r="B280" s="63"/>
      <c r="C280" s="54"/>
      <c r="E280" s="54"/>
    </row>
    <row r="281" spans="2:5">
      <c r="B281" s="63"/>
      <c r="C281" s="54"/>
      <c r="E281" s="54"/>
    </row>
    <row r="282" spans="2:5">
      <c r="B282" s="63"/>
      <c r="C282" s="54"/>
      <c r="E282" s="54"/>
    </row>
    <row r="283" spans="2:5">
      <c r="B283" s="63"/>
      <c r="C283" s="54"/>
      <c r="E283" s="54"/>
    </row>
    <row r="284" spans="2:5">
      <c r="B284" s="63"/>
      <c r="C284" s="54"/>
      <c r="E284" s="54"/>
    </row>
    <row r="285" spans="2:5">
      <c r="B285" s="63"/>
      <c r="C285" s="54"/>
      <c r="E285" s="54"/>
    </row>
    <row r="286" spans="2:5">
      <c r="B286" s="63"/>
      <c r="C286" s="54"/>
      <c r="E286" s="54"/>
    </row>
    <row r="287" spans="2:5">
      <c r="B287" s="63"/>
      <c r="C287" s="54"/>
      <c r="E287" s="54"/>
    </row>
    <row r="288" spans="2:5">
      <c r="B288" s="63"/>
      <c r="C288" s="54"/>
      <c r="E288" s="54"/>
    </row>
    <row r="289" spans="2:5">
      <c r="B289" s="63"/>
      <c r="C289" s="54"/>
      <c r="E289" s="54"/>
    </row>
    <row r="290" spans="2:5">
      <c r="B290" s="63"/>
      <c r="C290" s="54"/>
      <c r="E290" s="54"/>
    </row>
    <row r="291" spans="2:5">
      <c r="B291" s="63"/>
      <c r="C291" s="54"/>
      <c r="E291" s="54"/>
    </row>
    <row r="292" spans="2:5">
      <c r="B292" s="63"/>
      <c r="C292" s="54"/>
      <c r="E292" s="54"/>
    </row>
    <row r="293" spans="2:5">
      <c r="B293" s="63"/>
      <c r="C293" s="54"/>
      <c r="E293" s="54"/>
    </row>
    <row r="294" spans="2:5">
      <c r="B294" s="63"/>
      <c r="C294" s="54"/>
      <c r="E294" s="54"/>
    </row>
    <row r="295" spans="2:5">
      <c r="B295" s="63"/>
      <c r="C295" s="54"/>
      <c r="E295" s="54"/>
    </row>
    <row r="296" spans="2:5">
      <c r="B296" s="63"/>
      <c r="C296" s="54"/>
      <c r="E296" s="54"/>
    </row>
    <row r="297" spans="2:5">
      <c r="B297" s="63"/>
      <c r="C297" s="54"/>
      <c r="E297" s="54"/>
    </row>
    <row r="298" spans="2:5">
      <c r="B298" s="63"/>
      <c r="C298" s="54"/>
      <c r="E298" s="54"/>
    </row>
    <row r="299" spans="2:5">
      <c r="B299" s="63"/>
      <c r="C299" s="54"/>
      <c r="E299" s="54"/>
    </row>
    <row r="300" spans="2:5">
      <c r="B300" s="63"/>
      <c r="C300" s="54"/>
      <c r="E300" s="54"/>
    </row>
    <row r="301" spans="2:5">
      <c r="B301" s="63"/>
      <c r="C301" s="54"/>
      <c r="E301" s="54"/>
    </row>
    <row r="302" spans="2:5">
      <c r="B302" s="63"/>
      <c r="C302" s="54"/>
      <c r="E302" s="54"/>
    </row>
    <row r="303" spans="2:5">
      <c r="B303" s="63"/>
      <c r="C303" s="54"/>
      <c r="E303" s="54"/>
    </row>
    <row r="304" spans="2:5">
      <c r="B304" s="63"/>
      <c r="C304" s="54"/>
      <c r="E304" s="54"/>
    </row>
    <row r="305" spans="2:5">
      <c r="B305" s="63"/>
      <c r="C305" s="54"/>
      <c r="E305" s="54"/>
    </row>
    <row r="306" spans="2:5">
      <c r="B306" s="63"/>
      <c r="C306" s="54"/>
      <c r="E306" s="54"/>
    </row>
    <row r="307" spans="2:5">
      <c r="B307" s="63"/>
      <c r="C307" s="54"/>
      <c r="E307" s="54"/>
    </row>
    <row r="308" spans="2:5">
      <c r="B308" s="63"/>
      <c r="C308" s="54"/>
      <c r="E308" s="54"/>
    </row>
    <row r="309" spans="2:5">
      <c r="B309" s="63"/>
      <c r="C309" s="54"/>
      <c r="E309" s="54"/>
    </row>
    <row r="310" spans="2:5">
      <c r="B310" s="63"/>
      <c r="C310" s="54"/>
      <c r="E310" s="54"/>
    </row>
    <row r="311" spans="2:5">
      <c r="B311" s="63"/>
      <c r="C311" s="54"/>
      <c r="E311" s="54"/>
    </row>
    <row r="312" spans="2:5">
      <c r="B312" s="63"/>
      <c r="C312" s="54"/>
      <c r="E312" s="54"/>
    </row>
    <row r="313" spans="2:5">
      <c r="B313" s="63"/>
      <c r="C313" s="54"/>
      <c r="E313" s="54"/>
    </row>
    <row r="314" spans="2:5">
      <c r="B314" s="63"/>
      <c r="C314" s="54"/>
      <c r="E314" s="54"/>
    </row>
    <row r="315" spans="2:5">
      <c r="B315" s="63"/>
      <c r="C315" s="54"/>
      <c r="E315" s="54"/>
    </row>
    <row r="316" spans="2:5">
      <c r="B316" s="63"/>
      <c r="C316" s="54"/>
      <c r="E316" s="54"/>
    </row>
    <row r="317" spans="2:5">
      <c r="B317" s="63"/>
      <c r="C317" s="54"/>
      <c r="E317" s="54"/>
    </row>
    <row r="318" spans="2:5">
      <c r="B318" s="63"/>
      <c r="C318" s="54"/>
      <c r="E318" s="54"/>
    </row>
    <row r="319" spans="2:5">
      <c r="B319" s="63"/>
      <c r="C319" s="54"/>
      <c r="E319" s="54"/>
    </row>
    <row r="320" spans="2:5">
      <c r="B320" s="63"/>
      <c r="C320" s="54"/>
      <c r="E320" s="54"/>
    </row>
    <row r="321" spans="2:5">
      <c r="B321" s="63"/>
      <c r="C321" s="54"/>
      <c r="E321" s="54"/>
    </row>
    <row r="322" spans="2:5">
      <c r="B322" s="63"/>
      <c r="C322" s="54"/>
      <c r="E322" s="54"/>
    </row>
    <row r="323" spans="2:5">
      <c r="B323" s="63"/>
      <c r="C323" s="54"/>
      <c r="E323" s="54"/>
    </row>
    <row r="324" spans="2:5">
      <c r="B324" s="63"/>
      <c r="C324" s="54"/>
      <c r="E324" s="54"/>
    </row>
    <row r="325" spans="2:5">
      <c r="B325" s="63"/>
      <c r="C325" s="54"/>
      <c r="E325" s="54"/>
    </row>
    <row r="326" spans="2:5">
      <c r="B326" s="63"/>
      <c r="C326" s="54"/>
      <c r="E326" s="54"/>
    </row>
    <row r="327" spans="2:5">
      <c r="B327" s="63"/>
      <c r="C327" s="54"/>
      <c r="E327" s="54"/>
    </row>
    <row r="328" spans="2:5">
      <c r="B328" s="63"/>
      <c r="C328" s="54"/>
      <c r="E328" s="54"/>
    </row>
    <row r="329" spans="2:5">
      <c r="B329" s="63"/>
      <c r="C329" s="54"/>
      <c r="E329" s="54"/>
    </row>
    <row r="330" spans="2:5">
      <c r="B330" s="63"/>
      <c r="C330" s="54"/>
      <c r="E330" s="54"/>
    </row>
    <row r="331" spans="2:5">
      <c r="B331" s="63"/>
      <c r="C331" s="54"/>
      <c r="E331" s="54"/>
    </row>
    <row r="332" spans="2:5">
      <c r="B332" s="63"/>
      <c r="C332" s="54"/>
      <c r="E332" s="54"/>
    </row>
    <row r="333" spans="2:5">
      <c r="B333" s="63"/>
      <c r="C333" s="54"/>
      <c r="E333" s="54"/>
    </row>
    <row r="334" spans="2:5">
      <c r="B334" s="63"/>
      <c r="C334" s="54"/>
      <c r="E334" s="54"/>
    </row>
    <row r="335" spans="2:5">
      <c r="B335" s="63"/>
      <c r="C335" s="54"/>
      <c r="E335" s="54"/>
    </row>
    <row r="336" spans="2:5">
      <c r="B336" s="63"/>
      <c r="C336" s="54"/>
      <c r="E336" s="54"/>
    </row>
    <row r="337" spans="2:5">
      <c r="B337" s="63"/>
      <c r="C337" s="54"/>
      <c r="E337" s="54"/>
    </row>
    <row r="338" spans="2:5">
      <c r="B338" s="63"/>
      <c r="C338" s="54"/>
      <c r="E338" s="54"/>
    </row>
    <row r="339" spans="2:5">
      <c r="B339" s="63"/>
      <c r="C339" s="54"/>
      <c r="E339" s="54"/>
    </row>
    <row r="340" spans="2:5">
      <c r="B340" s="63"/>
      <c r="C340" s="54"/>
      <c r="E340" s="54"/>
    </row>
    <row r="341" spans="2:5">
      <c r="B341" s="63"/>
      <c r="C341" s="54"/>
      <c r="E341" s="54"/>
    </row>
    <row r="342" spans="2:5">
      <c r="B342" s="63"/>
      <c r="C342" s="54"/>
      <c r="E342" s="54"/>
    </row>
    <row r="343" spans="2:5">
      <c r="B343" s="63"/>
      <c r="C343" s="54"/>
      <c r="E343" s="54"/>
    </row>
    <row r="344" spans="2:5">
      <c r="B344" s="63"/>
      <c r="C344" s="54"/>
      <c r="E344" s="54"/>
    </row>
    <row r="345" spans="2:5">
      <c r="B345" s="63"/>
      <c r="C345" s="54"/>
      <c r="E345" s="54"/>
    </row>
    <row r="346" spans="2:5">
      <c r="B346" s="63"/>
      <c r="C346" s="54"/>
      <c r="E346" s="54"/>
    </row>
    <row r="347" spans="2:5">
      <c r="B347" s="63"/>
      <c r="C347" s="54"/>
      <c r="E347" s="54"/>
    </row>
    <row r="348" spans="2:5">
      <c r="B348" s="63"/>
      <c r="C348" s="54"/>
      <c r="E348" s="54"/>
    </row>
    <row r="349" spans="2:5">
      <c r="B349" s="63"/>
      <c r="C349" s="54"/>
      <c r="E349" s="54"/>
    </row>
    <row r="350" spans="2:5">
      <c r="B350" s="63"/>
      <c r="C350" s="54"/>
      <c r="E350" s="54"/>
    </row>
    <row r="351" spans="2:5">
      <c r="B351" s="63"/>
      <c r="C351" s="54"/>
      <c r="E351" s="54"/>
    </row>
    <row r="352" spans="2:5">
      <c r="B352" s="63"/>
      <c r="C352" s="54"/>
      <c r="E352" s="54"/>
    </row>
    <row r="353" spans="2:5">
      <c r="B353" s="63"/>
      <c r="C353" s="54"/>
      <c r="E353" s="54"/>
    </row>
    <row r="354" spans="2:5">
      <c r="B354" s="63"/>
      <c r="C354" s="54"/>
      <c r="E354" s="54"/>
    </row>
    <row r="355" spans="2:5">
      <c r="B355" s="63"/>
      <c r="C355" s="54"/>
      <c r="E355" s="54"/>
    </row>
    <row r="356" spans="2:5">
      <c r="B356" s="63"/>
      <c r="C356" s="54"/>
      <c r="E356" s="54"/>
    </row>
    <row r="357" spans="2:5">
      <c r="B357" s="63"/>
      <c r="C357" s="54"/>
      <c r="E357" s="54"/>
    </row>
    <row r="358" spans="2:5">
      <c r="B358" s="63"/>
      <c r="C358" s="54"/>
      <c r="E358" s="54"/>
    </row>
    <row r="359" spans="2:5">
      <c r="B359" s="63"/>
      <c r="C359" s="54"/>
      <c r="E359" s="54"/>
    </row>
    <row r="360" spans="2:5">
      <c r="B360" s="63"/>
      <c r="C360" s="54"/>
      <c r="E360" s="54"/>
    </row>
    <row r="361" spans="2:5">
      <c r="B361" s="63"/>
      <c r="C361" s="54"/>
      <c r="E361" s="54"/>
    </row>
    <row r="362" spans="2:5">
      <c r="B362" s="63"/>
      <c r="C362" s="54"/>
      <c r="E362" s="54"/>
    </row>
    <row r="363" spans="2:5">
      <c r="B363" s="63"/>
      <c r="C363" s="54"/>
      <c r="E363" s="54"/>
    </row>
    <row r="364" spans="2:5">
      <c r="B364" s="63"/>
      <c r="C364" s="54"/>
      <c r="E364" s="54"/>
    </row>
    <row r="365" spans="2:5">
      <c r="B365" s="63"/>
      <c r="C365" s="54"/>
      <c r="E365" s="54"/>
    </row>
    <row r="366" spans="2:5">
      <c r="B366" s="63"/>
      <c r="C366" s="54"/>
      <c r="E366" s="54"/>
    </row>
    <row r="367" spans="2:5">
      <c r="B367" s="63"/>
      <c r="C367" s="54"/>
      <c r="E367" s="54"/>
    </row>
    <row r="368" spans="2:5">
      <c r="B368" s="63"/>
      <c r="C368" s="54"/>
      <c r="E368" s="54"/>
    </row>
    <row r="369" spans="2:5">
      <c r="B369" s="63"/>
      <c r="C369" s="54"/>
      <c r="E369" s="54"/>
    </row>
    <row r="370" spans="2:5">
      <c r="B370" s="63"/>
      <c r="C370" s="54"/>
      <c r="E370" s="54"/>
    </row>
    <row r="371" spans="2:5">
      <c r="B371" s="63"/>
      <c r="C371" s="54"/>
      <c r="E371" s="54"/>
    </row>
    <row r="372" spans="2:5">
      <c r="B372" s="63"/>
      <c r="C372" s="54"/>
      <c r="E372" s="54"/>
    </row>
    <row r="373" spans="2:5">
      <c r="B373" s="63"/>
      <c r="C373" s="54"/>
      <c r="E373" s="54"/>
    </row>
    <row r="374" spans="2:5">
      <c r="B374" s="63"/>
      <c r="C374" s="54"/>
      <c r="E374" s="54"/>
    </row>
    <row r="375" spans="2:5">
      <c r="B375" s="63"/>
      <c r="C375" s="54"/>
      <c r="E375" s="54"/>
    </row>
    <row r="376" spans="2:5">
      <c r="B376" s="63"/>
      <c r="C376" s="54"/>
      <c r="E376" s="54"/>
    </row>
    <row r="377" spans="2:5">
      <c r="B377" s="63"/>
      <c r="C377" s="54"/>
      <c r="E377" s="54"/>
    </row>
    <row r="378" spans="2:5">
      <c r="B378" s="63"/>
      <c r="C378" s="54"/>
      <c r="E378" s="54"/>
    </row>
    <row r="379" spans="2:5">
      <c r="B379" s="63"/>
      <c r="C379" s="54"/>
      <c r="E379" s="54"/>
    </row>
    <row r="380" spans="2:5">
      <c r="B380" s="63"/>
      <c r="C380" s="54"/>
      <c r="E380" s="54"/>
    </row>
    <row r="381" spans="2:5">
      <c r="B381" s="63"/>
      <c r="C381" s="54"/>
      <c r="E381" s="54"/>
    </row>
    <row r="382" spans="2:5">
      <c r="B382" s="63"/>
      <c r="C382" s="54"/>
      <c r="E382" s="54"/>
    </row>
    <row r="383" spans="2:5">
      <c r="B383" s="63"/>
      <c r="C383" s="54"/>
      <c r="E383" s="54"/>
    </row>
    <row r="384" spans="2:5">
      <c r="B384" s="63"/>
      <c r="C384" s="54"/>
      <c r="E384" s="54"/>
    </row>
    <row r="385" spans="2:5">
      <c r="B385" s="63"/>
      <c r="C385" s="54"/>
      <c r="E385" s="54"/>
    </row>
    <row r="386" spans="2:5">
      <c r="B386" s="63"/>
      <c r="C386" s="54"/>
      <c r="E386" s="54"/>
    </row>
    <row r="387" spans="2:5">
      <c r="B387" s="63"/>
      <c r="C387" s="54"/>
      <c r="E387" s="54"/>
    </row>
    <row r="388" spans="2:5">
      <c r="B388" s="63"/>
      <c r="C388" s="54"/>
      <c r="E388" s="54"/>
    </row>
    <row r="389" spans="2:5">
      <c r="B389" s="63"/>
      <c r="C389" s="54"/>
      <c r="E389" s="54"/>
    </row>
    <row r="390" spans="2:5">
      <c r="B390" s="63"/>
      <c r="C390" s="54"/>
      <c r="E390" s="54"/>
    </row>
    <row r="391" spans="2:5">
      <c r="B391" s="63"/>
      <c r="C391" s="54"/>
      <c r="E391" s="54"/>
    </row>
    <row r="392" spans="2:5">
      <c r="B392" s="63"/>
      <c r="C392" s="54"/>
      <c r="E392" s="54"/>
    </row>
    <row r="393" spans="2:5">
      <c r="B393" s="63"/>
      <c r="C393" s="54"/>
      <c r="E393" s="54"/>
    </row>
    <row r="394" spans="2:5">
      <c r="B394" s="63"/>
      <c r="C394" s="54"/>
      <c r="E394" s="54"/>
    </row>
    <row r="395" spans="2:5">
      <c r="B395" s="63"/>
      <c r="C395" s="54"/>
      <c r="E395" s="54"/>
    </row>
    <row r="396" spans="2:5">
      <c r="B396" s="63"/>
      <c r="C396" s="54"/>
      <c r="E396" s="54"/>
    </row>
    <row r="397" spans="2:5">
      <c r="B397" s="63"/>
      <c r="C397" s="54"/>
      <c r="E397" s="54"/>
    </row>
    <row r="398" spans="2:5">
      <c r="B398" s="63"/>
      <c r="C398" s="54"/>
      <c r="E398" s="54"/>
    </row>
    <row r="399" spans="2:5">
      <c r="B399" s="63"/>
      <c r="C399" s="54"/>
      <c r="E399" s="54"/>
    </row>
    <row r="400" spans="2:5">
      <c r="B400" s="63"/>
      <c r="C400" s="54"/>
      <c r="E400" s="54"/>
    </row>
    <row r="401" spans="2:5">
      <c r="B401" s="63"/>
      <c r="C401" s="54"/>
      <c r="E401" s="54"/>
    </row>
    <row r="402" spans="2:5">
      <c r="B402" s="63"/>
      <c r="C402" s="54"/>
      <c r="E402" s="54"/>
    </row>
    <row r="403" spans="2:5">
      <c r="B403" s="63"/>
      <c r="C403" s="54"/>
      <c r="E403" s="54"/>
    </row>
    <row r="404" spans="2:5">
      <c r="B404" s="63"/>
      <c r="C404" s="54"/>
      <c r="E404" s="54"/>
    </row>
    <row r="405" spans="2:5">
      <c r="B405" s="63"/>
      <c r="C405" s="54"/>
      <c r="E405" s="54"/>
    </row>
    <row r="406" spans="2:5">
      <c r="B406" s="63"/>
      <c r="C406" s="54"/>
      <c r="E406" s="54"/>
    </row>
    <row r="407" spans="2:5">
      <c r="B407" s="63"/>
      <c r="C407" s="54"/>
      <c r="E407" s="54"/>
    </row>
    <row r="408" spans="2:5">
      <c r="B408" s="63"/>
      <c r="C408" s="54"/>
      <c r="E408" s="54"/>
    </row>
    <row r="409" spans="2:5">
      <c r="B409" s="63"/>
      <c r="C409" s="54"/>
      <c r="E409" s="54"/>
    </row>
    <row r="410" spans="2:5">
      <c r="B410" s="63"/>
      <c r="C410" s="54"/>
      <c r="E410" s="54"/>
    </row>
    <row r="411" spans="2:5">
      <c r="B411" s="63"/>
      <c r="C411" s="54"/>
      <c r="E411" s="54"/>
    </row>
    <row r="412" spans="2:5">
      <c r="B412" s="63"/>
      <c r="C412" s="54"/>
      <c r="E412" s="54"/>
    </row>
    <row r="413" spans="2:5">
      <c r="B413" s="63"/>
      <c r="C413" s="54"/>
      <c r="E413" s="54"/>
    </row>
    <row r="414" spans="2:5">
      <c r="B414" s="63"/>
      <c r="C414" s="54"/>
      <c r="E414" s="54"/>
    </row>
    <row r="415" spans="2:5">
      <c r="B415" s="63"/>
      <c r="C415" s="54"/>
      <c r="E415" s="54"/>
    </row>
    <row r="416" spans="2:5">
      <c r="B416" s="63"/>
      <c r="C416" s="54"/>
      <c r="E416" s="54"/>
    </row>
    <row r="417" spans="2:5">
      <c r="B417" s="63"/>
      <c r="C417" s="54"/>
      <c r="E417" s="54"/>
    </row>
    <row r="418" spans="2:5">
      <c r="B418" s="63"/>
      <c r="C418" s="54"/>
      <c r="E418" s="54"/>
    </row>
    <row r="419" spans="2:5">
      <c r="B419" s="63"/>
      <c r="C419" s="54"/>
      <c r="E419" s="54"/>
    </row>
    <row r="420" spans="2:5">
      <c r="B420" s="63"/>
      <c r="C420" s="54"/>
      <c r="E420" s="54"/>
    </row>
    <row r="421" spans="2:5">
      <c r="B421" s="63"/>
      <c r="C421" s="54"/>
      <c r="E421" s="54"/>
    </row>
    <row r="422" spans="2:5">
      <c r="B422" s="63"/>
      <c r="C422" s="54"/>
      <c r="E422" s="54"/>
    </row>
    <row r="423" spans="2:5">
      <c r="B423" s="63"/>
      <c r="C423" s="54"/>
      <c r="E423" s="54"/>
    </row>
    <row r="424" spans="2:5">
      <c r="B424" s="63"/>
      <c r="C424" s="54"/>
      <c r="E424" s="54"/>
    </row>
    <row r="425" spans="2:5">
      <c r="B425" s="63"/>
      <c r="C425" s="54"/>
      <c r="E425" s="54"/>
    </row>
    <row r="426" spans="2:5">
      <c r="B426" s="63"/>
      <c r="C426" s="54"/>
      <c r="E426" s="54"/>
    </row>
    <row r="427" spans="2:5">
      <c r="B427" s="63"/>
      <c r="C427" s="54"/>
      <c r="E427" s="54"/>
    </row>
    <row r="428" spans="2:5">
      <c r="B428" s="63"/>
      <c r="C428" s="54"/>
      <c r="E428" s="54"/>
    </row>
    <row r="429" spans="2:5">
      <c r="B429" s="63"/>
      <c r="C429" s="54"/>
      <c r="E429" s="54"/>
    </row>
    <row r="430" spans="2:5">
      <c r="B430" s="63"/>
      <c r="C430" s="54"/>
      <c r="E430" s="54"/>
    </row>
    <row r="431" spans="2:5">
      <c r="B431" s="63"/>
      <c r="C431" s="54"/>
      <c r="E431" s="54"/>
    </row>
    <row r="432" spans="2:5">
      <c r="B432" s="63"/>
      <c r="C432" s="54"/>
      <c r="E432" s="54"/>
    </row>
    <row r="433" spans="2:5">
      <c r="B433" s="63"/>
      <c r="C433" s="54"/>
      <c r="E433" s="54"/>
    </row>
    <row r="434" spans="2:5">
      <c r="B434" s="63"/>
      <c r="C434" s="54"/>
      <c r="E434" s="54"/>
    </row>
    <row r="435" spans="2:5">
      <c r="B435" s="63"/>
      <c r="C435" s="54"/>
      <c r="E435" s="54"/>
    </row>
    <row r="436" spans="2:5">
      <c r="B436" s="63"/>
      <c r="C436" s="54"/>
      <c r="E436" s="54"/>
    </row>
    <row r="437" spans="2:5">
      <c r="B437" s="63"/>
      <c r="C437" s="54"/>
      <c r="E437" s="54"/>
    </row>
    <row r="438" spans="2:5">
      <c r="B438" s="63"/>
      <c r="C438" s="54"/>
      <c r="E438" s="54"/>
    </row>
    <row r="439" spans="2:5">
      <c r="B439" s="63"/>
      <c r="C439" s="54"/>
      <c r="E439" s="54"/>
    </row>
    <row r="440" spans="2:5">
      <c r="B440" s="63"/>
      <c r="C440" s="54"/>
      <c r="E440" s="54"/>
    </row>
    <row r="441" spans="2:5">
      <c r="B441" s="63"/>
      <c r="C441" s="54"/>
      <c r="E441" s="54"/>
    </row>
    <row r="442" spans="2:5">
      <c r="B442" s="63"/>
      <c r="C442" s="54"/>
      <c r="E442" s="54"/>
    </row>
    <row r="443" spans="2:5">
      <c r="B443" s="63"/>
      <c r="C443" s="54"/>
      <c r="E443" s="54"/>
    </row>
    <row r="444" spans="2:5">
      <c r="B444" s="63"/>
      <c r="C444" s="54"/>
      <c r="E444" s="54"/>
    </row>
    <row r="445" spans="2:5">
      <c r="B445" s="63"/>
      <c r="C445" s="54"/>
      <c r="E445" s="54"/>
    </row>
    <row r="446" spans="2:5">
      <c r="B446" s="63"/>
      <c r="C446" s="54"/>
      <c r="E446" s="54"/>
    </row>
    <row r="447" spans="2:5">
      <c r="B447" s="63"/>
      <c r="C447" s="54"/>
      <c r="E447" s="54"/>
    </row>
    <row r="448" spans="2:5">
      <c r="B448" s="63"/>
      <c r="C448" s="54"/>
      <c r="E448" s="54"/>
    </row>
    <row r="449" spans="2:5">
      <c r="B449" s="63"/>
      <c r="C449" s="54"/>
      <c r="E449" s="54"/>
    </row>
    <row r="450" spans="2:5">
      <c r="B450" s="63"/>
      <c r="C450" s="54"/>
      <c r="E450" s="54"/>
    </row>
    <row r="451" spans="2:5">
      <c r="B451" s="63"/>
      <c r="C451" s="54"/>
      <c r="E451" s="54"/>
    </row>
    <row r="452" spans="2:5">
      <c r="B452" s="63"/>
      <c r="C452" s="54"/>
      <c r="E452" s="54"/>
    </row>
    <row r="453" spans="2:5">
      <c r="B453" s="63"/>
      <c r="C453" s="54"/>
      <c r="E453" s="54"/>
    </row>
    <row r="454" spans="2:5">
      <c r="B454" s="63"/>
      <c r="C454" s="54"/>
      <c r="E454" s="54"/>
    </row>
    <row r="455" spans="2:5">
      <c r="B455" s="63"/>
      <c r="C455" s="54"/>
      <c r="E455" s="54"/>
    </row>
    <row r="456" spans="2:5">
      <c r="B456" s="63"/>
      <c r="C456" s="54"/>
      <c r="E456" s="54"/>
    </row>
    <row r="457" spans="2:5">
      <c r="B457" s="63"/>
      <c r="C457" s="54"/>
      <c r="E457" s="54"/>
    </row>
    <row r="458" spans="2:5">
      <c r="B458" s="63"/>
      <c r="C458" s="54"/>
      <c r="E458" s="54"/>
    </row>
    <row r="459" spans="2:5">
      <c r="B459" s="63"/>
      <c r="C459" s="54"/>
      <c r="E459" s="54"/>
    </row>
    <row r="460" spans="2:5">
      <c r="B460" s="63"/>
      <c r="C460" s="54"/>
      <c r="E460" s="54"/>
    </row>
    <row r="461" spans="2:5">
      <c r="B461" s="63"/>
      <c r="C461" s="54"/>
      <c r="E461" s="54"/>
    </row>
    <row r="462" spans="2:5">
      <c r="B462" s="63"/>
      <c r="C462" s="54"/>
      <c r="E462" s="54"/>
    </row>
    <row r="463" spans="2:5">
      <c r="B463" s="63"/>
      <c r="C463" s="54"/>
      <c r="E463" s="54"/>
    </row>
    <row r="464" spans="2:5">
      <c r="B464" s="63"/>
      <c r="C464" s="54"/>
      <c r="E464" s="54"/>
    </row>
    <row r="465" spans="2:5">
      <c r="B465" s="63"/>
      <c r="C465" s="54"/>
      <c r="E465" s="54"/>
    </row>
    <row r="466" spans="2:5">
      <c r="B466" s="63"/>
      <c r="C466" s="54"/>
      <c r="E466" s="54"/>
    </row>
    <row r="467" spans="2:5">
      <c r="B467" s="63"/>
      <c r="C467" s="54"/>
      <c r="E467" s="54"/>
    </row>
    <row r="468" spans="2:5">
      <c r="B468" s="63"/>
      <c r="C468" s="54"/>
      <c r="E468" s="54"/>
    </row>
    <row r="469" spans="2:5">
      <c r="B469" s="63"/>
      <c r="C469" s="54"/>
      <c r="E469" s="54"/>
    </row>
    <row r="470" spans="2:5">
      <c r="B470" s="63"/>
      <c r="C470" s="54"/>
      <c r="E470" s="54"/>
    </row>
    <row r="471" spans="2:5">
      <c r="B471" s="63"/>
      <c r="C471" s="54"/>
      <c r="E471" s="54"/>
    </row>
    <row r="472" spans="2:5">
      <c r="B472" s="63"/>
      <c r="C472" s="54"/>
      <c r="E472" s="54"/>
    </row>
    <row r="473" spans="2:5">
      <c r="B473" s="63"/>
      <c r="C473" s="54"/>
      <c r="E473" s="54"/>
    </row>
    <row r="474" spans="2:5">
      <c r="B474" s="63"/>
      <c r="C474" s="54"/>
      <c r="E474" s="54"/>
    </row>
    <row r="475" spans="2:5">
      <c r="B475" s="63"/>
      <c r="C475" s="54"/>
      <c r="E475" s="54"/>
    </row>
    <row r="476" spans="2:5">
      <c r="B476" s="63"/>
      <c r="C476" s="54"/>
      <c r="E476" s="54"/>
    </row>
    <row r="477" spans="2:5">
      <c r="B477" s="63"/>
      <c r="C477" s="54"/>
      <c r="E477" s="54"/>
    </row>
    <row r="478" spans="2:5">
      <c r="B478" s="63"/>
      <c r="C478" s="54"/>
      <c r="E478" s="54"/>
    </row>
    <row r="479" spans="2:5">
      <c r="B479" s="63"/>
      <c r="C479" s="54"/>
      <c r="E479" s="54"/>
    </row>
    <row r="480" spans="2:5">
      <c r="B480" s="63"/>
      <c r="C480" s="54"/>
      <c r="E480" s="54"/>
    </row>
    <row r="481" spans="2:5">
      <c r="B481" s="63"/>
      <c r="C481" s="54"/>
      <c r="E481" s="54"/>
    </row>
    <row r="482" spans="2:5">
      <c r="B482" s="63"/>
      <c r="C482" s="54"/>
      <c r="E482" s="54"/>
    </row>
    <row r="483" spans="2:5">
      <c r="B483" s="63"/>
      <c r="C483" s="54"/>
      <c r="E483" s="54"/>
    </row>
    <row r="484" spans="2:5">
      <c r="B484" s="63"/>
      <c r="C484" s="54"/>
      <c r="E484" s="54"/>
    </row>
    <row r="485" spans="2:5">
      <c r="B485" s="63"/>
      <c r="C485" s="54"/>
      <c r="E485" s="54"/>
    </row>
    <row r="486" spans="2:5">
      <c r="B486" s="63"/>
      <c r="C486" s="54"/>
      <c r="E486" s="54"/>
    </row>
    <row r="487" spans="2:5">
      <c r="B487" s="63"/>
      <c r="C487" s="54"/>
      <c r="E487" s="54"/>
    </row>
    <row r="488" spans="2:5">
      <c r="B488" s="63"/>
      <c r="C488" s="54"/>
      <c r="E488" s="54"/>
    </row>
    <row r="489" spans="2:5">
      <c r="B489" s="63"/>
      <c r="C489" s="54"/>
      <c r="E489" s="54"/>
    </row>
    <row r="490" spans="2:5">
      <c r="B490" s="63"/>
      <c r="C490" s="54"/>
      <c r="E490" s="54"/>
    </row>
    <row r="491" spans="2:5">
      <c r="B491" s="63"/>
      <c r="C491" s="54"/>
      <c r="E491" s="54"/>
    </row>
    <row r="492" spans="2:5">
      <c r="B492" s="63"/>
      <c r="C492" s="54"/>
      <c r="E492" s="54"/>
    </row>
    <row r="493" spans="2:5">
      <c r="B493" s="63"/>
      <c r="C493" s="54"/>
      <c r="E493" s="54"/>
    </row>
    <row r="494" spans="2:5">
      <c r="B494" s="63"/>
      <c r="C494" s="54"/>
      <c r="E494" s="54"/>
    </row>
    <row r="495" spans="2:5">
      <c r="B495" s="63"/>
      <c r="C495" s="54"/>
      <c r="E495" s="54"/>
    </row>
    <row r="496" spans="2:5">
      <c r="B496" s="63"/>
      <c r="C496" s="54"/>
      <c r="E496" s="54"/>
    </row>
    <row r="497" spans="2:5">
      <c r="B497" s="63"/>
      <c r="C497" s="54"/>
      <c r="E497" s="54"/>
    </row>
    <row r="498" spans="2:5">
      <c r="B498" s="63"/>
      <c r="C498" s="54"/>
      <c r="E498" s="54"/>
    </row>
    <row r="499" spans="2:5">
      <c r="B499" s="63"/>
      <c r="C499" s="54"/>
      <c r="E499" s="54"/>
    </row>
    <row r="500" spans="2:5">
      <c r="B500" s="63"/>
      <c r="C500" s="54"/>
      <c r="E500" s="54"/>
    </row>
    <row r="501" spans="2:5">
      <c r="B501" s="63"/>
      <c r="C501" s="54"/>
      <c r="E501" s="54"/>
    </row>
    <row r="502" spans="2:5">
      <c r="B502" s="63"/>
      <c r="C502" s="54"/>
      <c r="E502" s="54"/>
    </row>
    <row r="503" spans="2:5">
      <c r="B503" s="63"/>
      <c r="C503" s="54"/>
      <c r="E503" s="54"/>
    </row>
    <row r="504" spans="2:5">
      <c r="B504" s="63"/>
      <c r="C504" s="54"/>
      <c r="E504" s="54"/>
    </row>
    <row r="505" spans="2:5">
      <c r="B505" s="63"/>
      <c r="C505" s="54"/>
      <c r="E505" s="54"/>
    </row>
    <row r="506" spans="2:5">
      <c r="B506" s="63"/>
      <c r="C506" s="54"/>
      <c r="E506" s="54"/>
    </row>
    <row r="507" spans="2:5">
      <c r="B507" s="63"/>
      <c r="C507" s="54"/>
      <c r="E507" s="54"/>
    </row>
    <row r="508" spans="2:5">
      <c r="B508" s="63"/>
      <c r="C508" s="54"/>
      <c r="E508" s="54"/>
    </row>
    <row r="509" spans="2:5">
      <c r="B509" s="63"/>
      <c r="C509" s="54"/>
      <c r="E509" s="54"/>
    </row>
    <row r="510" spans="2:5">
      <c r="B510" s="63"/>
      <c r="C510" s="54"/>
      <c r="E510" s="54"/>
    </row>
    <row r="511" spans="2:5">
      <c r="B511" s="63"/>
      <c r="C511" s="54"/>
      <c r="E511" s="54"/>
    </row>
    <row r="512" spans="2:5">
      <c r="B512" s="63"/>
      <c r="C512" s="54"/>
      <c r="E512" s="54"/>
    </row>
    <row r="513" spans="2:5">
      <c r="B513" s="63"/>
      <c r="C513" s="54"/>
      <c r="E513" s="54"/>
    </row>
    <row r="514" spans="2:5">
      <c r="B514" s="63"/>
      <c r="C514" s="54"/>
      <c r="E514" s="54"/>
    </row>
    <row r="515" spans="2:5">
      <c r="B515" s="63"/>
      <c r="C515" s="54"/>
      <c r="E515" s="54"/>
    </row>
    <row r="516" spans="2:5">
      <c r="B516" s="63"/>
      <c r="C516" s="54"/>
      <c r="E516" s="54"/>
    </row>
    <row r="517" spans="2:5">
      <c r="B517" s="63"/>
      <c r="C517" s="54"/>
      <c r="E517" s="54"/>
    </row>
    <row r="518" spans="2:5">
      <c r="B518" s="63"/>
      <c r="C518" s="54"/>
      <c r="E518" s="54"/>
    </row>
    <row r="519" spans="2:5">
      <c r="B519" s="63"/>
      <c r="C519" s="54"/>
      <c r="E519" s="54"/>
    </row>
    <row r="520" spans="2:5">
      <c r="B520" s="63"/>
      <c r="C520" s="54"/>
      <c r="E520" s="54"/>
    </row>
    <row r="521" spans="2:5">
      <c r="B521" s="63"/>
      <c r="C521" s="54"/>
      <c r="E521" s="54"/>
    </row>
    <row r="522" spans="2:5">
      <c r="B522" s="63"/>
      <c r="C522" s="54"/>
      <c r="E522" s="54"/>
    </row>
    <row r="523" spans="2:5">
      <c r="B523" s="63"/>
      <c r="C523" s="54"/>
      <c r="E523" s="54"/>
    </row>
    <row r="524" spans="2:5">
      <c r="B524" s="63"/>
      <c r="C524" s="54"/>
      <c r="E524" s="54"/>
    </row>
    <row r="525" spans="2:5">
      <c r="B525" s="63"/>
      <c r="C525" s="54"/>
      <c r="E525" s="54"/>
    </row>
    <row r="526" spans="2:5">
      <c r="B526" s="63"/>
      <c r="C526" s="54"/>
      <c r="E526" s="54"/>
    </row>
    <row r="527" spans="2:5">
      <c r="B527" s="63"/>
      <c r="C527" s="54"/>
      <c r="E527" s="54"/>
    </row>
    <row r="528" spans="2:5">
      <c r="B528" s="63"/>
      <c r="C528" s="54"/>
      <c r="E528" s="54"/>
    </row>
    <row r="529" spans="2:5">
      <c r="B529" s="63"/>
      <c r="C529" s="54"/>
      <c r="E529" s="54"/>
    </row>
    <row r="530" spans="2:5">
      <c r="B530" s="63"/>
      <c r="C530" s="54"/>
      <c r="E530" s="54"/>
    </row>
    <row r="531" spans="2:5">
      <c r="B531" s="63"/>
      <c r="C531" s="54"/>
      <c r="E531" s="54"/>
    </row>
    <row r="532" spans="2:5">
      <c r="B532" s="63"/>
      <c r="C532" s="54"/>
      <c r="E532" s="54"/>
    </row>
    <row r="533" spans="2:5">
      <c r="B533" s="63"/>
      <c r="C533" s="54"/>
      <c r="E533" s="54"/>
    </row>
    <row r="534" spans="2:5">
      <c r="B534" s="63"/>
      <c r="C534" s="54"/>
      <c r="E534" s="54"/>
    </row>
    <row r="535" spans="2:5">
      <c r="B535" s="63"/>
      <c r="C535" s="54"/>
      <c r="E535" s="54"/>
    </row>
    <row r="536" spans="2:5">
      <c r="B536" s="63"/>
      <c r="C536" s="54"/>
      <c r="E536" s="54"/>
    </row>
    <row r="537" spans="2:5">
      <c r="B537" s="63"/>
      <c r="C537" s="54"/>
      <c r="E537" s="54"/>
    </row>
    <row r="538" spans="2:5">
      <c r="B538" s="63"/>
      <c r="C538" s="54"/>
      <c r="E538" s="54"/>
    </row>
    <row r="539" spans="2:5">
      <c r="B539" s="63"/>
      <c r="C539" s="54"/>
      <c r="E539" s="54"/>
    </row>
    <row r="540" spans="2:5">
      <c r="B540" s="63"/>
      <c r="C540" s="54"/>
      <c r="E540" s="54"/>
    </row>
    <row r="541" spans="2:5">
      <c r="B541" s="63"/>
      <c r="C541" s="54"/>
      <c r="E541" s="54"/>
    </row>
    <row r="542" spans="2:5">
      <c r="B542" s="63"/>
      <c r="C542" s="54"/>
      <c r="E542" s="54"/>
    </row>
    <row r="543" spans="2:5">
      <c r="B543" s="63"/>
      <c r="C543" s="54"/>
      <c r="E543" s="54"/>
    </row>
    <row r="544" spans="2:5">
      <c r="B544" s="63"/>
      <c r="C544" s="54"/>
      <c r="E544" s="54"/>
    </row>
    <row r="545" spans="2:5">
      <c r="B545" s="63"/>
      <c r="C545" s="54"/>
      <c r="E545" s="54"/>
    </row>
    <row r="546" spans="2:5">
      <c r="B546" s="63"/>
      <c r="C546" s="54"/>
      <c r="E546" s="54"/>
    </row>
    <row r="547" spans="2:5">
      <c r="B547" s="63"/>
      <c r="C547" s="54"/>
      <c r="E547" s="54"/>
    </row>
    <row r="548" spans="2:5">
      <c r="B548" s="63"/>
      <c r="C548" s="54"/>
      <c r="E548" s="54"/>
    </row>
    <row r="549" spans="2:5">
      <c r="B549" s="63"/>
      <c r="C549" s="54"/>
      <c r="E549" s="54"/>
    </row>
    <row r="550" spans="2:5">
      <c r="B550" s="63"/>
      <c r="C550" s="54"/>
      <c r="E550" s="54"/>
    </row>
    <row r="551" spans="2:5">
      <c r="B551" s="63"/>
      <c r="C551" s="54"/>
      <c r="E551" s="54"/>
    </row>
    <row r="552" spans="2:5">
      <c r="B552" s="63"/>
      <c r="C552" s="54"/>
      <c r="E552" s="54"/>
    </row>
    <row r="553" spans="2:5">
      <c r="B553" s="63"/>
      <c r="C553" s="54"/>
      <c r="E553" s="54"/>
    </row>
    <row r="554" spans="2:5">
      <c r="B554" s="63"/>
      <c r="C554" s="54"/>
      <c r="E554" s="54"/>
    </row>
    <row r="555" spans="2:5">
      <c r="B555" s="63"/>
      <c r="C555" s="54"/>
      <c r="E555" s="54"/>
    </row>
    <row r="556" spans="2:5">
      <c r="B556" s="63"/>
      <c r="C556" s="54"/>
      <c r="E556" s="54"/>
    </row>
    <row r="557" spans="2:5">
      <c r="B557" s="63"/>
      <c r="C557" s="54"/>
      <c r="E557" s="54"/>
    </row>
    <row r="558" spans="2:5">
      <c r="B558" s="63"/>
      <c r="C558" s="54"/>
      <c r="E558" s="54"/>
    </row>
    <row r="559" spans="2:5">
      <c r="B559" s="63"/>
      <c r="C559" s="54"/>
      <c r="E559" s="54"/>
    </row>
    <row r="560" spans="2:5">
      <c r="B560" s="63"/>
      <c r="C560" s="54"/>
      <c r="E560" s="54"/>
    </row>
    <row r="561" spans="2:5">
      <c r="B561" s="63"/>
      <c r="C561" s="54"/>
      <c r="E561" s="54"/>
    </row>
    <row r="562" spans="2:5">
      <c r="B562" s="63"/>
      <c r="C562" s="54"/>
      <c r="E562" s="54"/>
    </row>
    <row r="563" spans="2:5">
      <c r="B563" s="63"/>
      <c r="C563" s="54"/>
      <c r="E563" s="54"/>
    </row>
    <row r="564" spans="2:5">
      <c r="B564" s="63"/>
      <c r="C564" s="54"/>
      <c r="E564" s="54"/>
    </row>
    <row r="565" spans="2:5">
      <c r="B565" s="63"/>
      <c r="C565" s="54"/>
      <c r="E565" s="54"/>
    </row>
    <row r="566" spans="2:5">
      <c r="B566" s="63"/>
      <c r="C566" s="54"/>
      <c r="E566" s="54"/>
    </row>
    <row r="567" spans="2:5">
      <c r="B567" s="63"/>
      <c r="C567" s="54"/>
      <c r="E567" s="54"/>
    </row>
    <row r="568" spans="2:5">
      <c r="B568" s="63"/>
      <c r="C568" s="54"/>
      <c r="E568" s="54"/>
    </row>
    <row r="569" spans="2:5">
      <c r="B569" s="63"/>
      <c r="C569" s="54"/>
      <c r="E569" s="54"/>
    </row>
    <row r="570" spans="2:5">
      <c r="B570" s="63"/>
      <c r="C570" s="54"/>
      <c r="E570" s="54"/>
    </row>
    <row r="571" spans="2:5">
      <c r="B571" s="63"/>
      <c r="C571" s="54"/>
      <c r="E571" s="54"/>
    </row>
    <row r="572" spans="2:5">
      <c r="B572" s="63"/>
      <c r="C572" s="54"/>
      <c r="E572" s="54"/>
    </row>
    <row r="573" spans="2:5">
      <c r="B573" s="63"/>
      <c r="C573" s="54"/>
      <c r="E573" s="54"/>
    </row>
    <row r="574" spans="2:5">
      <c r="B574" s="63"/>
      <c r="C574" s="54"/>
      <c r="E574" s="54"/>
    </row>
    <row r="575" spans="2:5">
      <c r="B575" s="63"/>
      <c r="C575" s="54"/>
      <c r="E575" s="54"/>
    </row>
    <row r="576" spans="2:5">
      <c r="B576" s="63"/>
      <c r="C576" s="54"/>
      <c r="E576" s="54"/>
    </row>
    <row r="577" spans="2:5">
      <c r="B577" s="63"/>
      <c r="C577" s="54"/>
      <c r="E577" s="54"/>
    </row>
    <row r="578" spans="2:5">
      <c r="B578" s="63"/>
      <c r="C578" s="54"/>
      <c r="E578" s="54"/>
    </row>
    <row r="579" spans="2:5">
      <c r="B579" s="63"/>
      <c r="C579" s="54"/>
      <c r="E579" s="54"/>
    </row>
    <row r="580" spans="2:5">
      <c r="B580" s="63"/>
      <c r="C580" s="54"/>
      <c r="E580" s="54"/>
    </row>
    <row r="581" spans="2:5">
      <c r="B581" s="63"/>
      <c r="C581" s="54"/>
      <c r="E581" s="54"/>
    </row>
    <row r="582" spans="2:5">
      <c r="B582" s="63"/>
      <c r="C582" s="54"/>
      <c r="E582" s="54"/>
    </row>
    <row r="583" spans="2:5">
      <c r="B583" s="63"/>
      <c r="C583" s="54"/>
      <c r="E583" s="54"/>
    </row>
    <row r="584" spans="2:5">
      <c r="B584" s="63"/>
      <c r="C584" s="54"/>
      <c r="E584" s="54"/>
    </row>
    <row r="585" spans="2:5">
      <c r="B585" s="63"/>
      <c r="C585" s="54"/>
      <c r="E585" s="54"/>
    </row>
    <row r="586" spans="2:5">
      <c r="B586" s="63"/>
      <c r="C586" s="54"/>
      <c r="E586" s="54"/>
    </row>
    <row r="587" spans="2:5">
      <c r="B587" s="63"/>
      <c r="C587" s="54"/>
      <c r="E587" s="54"/>
    </row>
    <row r="588" spans="2:5">
      <c r="B588" s="63"/>
      <c r="C588" s="54"/>
      <c r="E588" s="54"/>
    </row>
    <row r="589" spans="2:5">
      <c r="B589" s="63"/>
      <c r="C589" s="54"/>
      <c r="E589" s="54"/>
    </row>
    <row r="590" spans="2:5">
      <c r="B590" s="63"/>
      <c r="C590" s="54"/>
      <c r="E590" s="54"/>
    </row>
    <row r="591" spans="2:5">
      <c r="B591" s="63"/>
      <c r="C591" s="54"/>
      <c r="E591" s="54"/>
    </row>
    <row r="592" spans="2:5">
      <c r="B592" s="63"/>
      <c r="C592" s="54"/>
      <c r="E592" s="54"/>
    </row>
    <row r="593" spans="2:5">
      <c r="B593" s="63"/>
      <c r="C593" s="54"/>
      <c r="E593" s="54"/>
    </row>
    <row r="594" spans="2:5">
      <c r="B594" s="63"/>
      <c r="C594" s="54"/>
      <c r="E594" s="54"/>
    </row>
    <row r="595" spans="2:5">
      <c r="B595" s="63"/>
      <c r="C595" s="54"/>
      <c r="E595" s="54"/>
    </row>
    <row r="596" spans="2:5">
      <c r="B596" s="63"/>
      <c r="C596" s="54"/>
      <c r="E596" s="54"/>
    </row>
    <row r="597" spans="2:5">
      <c r="B597" s="63"/>
      <c r="C597" s="54"/>
      <c r="E597" s="54"/>
    </row>
    <row r="598" spans="2:5">
      <c r="B598" s="63"/>
      <c r="C598" s="54"/>
      <c r="E598" s="54"/>
    </row>
    <row r="599" spans="2:5">
      <c r="B599" s="63"/>
      <c r="C599" s="54"/>
      <c r="E599" s="54"/>
    </row>
    <row r="600" spans="2:5">
      <c r="B600" s="63"/>
      <c r="C600" s="54"/>
      <c r="E600" s="54"/>
    </row>
    <row r="601" spans="2:5">
      <c r="B601" s="63"/>
      <c r="C601" s="54"/>
      <c r="E601" s="54"/>
    </row>
    <row r="602" spans="2:5">
      <c r="B602" s="63"/>
      <c r="C602" s="54"/>
      <c r="E602" s="54"/>
    </row>
    <row r="603" spans="2:5">
      <c r="B603" s="63"/>
      <c r="C603" s="54"/>
      <c r="E603" s="54"/>
    </row>
    <row r="604" spans="2:5">
      <c r="B604" s="63"/>
      <c r="C604" s="54"/>
      <c r="E604" s="54"/>
    </row>
    <row r="605" spans="2:5">
      <c r="B605" s="63"/>
      <c r="C605" s="54"/>
      <c r="E605" s="54"/>
    </row>
    <row r="606" spans="2:5">
      <c r="B606" s="63"/>
      <c r="C606" s="54"/>
      <c r="E606" s="54"/>
    </row>
    <row r="607" spans="2:5">
      <c r="B607" s="63"/>
      <c r="C607" s="54"/>
      <c r="E607" s="54"/>
    </row>
    <row r="608" spans="2:5">
      <c r="B608" s="63"/>
      <c r="C608" s="54"/>
      <c r="E608" s="54"/>
    </row>
    <row r="609" spans="2:5">
      <c r="B609" s="63"/>
      <c r="C609" s="54"/>
      <c r="E609" s="54"/>
    </row>
    <row r="610" spans="2:5">
      <c r="B610" s="63"/>
      <c r="C610" s="54"/>
      <c r="E610" s="54"/>
    </row>
    <row r="611" spans="2:5">
      <c r="B611" s="63"/>
      <c r="C611" s="54"/>
      <c r="E611" s="54"/>
    </row>
    <row r="612" spans="2:5">
      <c r="B612" s="63"/>
      <c r="C612" s="54"/>
      <c r="E612" s="54"/>
    </row>
    <row r="613" spans="2:5">
      <c r="B613" s="63"/>
      <c r="C613" s="54"/>
      <c r="E613" s="54"/>
    </row>
    <row r="614" spans="2:5">
      <c r="B614" s="63"/>
      <c r="C614" s="54"/>
      <c r="E614" s="54"/>
    </row>
    <row r="615" spans="2:5">
      <c r="B615" s="63"/>
      <c r="C615" s="54"/>
      <c r="E615" s="54"/>
    </row>
    <row r="616" spans="2:5">
      <c r="B616" s="63"/>
      <c r="C616" s="54"/>
      <c r="E616" s="54"/>
    </row>
    <row r="617" spans="2:5">
      <c r="B617" s="63"/>
      <c r="C617" s="54"/>
      <c r="E617" s="54"/>
    </row>
    <row r="618" spans="2:5">
      <c r="B618" s="63"/>
      <c r="C618" s="54"/>
      <c r="E618" s="54"/>
    </row>
    <row r="619" spans="2:5">
      <c r="B619" s="63"/>
      <c r="C619" s="54"/>
      <c r="E619" s="54"/>
    </row>
    <row r="620" spans="2:5">
      <c r="B620" s="63"/>
      <c r="C620" s="54"/>
      <c r="E620" s="54"/>
    </row>
    <row r="621" spans="2:5">
      <c r="B621" s="63"/>
      <c r="C621" s="54"/>
      <c r="E621" s="54"/>
    </row>
    <row r="622" spans="2:5">
      <c r="B622" s="63"/>
      <c r="C622" s="54"/>
      <c r="E622" s="54"/>
    </row>
    <row r="623" spans="2:5">
      <c r="B623" s="63"/>
      <c r="C623" s="54"/>
      <c r="E623" s="54"/>
    </row>
    <row r="624" spans="2:5">
      <c r="B624" s="63"/>
      <c r="C624" s="54"/>
      <c r="E624" s="54"/>
    </row>
    <row r="625" spans="2:5">
      <c r="B625" s="63"/>
      <c r="C625" s="54"/>
      <c r="E625" s="54"/>
    </row>
    <row r="626" spans="2:5">
      <c r="B626" s="63"/>
      <c r="C626" s="54"/>
      <c r="E626" s="54"/>
    </row>
    <row r="627" spans="2:5">
      <c r="B627" s="63"/>
      <c r="C627" s="54"/>
      <c r="E627" s="54"/>
    </row>
    <row r="628" spans="2:5">
      <c r="B628" s="63"/>
      <c r="C628" s="54"/>
      <c r="E628" s="54"/>
    </row>
    <row r="629" spans="2:5">
      <c r="B629" s="63"/>
      <c r="C629" s="54"/>
      <c r="E629" s="54"/>
    </row>
    <row r="630" spans="2:5">
      <c r="B630" s="63"/>
      <c r="C630" s="54"/>
      <c r="E630" s="54"/>
    </row>
    <row r="631" spans="2:5">
      <c r="B631" s="63"/>
      <c r="C631" s="54"/>
      <c r="E631" s="54"/>
    </row>
    <row r="632" spans="2:5">
      <c r="B632" s="63"/>
      <c r="C632" s="54"/>
      <c r="E632" s="54"/>
    </row>
    <row r="633" spans="2:5">
      <c r="B633" s="63"/>
      <c r="C633" s="54"/>
      <c r="E633" s="54"/>
    </row>
    <row r="634" spans="2:5">
      <c r="B634" s="63"/>
      <c r="C634" s="54"/>
      <c r="E634" s="54"/>
    </row>
    <row r="635" spans="2:5">
      <c r="B635" s="63"/>
      <c r="C635" s="54"/>
      <c r="E635" s="54"/>
    </row>
    <row r="636" spans="2:5">
      <c r="B636" s="63"/>
      <c r="C636" s="54"/>
      <c r="E636" s="54"/>
    </row>
    <row r="637" spans="2:5">
      <c r="B637" s="63"/>
      <c r="C637" s="54"/>
      <c r="E637" s="54"/>
    </row>
    <row r="638" spans="2:5">
      <c r="B638" s="63"/>
      <c r="C638" s="54"/>
      <c r="E638" s="54"/>
    </row>
    <row r="639" spans="2:5">
      <c r="B639" s="63"/>
      <c r="C639" s="54"/>
      <c r="E639" s="54"/>
    </row>
    <row r="640" spans="2:5">
      <c r="B640" s="63"/>
      <c r="C640" s="54"/>
      <c r="E640" s="54"/>
    </row>
    <row r="641" spans="2:5">
      <c r="B641" s="63"/>
      <c r="C641" s="54"/>
      <c r="E641" s="54"/>
    </row>
    <row r="642" spans="2:5">
      <c r="B642" s="63"/>
      <c r="C642" s="54"/>
      <c r="E642" s="54"/>
    </row>
    <row r="643" spans="2:5">
      <c r="B643" s="63"/>
      <c r="C643" s="54"/>
      <c r="E643" s="54"/>
    </row>
    <row r="644" spans="2:5">
      <c r="B644" s="63"/>
      <c r="C644" s="54"/>
      <c r="E644" s="54"/>
    </row>
    <row r="645" spans="2:5">
      <c r="B645" s="63"/>
      <c r="C645" s="54"/>
      <c r="E645" s="54"/>
    </row>
    <row r="646" spans="2:5">
      <c r="B646" s="63"/>
      <c r="C646" s="54"/>
      <c r="E646" s="54"/>
    </row>
    <row r="647" spans="2:5">
      <c r="B647" s="63"/>
      <c r="C647" s="54"/>
      <c r="E647" s="54"/>
    </row>
    <row r="648" spans="2:5">
      <c r="B648" s="63"/>
      <c r="C648" s="54"/>
      <c r="E648" s="54"/>
    </row>
    <row r="649" spans="2:5">
      <c r="B649" s="63"/>
      <c r="C649" s="54"/>
      <c r="E649" s="54"/>
    </row>
    <row r="650" spans="2:5">
      <c r="B650" s="63"/>
      <c r="C650" s="54"/>
      <c r="E650" s="54"/>
    </row>
    <row r="651" spans="2:5">
      <c r="B651" s="63"/>
      <c r="C651" s="54"/>
      <c r="E651" s="54"/>
    </row>
    <row r="652" spans="2:5">
      <c r="B652" s="63"/>
      <c r="C652" s="54"/>
      <c r="E652" s="54"/>
    </row>
    <row r="653" spans="2:5">
      <c r="B653" s="63"/>
      <c r="C653" s="54"/>
      <c r="E653" s="54"/>
    </row>
    <row r="654" spans="2:5">
      <c r="B654" s="63"/>
      <c r="C654" s="54"/>
      <c r="E654" s="54"/>
    </row>
    <row r="655" spans="2:5">
      <c r="B655" s="63"/>
      <c r="C655" s="54"/>
      <c r="E655" s="54"/>
    </row>
    <row r="656" spans="2:5">
      <c r="B656" s="63"/>
      <c r="C656" s="54"/>
      <c r="E656" s="54"/>
    </row>
    <row r="657" spans="2:5">
      <c r="B657" s="63"/>
      <c r="C657" s="54"/>
      <c r="E657" s="54"/>
    </row>
    <row r="658" spans="2:5">
      <c r="B658" s="63"/>
      <c r="C658" s="54"/>
      <c r="E658" s="54"/>
    </row>
    <row r="659" spans="2:5">
      <c r="B659" s="63"/>
      <c r="C659" s="54"/>
      <c r="E659" s="54"/>
    </row>
    <row r="660" spans="2:5">
      <c r="B660" s="63"/>
      <c r="C660" s="54"/>
      <c r="E660" s="54"/>
    </row>
    <row r="661" spans="2:5">
      <c r="B661" s="63"/>
      <c r="C661" s="54"/>
      <c r="E661" s="54"/>
    </row>
    <row r="662" spans="2:5">
      <c r="B662" s="63"/>
      <c r="C662" s="54"/>
      <c r="E662" s="54"/>
    </row>
    <row r="663" spans="2:5">
      <c r="B663" s="63"/>
      <c r="C663" s="54"/>
      <c r="E663" s="54"/>
    </row>
    <row r="664" spans="2:5">
      <c r="B664" s="63"/>
      <c r="C664" s="54"/>
      <c r="E664" s="54"/>
    </row>
    <row r="665" spans="2:5">
      <c r="B665" s="63"/>
      <c r="C665" s="54"/>
      <c r="E665" s="54"/>
    </row>
    <row r="666" spans="2:5">
      <c r="B666" s="63"/>
      <c r="C666" s="54"/>
      <c r="E666" s="54"/>
    </row>
    <row r="667" spans="2:5">
      <c r="B667" s="63"/>
      <c r="C667" s="54"/>
      <c r="E667" s="54"/>
    </row>
    <row r="668" spans="2:5">
      <c r="B668" s="63"/>
      <c r="C668" s="54"/>
      <c r="E668" s="54"/>
    </row>
    <row r="669" spans="2:5">
      <c r="B669" s="63"/>
      <c r="C669" s="54"/>
      <c r="E669" s="54"/>
    </row>
    <row r="670" spans="2:5">
      <c r="B670" s="63"/>
      <c r="C670" s="54"/>
      <c r="E670" s="54"/>
    </row>
    <row r="671" spans="2:5">
      <c r="B671" s="63"/>
      <c r="C671" s="54"/>
      <c r="E671" s="54"/>
    </row>
    <row r="672" spans="2:5">
      <c r="B672" s="63"/>
      <c r="C672" s="54"/>
      <c r="E672" s="54"/>
    </row>
    <row r="673" spans="2:5">
      <c r="B673" s="63"/>
      <c r="C673" s="54"/>
      <c r="E673" s="54"/>
    </row>
    <row r="674" spans="2:5">
      <c r="B674" s="63"/>
      <c r="C674" s="54"/>
      <c r="E674" s="54"/>
    </row>
    <row r="675" spans="2:5">
      <c r="B675" s="63"/>
      <c r="C675" s="54"/>
      <c r="E675" s="54"/>
    </row>
    <row r="676" spans="2:5">
      <c r="B676" s="63"/>
      <c r="C676" s="54"/>
      <c r="E676" s="54"/>
    </row>
    <row r="677" spans="2:5">
      <c r="B677" s="63"/>
      <c r="C677" s="54"/>
      <c r="E677" s="54"/>
    </row>
    <row r="678" spans="2:5">
      <c r="B678" s="63"/>
      <c r="C678" s="54"/>
      <c r="E678" s="54"/>
    </row>
    <row r="679" spans="2:5">
      <c r="B679" s="63"/>
      <c r="C679" s="54"/>
      <c r="E679" s="54"/>
    </row>
    <row r="680" spans="2:5">
      <c r="B680" s="63"/>
      <c r="C680" s="54"/>
      <c r="E680" s="54"/>
    </row>
    <row r="681" spans="2:5">
      <c r="B681" s="63"/>
      <c r="C681" s="54"/>
      <c r="E681" s="54"/>
    </row>
    <row r="682" spans="2:5">
      <c r="B682" s="63"/>
      <c r="C682" s="54"/>
      <c r="E682" s="54"/>
    </row>
    <row r="683" spans="2:5">
      <c r="B683" s="63"/>
      <c r="C683" s="54"/>
      <c r="E683" s="54"/>
    </row>
    <row r="684" spans="2:5">
      <c r="B684" s="63"/>
      <c r="C684" s="54"/>
      <c r="E684" s="54"/>
    </row>
    <row r="685" spans="2:5">
      <c r="B685" s="63"/>
      <c r="C685" s="54"/>
      <c r="E685" s="54"/>
    </row>
    <row r="686" spans="2:5">
      <c r="B686" s="63"/>
      <c r="C686" s="54"/>
      <c r="E686" s="54"/>
    </row>
    <row r="687" spans="2:5">
      <c r="B687" s="63"/>
      <c r="C687" s="54"/>
      <c r="E687" s="54"/>
    </row>
    <row r="688" spans="2:5">
      <c r="B688" s="63"/>
      <c r="C688" s="54"/>
      <c r="E688" s="54"/>
    </row>
    <row r="689" spans="2:5">
      <c r="B689" s="63"/>
      <c r="C689" s="54"/>
      <c r="E689" s="54"/>
    </row>
    <row r="690" spans="2:5">
      <c r="B690" s="63"/>
      <c r="C690" s="54"/>
      <c r="E690" s="54"/>
    </row>
    <row r="691" spans="2:5">
      <c r="B691" s="63"/>
      <c r="C691" s="54"/>
      <c r="E691" s="54"/>
    </row>
    <row r="692" spans="2:5">
      <c r="B692" s="63"/>
      <c r="C692" s="54"/>
      <c r="E692" s="54"/>
    </row>
    <row r="693" spans="2:5">
      <c r="B693" s="63"/>
      <c r="C693" s="54"/>
      <c r="E693" s="54"/>
    </row>
    <row r="694" spans="2:5">
      <c r="B694" s="63"/>
      <c r="C694" s="54"/>
      <c r="E694" s="54"/>
    </row>
    <row r="695" spans="2:5">
      <c r="B695" s="63"/>
      <c r="C695" s="54"/>
      <c r="E695" s="54"/>
    </row>
    <row r="696" spans="2:5">
      <c r="B696" s="63"/>
      <c r="C696" s="54"/>
      <c r="E696" s="54"/>
    </row>
    <row r="697" spans="2:5">
      <c r="B697" s="63"/>
      <c r="C697" s="54"/>
      <c r="E697" s="54"/>
    </row>
    <row r="698" spans="2:5">
      <c r="B698" s="63"/>
      <c r="C698" s="54"/>
      <c r="E698" s="54"/>
    </row>
    <row r="699" spans="2:5">
      <c r="B699" s="63"/>
      <c r="C699" s="54"/>
      <c r="E699" s="54"/>
    </row>
    <row r="700" spans="2:5">
      <c r="B700" s="63"/>
      <c r="C700" s="54"/>
      <c r="E700" s="54"/>
    </row>
    <row r="701" spans="2:5">
      <c r="B701" s="63"/>
      <c r="C701" s="54"/>
      <c r="E701" s="54"/>
    </row>
    <row r="702" spans="2:5">
      <c r="B702" s="63"/>
      <c r="C702" s="54"/>
      <c r="E702" s="54"/>
    </row>
    <row r="703" spans="2:5">
      <c r="B703" s="63"/>
      <c r="C703" s="54"/>
      <c r="E703" s="54"/>
    </row>
    <row r="704" spans="2:5">
      <c r="B704" s="63"/>
      <c r="C704" s="54"/>
      <c r="E704" s="54"/>
    </row>
    <row r="705" spans="2:5">
      <c r="B705" s="63"/>
      <c r="C705" s="54"/>
      <c r="E705" s="54"/>
    </row>
    <row r="706" spans="2:5">
      <c r="B706" s="63"/>
      <c r="C706" s="54"/>
      <c r="E706" s="54"/>
    </row>
    <row r="707" spans="2:5">
      <c r="B707" s="63"/>
      <c r="C707" s="54"/>
      <c r="E707" s="54"/>
    </row>
    <row r="708" spans="2:5">
      <c r="B708" s="63"/>
      <c r="C708" s="54"/>
      <c r="E708" s="54"/>
    </row>
    <row r="709" spans="2:5">
      <c r="B709" s="63"/>
      <c r="C709" s="54"/>
      <c r="E709" s="54"/>
    </row>
    <row r="710" spans="2:5">
      <c r="B710" s="63"/>
      <c r="C710" s="54"/>
      <c r="E710" s="54"/>
    </row>
    <row r="711" spans="2:5">
      <c r="B711" s="63"/>
      <c r="C711" s="54"/>
      <c r="E711" s="54"/>
    </row>
    <row r="712" spans="2:5">
      <c r="B712" s="63"/>
      <c r="C712" s="54"/>
      <c r="E712" s="54"/>
    </row>
    <row r="713" spans="2:5">
      <c r="B713" s="63"/>
      <c r="C713" s="54"/>
      <c r="E713" s="54"/>
    </row>
    <row r="714" spans="2:5">
      <c r="B714" s="63"/>
      <c r="C714" s="54"/>
      <c r="E714" s="54"/>
    </row>
    <row r="715" spans="2:5">
      <c r="B715" s="63"/>
      <c r="C715" s="54"/>
      <c r="E715" s="54"/>
    </row>
    <row r="716" spans="2:5">
      <c r="B716" s="63"/>
      <c r="C716" s="54"/>
      <c r="E716" s="54"/>
    </row>
    <row r="717" spans="2:5">
      <c r="B717" s="63"/>
      <c r="C717" s="54"/>
      <c r="E717" s="54"/>
    </row>
    <row r="718" spans="2:5">
      <c r="B718" s="63"/>
      <c r="C718" s="54"/>
      <c r="E718" s="54"/>
    </row>
    <row r="719" spans="2:5">
      <c r="B719" s="63"/>
      <c r="C719" s="54"/>
      <c r="E719" s="54"/>
    </row>
    <row r="720" spans="2:5">
      <c r="B720" s="63"/>
      <c r="C720" s="54"/>
      <c r="E720" s="54"/>
    </row>
    <row r="721" spans="2:5">
      <c r="B721" s="63"/>
      <c r="C721" s="54"/>
      <c r="E721" s="54"/>
    </row>
    <row r="722" spans="2:5">
      <c r="B722" s="63"/>
      <c r="C722" s="54"/>
      <c r="E722" s="54"/>
    </row>
    <row r="723" spans="2:5">
      <c r="B723" s="63"/>
      <c r="C723" s="54"/>
      <c r="E723" s="54"/>
    </row>
    <row r="724" spans="2:5">
      <c r="B724" s="63"/>
      <c r="C724" s="54"/>
      <c r="E724" s="54"/>
    </row>
    <row r="725" spans="2:5">
      <c r="B725" s="63"/>
      <c r="C725" s="54"/>
      <c r="E725" s="54"/>
    </row>
    <row r="726" spans="2:5">
      <c r="B726" s="63"/>
      <c r="C726" s="54"/>
      <c r="E726" s="54"/>
    </row>
    <row r="727" spans="2:5">
      <c r="B727" s="63"/>
      <c r="C727" s="54"/>
      <c r="E727" s="54"/>
    </row>
    <row r="728" spans="2:5">
      <c r="B728" s="63"/>
      <c r="C728" s="54"/>
      <c r="E728" s="54"/>
    </row>
    <row r="729" spans="2:5">
      <c r="B729" s="63"/>
      <c r="C729" s="54"/>
      <c r="E729" s="54"/>
    </row>
    <row r="730" spans="2:5">
      <c r="B730" s="63"/>
      <c r="C730" s="54"/>
      <c r="E730" s="54"/>
    </row>
    <row r="731" spans="2:5">
      <c r="B731" s="63"/>
      <c r="C731" s="54"/>
      <c r="E731" s="54"/>
    </row>
    <row r="732" spans="2:5">
      <c r="B732" s="63"/>
      <c r="C732" s="54"/>
      <c r="E732" s="54"/>
    </row>
    <row r="733" spans="2:5">
      <c r="B733" s="63"/>
      <c r="C733" s="54"/>
      <c r="E733" s="54"/>
    </row>
    <row r="734" spans="2:5">
      <c r="B734" s="63"/>
      <c r="C734" s="54"/>
      <c r="E734" s="54"/>
    </row>
    <row r="735" spans="2:5">
      <c r="B735" s="63"/>
      <c r="C735" s="54"/>
      <c r="E735" s="54"/>
    </row>
    <row r="736" spans="2:5">
      <c r="B736" s="63"/>
      <c r="C736" s="54"/>
      <c r="E736" s="54"/>
    </row>
    <row r="737" spans="2:5">
      <c r="B737" s="63"/>
      <c r="C737" s="54"/>
      <c r="E737" s="54"/>
    </row>
    <row r="738" spans="2:5">
      <c r="B738" s="63"/>
      <c r="C738" s="54"/>
      <c r="E738" s="54"/>
    </row>
    <row r="739" spans="2:5">
      <c r="B739" s="63"/>
      <c r="C739" s="54"/>
      <c r="E739" s="54"/>
    </row>
    <row r="740" spans="2:5">
      <c r="B740" s="63"/>
      <c r="C740" s="54"/>
      <c r="E740" s="54"/>
    </row>
    <row r="741" spans="2:5">
      <c r="B741" s="63"/>
      <c r="C741" s="54"/>
      <c r="E741" s="54"/>
    </row>
    <row r="742" spans="2:5">
      <c r="B742" s="63"/>
      <c r="C742" s="54"/>
      <c r="E742" s="54"/>
    </row>
    <row r="743" spans="2:5">
      <c r="B743" s="63"/>
      <c r="C743" s="54"/>
      <c r="E743" s="54"/>
    </row>
    <row r="744" spans="2:5">
      <c r="B744" s="63"/>
      <c r="C744" s="54"/>
      <c r="E744" s="54"/>
    </row>
    <row r="745" spans="2:5">
      <c r="B745" s="63"/>
      <c r="C745" s="54"/>
      <c r="E745" s="54"/>
    </row>
    <row r="746" spans="2:5">
      <c r="B746" s="63"/>
      <c r="C746" s="54"/>
      <c r="E746" s="54"/>
    </row>
    <row r="747" spans="2:5">
      <c r="B747" s="63"/>
      <c r="C747" s="54"/>
      <c r="E747" s="54"/>
    </row>
    <row r="748" spans="2:5">
      <c r="B748" s="63"/>
      <c r="C748" s="54"/>
      <c r="E748" s="54"/>
    </row>
    <row r="749" spans="2:5">
      <c r="B749" s="63"/>
      <c r="C749" s="54"/>
      <c r="E749" s="54"/>
    </row>
    <row r="750" spans="2:5">
      <c r="B750" s="63"/>
      <c r="C750" s="54"/>
      <c r="E750" s="54"/>
    </row>
    <row r="751" spans="2:5">
      <c r="B751" s="63"/>
      <c r="C751" s="54"/>
      <c r="E751" s="54"/>
    </row>
    <row r="752" spans="2:5">
      <c r="B752" s="63"/>
      <c r="C752" s="54"/>
      <c r="E752" s="54"/>
    </row>
    <row r="753" spans="2:5">
      <c r="B753" s="63"/>
      <c r="C753" s="54"/>
      <c r="E753" s="54"/>
    </row>
    <row r="754" spans="2:5">
      <c r="B754" s="63"/>
      <c r="C754" s="54"/>
      <c r="E754" s="54"/>
    </row>
    <row r="755" spans="2:5">
      <c r="B755" s="63"/>
      <c r="C755" s="54"/>
      <c r="E755" s="54"/>
    </row>
    <row r="756" spans="2:5">
      <c r="B756" s="63"/>
      <c r="C756" s="54"/>
      <c r="E756" s="54"/>
    </row>
    <row r="757" spans="2:5">
      <c r="B757" s="63"/>
      <c r="C757" s="54"/>
      <c r="E757" s="54"/>
    </row>
    <row r="758" spans="2:5">
      <c r="B758" s="63"/>
      <c r="C758" s="54"/>
      <c r="E758" s="54"/>
    </row>
    <row r="759" spans="2:5">
      <c r="B759" s="63"/>
      <c r="C759" s="54"/>
      <c r="E759" s="54"/>
    </row>
    <row r="760" spans="2:5">
      <c r="B760" s="63"/>
      <c r="C760" s="54"/>
      <c r="E760" s="54"/>
    </row>
    <row r="761" spans="2:5">
      <c r="B761" s="63"/>
      <c r="C761" s="54"/>
      <c r="E761" s="54"/>
    </row>
    <row r="762" spans="2:5">
      <c r="B762" s="63"/>
      <c r="C762" s="54"/>
      <c r="E762" s="54"/>
    </row>
    <row r="763" spans="2:5">
      <c r="B763" s="63"/>
      <c r="C763" s="54"/>
      <c r="E763" s="54"/>
    </row>
    <row r="764" spans="2:5">
      <c r="B764" s="63"/>
      <c r="C764" s="54"/>
      <c r="E764" s="54"/>
    </row>
    <row r="765" spans="2:5">
      <c r="B765" s="63"/>
      <c r="C765" s="54"/>
      <c r="E765" s="54"/>
    </row>
    <row r="766" spans="2:5">
      <c r="B766" s="63"/>
      <c r="C766" s="54"/>
      <c r="E766" s="54"/>
    </row>
    <row r="767" spans="2:5">
      <c r="B767" s="63"/>
      <c r="C767" s="54"/>
      <c r="E767" s="54"/>
    </row>
    <row r="768" spans="2:5">
      <c r="B768" s="63"/>
      <c r="C768" s="54"/>
      <c r="E768" s="54"/>
    </row>
    <row r="769" spans="2:5">
      <c r="B769" s="63"/>
      <c r="C769" s="54"/>
      <c r="E769" s="54"/>
    </row>
    <row r="770" spans="2:5">
      <c r="B770" s="63"/>
      <c r="C770" s="54"/>
      <c r="E770" s="54"/>
    </row>
    <row r="771" spans="2:5">
      <c r="B771" s="63"/>
      <c r="C771" s="54"/>
      <c r="E771" s="54"/>
    </row>
    <row r="772" spans="2:5">
      <c r="B772" s="63"/>
      <c r="C772" s="54"/>
      <c r="E772" s="54"/>
    </row>
    <row r="773" spans="2:5">
      <c r="B773" s="63"/>
      <c r="C773" s="54"/>
      <c r="E773" s="54"/>
    </row>
    <row r="774" spans="2:5">
      <c r="B774" s="63"/>
      <c r="C774" s="54"/>
      <c r="E774" s="54"/>
    </row>
    <row r="775" spans="2:5">
      <c r="B775" s="63"/>
      <c r="C775" s="54"/>
      <c r="E775" s="54"/>
    </row>
    <row r="776" spans="2:5">
      <c r="B776" s="63"/>
      <c r="C776" s="54"/>
      <c r="E776" s="54"/>
    </row>
    <row r="777" spans="2:5">
      <c r="B777" s="63"/>
      <c r="C777" s="54"/>
      <c r="E777" s="54"/>
    </row>
    <row r="778" spans="2:5">
      <c r="B778" s="63"/>
      <c r="C778" s="54"/>
      <c r="E778" s="54"/>
    </row>
    <row r="779" spans="2:5">
      <c r="B779" s="63"/>
      <c r="C779" s="54"/>
      <c r="E779" s="54"/>
    </row>
    <row r="780" spans="2:5">
      <c r="B780" s="63"/>
      <c r="C780" s="54"/>
      <c r="E780" s="54"/>
    </row>
    <row r="781" spans="2:5">
      <c r="B781" s="63"/>
      <c r="C781" s="54"/>
      <c r="E781" s="54"/>
    </row>
    <row r="782" spans="2:5">
      <c r="B782" s="63"/>
      <c r="C782" s="54"/>
      <c r="E782" s="54"/>
    </row>
    <row r="783" spans="2:5">
      <c r="B783" s="63"/>
      <c r="C783" s="54"/>
      <c r="E783" s="54"/>
    </row>
    <row r="784" spans="2:5">
      <c r="B784" s="63"/>
      <c r="C784" s="54"/>
      <c r="E784" s="54"/>
    </row>
    <row r="785" spans="2:5">
      <c r="B785" s="63"/>
      <c r="C785" s="54"/>
      <c r="E785" s="54"/>
    </row>
    <row r="786" spans="2:5">
      <c r="B786" s="63"/>
      <c r="C786" s="54"/>
      <c r="E786" s="54"/>
    </row>
    <row r="787" spans="2:5">
      <c r="B787" s="63"/>
      <c r="C787" s="54"/>
      <c r="E787" s="54"/>
    </row>
    <row r="788" spans="2:5">
      <c r="B788" s="63"/>
      <c r="C788" s="54"/>
      <c r="E788" s="54"/>
    </row>
    <row r="789" spans="2:5">
      <c r="B789" s="63"/>
      <c r="C789" s="54"/>
      <c r="E789" s="54"/>
    </row>
    <row r="790" spans="2:5">
      <c r="B790" s="63"/>
      <c r="C790" s="54"/>
      <c r="E790" s="54"/>
    </row>
    <row r="791" spans="2:5">
      <c r="B791" s="63"/>
      <c r="C791" s="54"/>
      <c r="E791" s="54"/>
    </row>
    <row r="792" spans="2:5">
      <c r="B792" s="63"/>
      <c r="C792" s="54"/>
      <c r="E792" s="54"/>
    </row>
    <row r="793" spans="2:5">
      <c r="B793" s="63"/>
      <c r="C793" s="54"/>
      <c r="E793" s="54"/>
    </row>
    <row r="794" spans="2:5">
      <c r="B794" s="63"/>
      <c r="C794" s="54"/>
      <c r="E794" s="54"/>
    </row>
    <row r="795" spans="2:5">
      <c r="B795" s="63"/>
      <c r="C795" s="54"/>
      <c r="E795" s="54"/>
    </row>
    <row r="796" spans="2:5">
      <c r="B796" s="63"/>
      <c r="C796" s="54"/>
      <c r="E796" s="54"/>
    </row>
    <row r="797" spans="2:5">
      <c r="B797" s="63"/>
      <c r="C797" s="54"/>
      <c r="E797" s="54"/>
    </row>
    <row r="798" spans="2:5">
      <c r="B798" s="63"/>
      <c r="C798" s="54"/>
      <c r="E798" s="54"/>
    </row>
    <row r="799" spans="2:5">
      <c r="B799" s="63"/>
      <c r="C799" s="54"/>
      <c r="E799" s="54"/>
    </row>
    <row r="800" spans="2:5">
      <c r="B800" s="63"/>
      <c r="C800" s="54"/>
      <c r="E800" s="54"/>
    </row>
    <row r="801" spans="2:5">
      <c r="B801" s="63"/>
      <c r="C801" s="54"/>
      <c r="E801" s="54"/>
    </row>
    <row r="802" spans="2:5">
      <c r="B802" s="63"/>
      <c r="C802" s="54"/>
      <c r="E802" s="54"/>
    </row>
    <row r="803" spans="2:5">
      <c r="B803" s="63"/>
      <c r="C803" s="54"/>
      <c r="E803" s="54"/>
    </row>
    <row r="804" spans="2:5">
      <c r="B804" s="63"/>
      <c r="C804" s="54"/>
      <c r="E804" s="54"/>
    </row>
    <row r="805" spans="2:5">
      <c r="B805" s="63"/>
      <c r="C805" s="54"/>
      <c r="E805" s="54"/>
    </row>
    <row r="806" spans="2:5">
      <c r="B806" s="63"/>
      <c r="C806" s="54"/>
      <c r="E806" s="54"/>
    </row>
    <row r="807" spans="2:5">
      <c r="B807" s="63"/>
      <c r="C807" s="54"/>
      <c r="E807" s="54"/>
    </row>
    <row r="808" spans="2:5">
      <c r="B808" s="63"/>
      <c r="C808" s="54"/>
      <c r="E808" s="54"/>
    </row>
    <row r="809" spans="2:5">
      <c r="B809" s="63"/>
      <c r="C809" s="54"/>
      <c r="E809" s="54"/>
    </row>
    <row r="810" spans="2:5">
      <c r="B810" s="63"/>
      <c r="C810" s="54"/>
      <c r="E810" s="54"/>
    </row>
    <row r="811" spans="2:5">
      <c r="B811" s="63"/>
      <c r="C811" s="54"/>
      <c r="E811" s="54"/>
    </row>
    <row r="812" spans="2:5">
      <c r="B812" s="63"/>
      <c r="C812" s="54"/>
      <c r="E812" s="54"/>
    </row>
    <row r="813" spans="2:5">
      <c r="B813" s="63"/>
      <c r="C813" s="54"/>
      <c r="E813" s="54"/>
    </row>
    <row r="814" spans="2:5">
      <c r="B814" s="63"/>
      <c r="C814" s="54"/>
      <c r="E814" s="54"/>
    </row>
    <row r="815" spans="2:5">
      <c r="B815" s="63"/>
      <c r="C815" s="54"/>
      <c r="E815" s="54"/>
    </row>
    <row r="816" spans="2:5">
      <c r="B816" s="63"/>
      <c r="C816" s="54"/>
      <c r="E816" s="54"/>
    </row>
    <row r="817" spans="2:5">
      <c r="B817" s="63"/>
      <c r="C817" s="54"/>
      <c r="E817" s="54"/>
    </row>
    <row r="818" spans="2:5">
      <c r="B818" s="63"/>
      <c r="C818" s="54"/>
      <c r="E818" s="54"/>
    </row>
    <row r="819" spans="2:5">
      <c r="B819" s="63"/>
      <c r="C819" s="54"/>
      <c r="E819" s="54"/>
    </row>
    <row r="820" spans="2:5">
      <c r="B820" s="63"/>
      <c r="C820" s="54"/>
      <c r="E820" s="54"/>
    </row>
    <row r="821" spans="2:5">
      <c r="B821" s="63"/>
      <c r="C821" s="54"/>
      <c r="E821" s="54"/>
    </row>
    <row r="822" spans="2:5">
      <c r="B822" s="63"/>
      <c r="C822" s="54"/>
      <c r="E822" s="54"/>
    </row>
    <row r="823" spans="2:5">
      <c r="B823" s="63"/>
      <c r="C823" s="54"/>
      <c r="E823" s="54"/>
    </row>
    <row r="824" spans="2:5">
      <c r="B824" s="63"/>
      <c r="C824" s="54"/>
      <c r="E824" s="54"/>
    </row>
    <row r="825" spans="2:5">
      <c r="B825" s="63"/>
      <c r="C825" s="54"/>
      <c r="E825" s="54"/>
    </row>
    <row r="826" spans="2:5">
      <c r="B826" s="63"/>
      <c r="C826" s="54"/>
      <c r="E826" s="54"/>
    </row>
    <row r="827" spans="2:5">
      <c r="B827" s="63"/>
      <c r="C827" s="54"/>
      <c r="E827" s="54"/>
    </row>
    <row r="828" spans="2:5">
      <c r="B828" s="63"/>
      <c r="C828" s="54"/>
      <c r="E828" s="54"/>
    </row>
    <row r="829" spans="2:5">
      <c r="B829" s="63"/>
      <c r="C829" s="54"/>
      <c r="E829" s="54"/>
    </row>
    <row r="830" spans="2:5">
      <c r="B830" s="63"/>
      <c r="C830" s="54"/>
      <c r="E830" s="54"/>
    </row>
    <row r="831" spans="2:5">
      <c r="B831" s="63"/>
      <c r="C831" s="54"/>
      <c r="E831" s="54"/>
    </row>
    <row r="832" spans="2:5">
      <c r="B832" s="63"/>
      <c r="C832" s="54"/>
      <c r="E832" s="54"/>
    </row>
    <row r="833" spans="2:5">
      <c r="B833" s="63"/>
      <c r="C833" s="54"/>
      <c r="E833" s="54"/>
    </row>
    <row r="834" spans="2:5">
      <c r="B834" s="63"/>
      <c r="C834" s="54"/>
      <c r="E834" s="54"/>
    </row>
    <row r="835" spans="2:5">
      <c r="B835" s="63"/>
      <c r="C835" s="54"/>
      <c r="E835" s="54"/>
    </row>
    <row r="836" spans="2:5">
      <c r="B836" s="63"/>
      <c r="C836" s="54"/>
      <c r="E836" s="54"/>
    </row>
    <row r="837" spans="2:5">
      <c r="B837" s="63"/>
      <c r="C837" s="54"/>
      <c r="E837" s="54"/>
    </row>
    <row r="838" spans="2:5">
      <c r="B838" s="63"/>
      <c r="C838" s="54"/>
      <c r="E838" s="54"/>
    </row>
    <row r="839" spans="2:5">
      <c r="B839" s="63"/>
      <c r="C839" s="54"/>
      <c r="E839" s="54"/>
    </row>
    <row r="840" spans="2:5">
      <c r="B840" s="63"/>
      <c r="C840" s="54"/>
      <c r="E840" s="54"/>
    </row>
    <row r="841" spans="2:5">
      <c r="B841" s="63"/>
      <c r="C841" s="54"/>
      <c r="E841" s="54"/>
    </row>
    <row r="842" spans="2:5">
      <c r="B842" s="63"/>
      <c r="C842" s="54"/>
      <c r="E842" s="54"/>
    </row>
    <row r="843" spans="2:5">
      <c r="B843" s="63"/>
      <c r="C843" s="54"/>
      <c r="E843" s="54"/>
    </row>
    <row r="844" spans="2:5">
      <c r="B844" s="63"/>
      <c r="C844" s="54"/>
      <c r="E844" s="54"/>
    </row>
    <row r="845" spans="2:5">
      <c r="B845" s="63"/>
      <c r="C845" s="54"/>
      <c r="E845" s="54"/>
    </row>
    <row r="846" spans="2:5">
      <c r="B846" s="63"/>
      <c r="C846" s="54"/>
      <c r="E846" s="54"/>
    </row>
    <row r="847" spans="2:5">
      <c r="B847" s="63"/>
      <c r="C847" s="54"/>
      <c r="E847" s="54"/>
    </row>
    <row r="848" spans="2:5">
      <c r="B848" s="63"/>
      <c r="C848" s="54"/>
      <c r="E848" s="54"/>
    </row>
    <row r="849" spans="2:5">
      <c r="B849" s="63"/>
      <c r="C849" s="54"/>
      <c r="E849" s="54"/>
    </row>
    <row r="850" spans="2:5">
      <c r="B850" s="63"/>
      <c r="C850" s="54"/>
      <c r="E850" s="54"/>
    </row>
    <row r="851" spans="2:5">
      <c r="B851" s="63"/>
      <c r="C851" s="54"/>
      <c r="E851" s="54"/>
    </row>
    <row r="852" spans="2:5">
      <c r="B852" s="63"/>
      <c r="C852" s="54"/>
      <c r="E852" s="54"/>
    </row>
    <row r="853" spans="2:5">
      <c r="B853" s="63"/>
      <c r="C853" s="54"/>
      <c r="E853" s="54"/>
    </row>
    <row r="854" spans="2:5">
      <c r="B854" s="63"/>
      <c r="C854" s="54"/>
      <c r="E854" s="54"/>
    </row>
    <row r="855" spans="2:5">
      <c r="B855" s="63"/>
      <c r="C855" s="54"/>
      <c r="E855" s="54"/>
    </row>
    <row r="856" spans="2:5">
      <c r="B856" s="63"/>
      <c r="C856" s="54"/>
      <c r="E856" s="54"/>
    </row>
    <row r="857" spans="2:5">
      <c r="B857" s="63"/>
      <c r="C857" s="54"/>
      <c r="E857" s="54"/>
    </row>
    <row r="858" spans="2:5">
      <c r="B858" s="63"/>
      <c r="C858" s="54"/>
      <c r="E858" s="54"/>
    </row>
    <row r="859" spans="2:5">
      <c r="B859" s="63"/>
      <c r="C859" s="54"/>
      <c r="E859" s="54"/>
    </row>
    <row r="860" spans="2:5">
      <c r="B860" s="63"/>
      <c r="C860" s="54"/>
      <c r="E860" s="54"/>
    </row>
    <row r="861" spans="2:5">
      <c r="B861" s="63"/>
      <c r="C861" s="54"/>
      <c r="E861" s="54"/>
    </row>
    <row r="862" spans="2:5">
      <c r="B862" s="63"/>
      <c r="C862" s="54"/>
      <c r="E862" s="54"/>
    </row>
    <row r="863" spans="2:5">
      <c r="B863" s="63"/>
      <c r="C863" s="54"/>
      <c r="E863" s="54"/>
    </row>
    <row r="864" spans="2:5">
      <c r="B864" s="63"/>
      <c r="C864" s="54"/>
      <c r="E864" s="54"/>
    </row>
    <row r="865" spans="2:5">
      <c r="B865" s="63"/>
      <c r="C865" s="54"/>
      <c r="E865" s="54"/>
    </row>
    <row r="866" spans="2:5">
      <c r="B866" s="63"/>
      <c r="C866" s="54"/>
      <c r="E866" s="54"/>
    </row>
    <row r="867" spans="2:5">
      <c r="B867" s="63"/>
      <c r="C867" s="54"/>
      <c r="E867" s="54"/>
    </row>
    <row r="868" spans="2:5">
      <c r="B868" s="63"/>
      <c r="C868" s="54"/>
      <c r="E868" s="54"/>
    </row>
    <row r="869" spans="2:5">
      <c r="B869" s="63"/>
      <c r="C869" s="54"/>
      <c r="E869" s="54"/>
    </row>
    <row r="870" spans="2:5">
      <c r="B870" s="63"/>
      <c r="C870" s="54"/>
      <c r="E870" s="54"/>
    </row>
    <row r="871" spans="2:5">
      <c r="B871" s="63"/>
      <c r="C871" s="54"/>
      <c r="E871" s="54"/>
    </row>
    <row r="872" spans="2:5">
      <c r="B872" s="63"/>
      <c r="C872" s="54"/>
      <c r="E872" s="54"/>
    </row>
    <row r="873" spans="2:5">
      <c r="B873" s="63"/>
      <c r="C873" s="54"/>
      <c r="E873" s="54"/>
    </row>
    <row r="874" spans="2:5">
      <c r="B874" s="63"/>
      <c r="C874" s="54"/>
      <c r="E874" s="54"/>
    </row>
    <row r="875" spans="2:5">
      <c r="B875" s="63"/>
      <c r="C875" s="54"/>
      <c r="E875" s="54"/>
    </row>
    <row r="876" spans="2:5">
      <c r="B876" s="63"/>
      <c r="C876" s="54"/>
      <c r="E876" s="54"/>
    </row>
    <row r="877" spans="2:5">
      <c r="B877" s="63"/>
      <c r="C877" s="54"/>
      <c r="E877" s="54"/>
    </row>
    <row r="878" spans="2:5">
      <c r="B878" s="63"/>
      <c r="C878" s="54"/>
      <c r="E878" s="54"/>
    </row>
    <row r="879" spans="2:5">
      <c r="B879" s="63"/>
      <c r="C879" s="54"/>
      <c r="E879" s="54"/>
    </row>
    <row r="880" spans="2:5">
      <c r="B880" s="63"/>
      <c r="C880" s="54"/>
      <c r="E880" s="54"/>
    </row>
    <row r="881" spans="2:5">
      <c r="B881" s="63"/>
      <c r="C881" s="54"/>
      <c r="E881" s="54"/>
    </row>
    <row r="882" spans="2:5">
      <c r="B882" s="63"/>
      <c r="C882" s="54"/>
      <c r="E882" s="54"/>
    </row>
    <row r="883" spans="2:5">
      <c r="B883" s="63"/>
      <c r="C883" s="54"/>
      <c r="E883" s="54"/>
    </row>
    <row r="884" spans="2:5">
      <c r="B884" s="63"/>
      <c r="C884" s="54"/>
      <c r="E884" s="54"/>
    </row>
    <row r="885" spans="2:5">
      <c r="B885" s="63"/>
      <c r="C885" s="54"/>
      <c r="E885" s="54"/>
    </row>
    <row r="886" spans="2:5">
      <c r="B886" s="63"/>
      <c r="C886" s="54"/>
      <c r="E886" s="54"/>
    </row>
    <row r="887" spans="2:5">
      <c r="B887" s="63"/>
      <c r="C887" s="54"/>
      <c r="E887" s="54"/>
    </row>
    <row r="888" spans="2:5">
      <c r="B888" s="63"/>
      <c r="C888" s="54"/>
      <c r="E888" s="54"/>
    </row>
    <row r="889" spans="2:5">
      <c r="B889" s="63"/>
      <c r="C889" s="54"/>
      <c r="E889" s="54"/>
    </row>
    <row r="890" spans="2:5">
      <c r="B890" s="63"/>
      <c r="C890" s="54"/>
      <c r="E890" s="54"/>
    </row>
    <row r="891" spans="2:5">
      <c r="B891" s="63"/>
      <c r="C891" s="54"/>
      <c r="E891" s="54"/>
    </row>
    <row r="892" spans="2:5">
      <c r="B892" s="63"/>
      <c r="C892" s="54"/>
      <c r="E892" s="54"/>
    </row>
    <row r="893" spans="2:5">
      <c r="B893" s="63"/>
      <c r="C893" s="54"/>
      <c r="E893" s="54"/>
    </row>
    <row r="894" spans="2:5">
      <c r="B894" s="63"/>
      <c r="C894" s="54"/>
      <c r="E894" s="54"/>
    </row>
    <row r="895" spans="2:5">
      <c r="B895" s="63"/>
      <c r="C895" s="54"/>
      <c r="E895" s="54"/>
    </row>
    <row r="896" spans="2:5">
      <c r="B896" s="63"/>
      <c r="C896" s="54"/>
      <c r="E896" s="54"/>
    </row>
    <row r="897" spans="2:5">
      <c r="B897" s="63"/>
      <c r="C897" s="54"/>
      <c r="E897" s="54"/>
    </row>
    <row r="898" spans="2:5">
      <c r="B898" s="63"/>
      <c r="C898" s="54"/>
      <c r="E898" s="54"/>
    </row>
    <row r="899" spans="2:5">
      <c r="B899" s="63"/>
      <c r="C899" s="54"/>
      <c r="E899" s="54"/>
    </row>
    <row r="900" spans="2:5">
      <c r="B900" s="63"/>
      <c r="C900" s="54"/>
      <c r="E900" s="54"/>
    </row>
    <row r="901" spans="2:5">
      <c r="B901" s="63"/>
      <c r="C901" s="54"/>
      <c r="E901" s="54"/>
    </row>
    <row r="902" spans="2:5">
      <c r="B902" s="63"/>
      <c r="C902" s="54"/>
      <c r="E902" s="54"/>
    </row>
    <row r="903" spans="2:5">
      <c r="B903" s="63"/>
      <c r="C903" s="54"/>
      <c r="E903" s="54"/>
    </row>
    <row r="904" spans="2:5">
      <c r="B904" s="63"/>
      <c r="C904" s="54"/>
      <c r="E904" s="54"/>
    </row>
    <row r="905" spans="2:5">
      <c r="B905" s="63"/>
      <c r="C905" s="54"/>
      <c r="E905" s="54"/>
    </row>
    <row r="906" spans="2:5">
      <c r="B906" s="63"/>
      <c r="C906" s="54"/>
      <c r="E906" s="54"/>
    </row>
    <row r="907" spans="2:5">
      <c r="B907" s="63"/>
      <c r="C907" s="54"/>
      <c r="E907" s="54"/>
    </row>
    <row r="908" spans="2:5">
      <c r="B908" s="63"/>
      <c r="C908" s="54"/>
      <c r="E908" s="54"/>
    </row>
    <row r="909" spans="2:5">
      <c r="B909" s="63"/>
      <c r="C909" s="54"/>
      <c r="E909" s="54"/>
    </row>
    <row r="910" spans="2:5">
      <c r="B910" s="63"/>
      <c r="C910" s="54"/>
      <c r="E910" s="54"/>
    </row>
    <row r="911" spans="2:5">
      <c r="B911" s="63"/>
      <c r="C911" s="54"/>
      <c r="E911" s="54"/>
    </row>
    <row r="912" spans="2:5">
      <c r="B912" s="63"/>
      <c r="C912" s="54"/>
      <c r="E912" s="54"/>
    </row>
    <row r="913" spans="2:5">
      <c r="B913" s="63"/>
      <c r="C913" s="54"/>
      <c r="E913" s="54"/>
    </row>
    <row r="914" spans="2:5">
      <c r="B914" s="63"/>
      <c r="C914" s="54"/>
      <c r="E914" s="54"/>
    </row>
    <row r="915" spans="2:5">
      <c r="B915" s="63"/>
      <c r="C915" s="54"/>
      <c r="E915" s="54"/>
    </row>
    <row r="916" spans="2:5">
      <c r="B916" s="63"/>
      <c r="C916" s="54"/>
      <c r="E916" s="54"/>
    </row>
    <row r="917" spans="2:5">
      <c r="B917" s="63"/>
      <c r="C917" s="54"/>
      <c r="E917" s="54"/>
    </row>
    <row r="918" spans="2:5">
      <c r="B918" s="63"/>
      <c r="C918" s="54"/>
      <c r="E918" s="54"/>
    </row>
    <row r="919" spans="2:5">
      <c r="B919" s="63"/>
      <c r="C919" s="54"/>
      <c r="E919" s="54"/>
    </row>
    <row r="920" spans="2:5">
      <c r="B920" s="63"/>
      <c r="C920" s="54"/>
      <c r="E920" s="54"/>
    </row>
    <row r="921" spans="2:5">
      <c r="B921" s="63"/>
      <c r="C921" s="54"/>
      <c r="E921" s="54"/>
    </row>
    <row r="922" spans="2:5">
      <c r="B922" s="63"/>
      <c r="C922" s="54"/>
      <c r="E922" s="54"/>
    </row>
    <row r="923" spans="2:5">
      <c r="B923" s="63"/>
      <c r="C923" s="54"/>
      <c r="E923" s="54"/>
    </row>
    <row r="924" spans="2:5">
      <c r="B924" s="63"/>
      <c r="C924" s="54"/>
      <c r="E924" s="54"/>
    </row>
    <row r="925" spans="2:5">
      <c r="B925" s="63"/>
      <c r="C925" s="54"/>
      <c r="E925" s="54"/>
    </row>
    <row r="926" spans="2:5">
      <c r="B926" s="63"/>
      <c r="C926" s="54"/>
      <c r="E926" s="54"/>
    </row>
    <row r="927" spans="2:5">
      <c r="B927" s="63"/>
      <c r="C927" s="54"/>
      <c r="E927" s="54"/>
    </row>
    <row r="928" spans="2:5">
      <c r="B928" s="63"/>
      <c r="C928" s="54"/>
      <c r="E928" s="54"/>
    </row>
    <row r="929" spans="2:5">
      <c r="B929" s="63"/>
      <c r="C929" s="54"/>
      <c r="E929" s="54"/>
    </row>
    <row r="930" spans="2:5">
      <c r="B930" s="63"/>
      <c r="C930" s="54"/>
      <c r="E930" s="54"/>
    </row>
    <row r="931" spans="2:5">
      <c r="B931" s="63"/>
      <c r="C931" s="54"/>
      <c r="E931" s="54"/>
    </row>
    <row r="932" spans="2:5">
      <c r="B932" s="63"/>
      <c r="C932" s="54"/>
      <c r="E932" s="54"/>
    </row>
    <row r="933" spans="2:5">
      <c r="B933" s="63"/>
      <c r="C933" s="54"/>
      <c r="E933" s="54"/>
    </row>
    <row r="934" spans="2:5">
      <c r="B934" s="63"/>
      <c r="C934" s="54"/>
      <c r="E934" s="54"/>
    </row>
    <row r="935" spans="2:5">
      <c r="B935" s="63"/>
      <c r="C935" s="54"/>
      <c r="E935" s="54"/>
    </row>
    <row r="936" spans="2:5">
      <c r="B936" s="63"/>
      <c r="C936" s="54"/>
      <c r="E936" s="54"/>
    </row>
    <row r="937" spans="2:5">
      <c r="B937" s="63"/>
      <c r="C937" s="54"/>
      <c r="E937" s="54"/>
    </row>
    <row r="938" spans="2:5">
      <c r="B938" s="63"/>
      <c r="C938" s="54"/>
      <c r="E938" s="54"/>
    </row>
    <row r="939" spans="2:5">
      <c r="B939" s="63"/>
      <c r="C939" s="54"/>
      <c r="E939" s="54"/>
    </row>
    <row r="940" spans="2:5">
      <c r="B940" s="63"/>
      <c r="C940" s="54"/>
      <c r="E940" s="54"/>
    </row>
    <row r="941" spans="2:5">
      <c r="B941" s="63"/>
      <c r="C941" s="54"/>
      <c r="E941" s="54"/>
    </row>
    <row r="942" spans="2:5">
      <c r="B942" s="63"/>
      <c r="C942" s="54"/>
      <c r="E942" s="54"/>
    </row>
    <row r="943" spans="2:5">
      <c r="B943" s="63"/>
      <c r="C943" s="54"/>
      <c r="E943" s="54"/>
    </row>
    <row r="944" spans="2:5">
      <c r="B944" s="63"/>
      <c r="C944" s="54"/>
      <c r="E944" s="54"/>
    </row>
    <row r="945" spans="2:5">
      <c r="B945" s="63"/>
      <c r="C945" s="54"/>
      <c r="E945" s="54"/>
    </row>
    <row r="946" spans="2:5">
      <c r="B946" s="63"/>
      <c r="C946" s="54"/>
      <c r="E946" s="54"/>
    </row>
    <row r="947" spans="2:5">
      <c r="B947" s="63"/>
      <c r="C947" s="54"/>
      <c r="E947" s="54"/>
    </row>
    <row r="948" spans="2:5">
      <c r="B948" s="63"/>
      <c r="C948" s="54"/>
      <c r="E948" s="54"/>
    </row>
    <row r="949" spans="2:5">
      <c r="B949" s="63"/>
      <c r="C949" s="54"/>
      <c r="E949" s="54"/>
    </row>
    <row r="950" spans="2:5">
      <c r="B950" s="63"/>
      <c r="C950" s="54"/>
      <c r="E950" s="54"/>
    </row>
    <row r="951" spans="2:5">
      <c r="B951" s="63"/>
      <c r="C951" s="54"/>
      <c r="E951" s="54"/>
    </row>
    <row r="952" spans="2:5">
      <c r="B952" s="63"/>
      <c r="C952" s="54"/>
      <c r="E952" s="54"/>
    </row>
    <row r="953" spans="2:5">
      <c r="B953" s="63"/>
      <c r="C953" s="54"/>
      <c r="E953" s="54"/>
    </row>
    <row r="954" spans="2:5">
      <c r="B954" s="63"/>
      <c r="C954" s="54"/>
      <c r="E954" s="54"/>
    </row>
    <row r="955" spans="2:5">
      <c r="B955" s="63"/>
      <c r="C955" s="54"/>
      <c r="E955" s="54"/>
    </row>
    <row r="956" spans="2:5">
      <c r="B956" s="63"/>
      <c r="C956" s="54"/>
      <c r="E956" s="54"/>
    </row>
    <row r="957" spans="2:5">
      <c r="B957" s="63"/>
      <c r="C957" s="54"/>
      <c r="E957" s="54"/>
    </row>
    <row r="958" spans="2:5">
      <c r="B958" s="63"/>
      <c r="C958" s="54"/>
      <c r="E958" s="54"/>
    </row>
    <row r="959" spans="2:5">
      <c r="B959" s="63"/>
      <c r="C959" s="54"/>
      <c r="E959" s="54"/>
    </row>
    <row r="960" spans="2:5">
      <c r="B960" s="63"/>
      <c r="C960" s="54"/>
      <c r="E960" s="54"/>
    </row>
    <row r="961" spans="2:5">
      <c r="B961" s="63"/>
      <c r="C961" s="54"/>
      <c r="E961" s="54"/>
    </row>
    <row r="962" spans="2:5">
      <c r="B962" s="63"/>
      <c r="C962" s="54"/>
      <c r="E962" s="54"/>
    </row>
    <row r="963" spans="2:5">
      <c r="B963" s="63"/>
      <c r="C963" s="54"/>
      <c r="E963" s="54"/>
    </row>
    <row r="964" spans="2:5">
      <c r="B964" s="63"/>
      <c r="C964" s="54"/>
      <c r="E964" s="54"/>
    </row>
    <row r="965" spans="2:5">
      <c r="B965" s="63"/>
      <c r="C965" s="54"/>
      <c r="E965" s="54"/>
    </row>
    <row r="966" spans="2:5">
      <c r="B966" s="63"/>
      <c r="C966" s="54"/>
      <c r="E966" s="54"/>
    </row>
    <row r="967" spans="2:5">
      <c r="B967" s="63"/>
      <c r="C967" s="54"/>
      <c r="E967" s="54"/>
    </row>
    <row r="968" spans="2:5">
      <c r="B968" s="63"/>
      <c r="C968" s="54"/>
      <c r="E968" s="54"/>
    </row>
    <row r="969" spans="2:5">
      <c r="B969" s="63"/>
      <c r="C969" s="54"/>
      <c r="E969" s="54"/>
    </row>
    <row r="970" spans="2:5">
      <c r="B970" s="63"/>
      <c r="C970" s="54"/>
      <c r="E970" s="54"/>
    </row>
    <row r="971" spans="2:5">
      <c r="B971" s="63"/>
      <c r="C971" s="54"/>
      <c r="E971" s="54"/>
    </row>
    <row r="972" spans="2:5">
      <c r="B972" s="63"/>
      <c r="C972" s="54"/>
      <c r="E972" s="54"/>
    </row>
    <row r="973" spans="2:5">
      <c r="B973" s="63"/>
      <c r="C973" s="54"/>
      <c r="E973" s="54"/>
    </row>
    <row r="974" spans="2:5">
      <c r="B974" s="63"/>
      <c r="C974" s="54"/>
      <c r="E974" s="54"/>
    </row>
    <row r="975" spans="2:5">
      <c r="B975" s="63"/>
      <c r="C975" s="54"/>
      <c r="E975" s="54"/>
    </row>
    <row r="976" spans="2:5">
      <c r="B976" s="63"/>
      <c r="C976" s="54"/>
      <c r="E976" s="54"/>
    </row>
    <row r="977" spans="2:5">
      <c r="B977" s="63"/>
      <c r="C977" s="54"/>
      <c r="E977" s="54"/>
    </row>
    <row r="978" spans="2:5">
      <c r="B978" s="63"/>
      <c r="C978" s="54"/>
      <c r="E978" s="54"/>
    </row>
    <row r="979" spans="2:5">
      <c r="B979" s="63"/>
      <c r="C979" s="54"/>
      <c r="E979" s="54"/>
    </row>
    <row r="980" spans="2:5">
      <c r="B980" s="63"/>
      <c r="C980" s="54"/>
      <c r="E980" s="54"/>
    </row>
    <row r="981" spans="2:5">
      <c r="B981" s="63"/>
      <c r="C981" s="54"/>
      <c r="E981" s="54"/>
    </row>
    <row r="982" spans="2:5">
      <c r="B982" s="63"/>
      <c r="C982" s="54"/>
      <c r="E982" s="54"/>
    </row>
    <row r="983" spans="2:5">
      <c r="B983" s="63"/>
      <c r="C983" s="54"/>
      <c r="E983" s="54"/>
    </row>
    <row r="984" spans="2:5">
      <c r="B984" s="63"/>
      <c r="C984" s="54"/>
      <c r="E984" s="54"/>
    </row>
    <row r="985" spans="2:5">
      <c r="B985" s="63"/>
      <c r="C985" s="54"/>
      <c r="E985" s="54"/>
    </row>
    <row r="986" spans="2:5">
      <c r="B986" s="63"/>
      <c r="C986" s="54"/>
      <c r="E986" s="54"/>
    </row>
    <row r="987" spans="2:5">
      <c r="B987" s="63"/>
      <c r="C987" s="54"/>
      <c r="E987" s="54"/>
    </row>
    <row r="988" spans="2:5">
      <c r="B988" s="63"/>
      <c r="C988" s="54"/>
      <c r="E988" s="54"/>
    </row>
    <row r="989" spans="2:5">
      <c r="B989" s="63"/>
      <c r="C989" s="54"/>
      <c r="E989" s="54"/>
    </row>
    <row r="990" spans="2:5">
      <c r="B990" s="63"/>
      <c r="C990" s="54"/>
      <c r="E990" s="54"/>
    </row>
    <row r="991" spans="2:5">
      <c r="B991" s="63"/>
      <c r="C991" s="54"/>
      <c r="E991" s="54"/>
    </row>
    <row r="992" spans="2:5">
      <c r="B992" s="63"/>
      <c r="C992" s="54"/>
      <c r="E992" s="54"/>
    </row>
    <row r="993" spans="2:5">
      <c r="B993" s="63"/>
      <c r="C993" s="54"/>
      <c r="E993" s="54"/>
    </row>
    <row r="994" spans="2:5">
      <c r="B994" s="63"/>
      <c r="C994" s="54"/>
      <c r="E994" s="54"/>
    </row>
    <row r="995" spans="2:5">
      <c r="B995" s="63"/>
      <c r="C995" s="54"/>
      <c r="E995" s="54"/>
    </row>
    <row r="996" spans="2:5">
      <c r="B996" s="63"/>
      <c r="C996" s="54"/>
      <c r="E996" s="54"/>
    </row>
    <row r="997" spans="2:5">
      <c r="B997" s="63"/>
      <c r="C997" s="54"/>
      <c r="E997" s="54"/>
    </row>
    <row r="998" spans="2:5">
      <c r="B998" s="63"/>
      <c r="C998" s="54"/>
      <c r="E998" s="54"/>
    </row>
    <row r="999" spans="2:5">
      <c r="B999" s="63"/>
      <c r="C999" s="54"/>
      <c r="E999" s="54"/>
    </row>
    <row r="1000" spans="2:5">
      <c r="B1000" s="63"/>
      <c r="C1000" s="54"/>
      <c r="E1000" s="54"/>
    </row>
  </sheetData>
  <mergeCells count="8">
    <mergeCell ref="A1:B2"/>
    <mergeCell ref="C1:E2"/>
    <mergeCell ref="F1:F2"/>
    <mergeCell ref="A3:A4"/>
    <mergeCell ref="B3:B4"/>
    <mergeCell ref="C3:D3"/>
    <mergeCell ref="E3:E4"/>
    <mergeCell ref="F3:F4"/>
  </mergeCells>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AA46"/>
  <sheetViews>
    <sheetView topLeftCell="A39" workbookViewId="0">
      <selection activeCell="D50" sqref="D50"/>
    </sheetView>
  </sheetViews>
  <sheetFormatPr defaultColWidth="14.42578125" defaultRowHeight="15" customHeight="1"/>
  <cols>
    <col min="3" max="3" width="14.140625" customWidth="1"/>
    <col min="4" max="4" width="47.85546875" customWidth="1"/>
    <col min="5" max="5" width="38.42578125" customWidth="1"/>
    <col min="6" max="6" width="34.140625" customWidth="1"/>
    <col min="7" max="7" width="38.28515625" customWidth="1"/>
  </cols>
  <sheetData>
    <row r="1" spans="1:9">
      <c r="A1" s="931"/>
      <c r="B1" s="932"/>
      <c r="C1" s="214" t="s">
        <v>104</v>
      </c>
      <c r="D1" s="84" t="s">
        <v>79</v>
      </c>
      <c r="E1" s="215" t="s">
        <v>105</v>
      </c>
      <c r="F1" s="907" t="s">
        <v>50</v>
      </c>
      <c r="G1" s="857"/>
      <c r="H1" s="933"/>
    </row>
    <row r="2" spans="1:9">
      <c r="A2" s="853"/>
      <c r="B2" s="881"/>
      <c r="C2" s="216" t="s">
        <v>107</v>
      </c>
      <c r="D2" s="216" t="s">
        <v>5578</v>
      </c>
      <c r="E2" s="216" t="s">
        <v>109</v>
      </c>
      <c r="F2" s="928">
        <v>45013</v>
      </c>
      <c r="G2" s="857"/>
      <c r="H2" s="859"/>
    </row>
    <row r="3" spans="1:9">
      <c r="A3" s="853"/>
      <c r="B3" s="881"/>
      <c r="C3" s="117" t="s">
        <v>405</v>
      </c>
      <c r="D3" s="84" t="s">
        <v>313</v>
      </c>
      <c r="E3" s="216" t="s">
        <v>112</v>
      </c>
      <c r="F3" s="907" t="s">
        <v>10</v>
      </c>
      <c r="G3" s="857"/>
      <c r="H3" s="933"/>
    </row>
    <row r="4" spans="1:9" ht="14.45" customHeight="1">
      <c r="A4" s="839"/>
      <c r="B4" s="882"/>
      <c r="C4" s="217" t="s">
        <v>113</v>
      </c>
      <c r="D4" s="218" t="s">
        <v>114</v>
      </c>
      <c r="E4" s="217" t="s">
        <v>115</v>
      </c>
      <c r="F4" s="928">
        <v>45152</v>
      </c>
      <c r="G4" s="857"/>
      <c r="H4" s="859"/>
      <c r="I4" s="206"/>
    </row>
    <row r="5" spans="1:9">
      <c r="A5" s="129"/>
      <c r="B5" s="132"/>
      <c r="C5" s="130"/>
      <c r="D5" s="133"/>
      <c r="E5" s="133"/>
      <c r="F5" s="133"/>
      <c r="G5" s="128"/>
      <c r="H5" s="133"/>
    </row>
    <row r="6" spans="1:9">
      <c r="A6" s="219" t="s">
        <v>407</v>
      </c>
      <c r="B6" s="220" t="s">
        <v>118</v>
      </c>
      <c r="C6" s="220" t="s">
        <v>408</v>
      </c>
      <c r="D6" s="220" t="s">
        <v>320</v>
      </c>
      <c r="E6" s="220" t="s">
        <v>319</v>
      </c>
      <c r="F6" s="220" t="s">
        <v>321</v>
      </c>
      <c r="G6" s="220" t="s">
        <v>322</v>
      </c>
      <c r="H6" s="222" t="s">
        <v>4</v>
      </c>
    </row>
    <row r="7" spans="1:9" ht="90" customHeight="1">
      <c r="A7" s="118">
        <v>1</v>
      </c>
      <c r="B7" s="119" t="s">
        <v>5579</v>
      </c>
      <c r="C7" s="988" t="s">
        <v>5580</v>
      </c>
      <c r="D7" s="104" t="s">
        <v>5581</v>
      </c>
      <c r="E7" s="153" t="s">
        <v>5582</v>
      </c>
      <c r="F7" s="104" t="s">
        <v>5583</v>
      </c>
      <c r="G7" s="104" t="s">
        <v>5584</v>
      </c>
      <c r="H7" s="121"/>
    </row>
    <row r="8" spans="1:9" ht="90" customHeight="1">
      <c r="A8" s="118">
        <v>2</v>
      </c>
      <c r="B8" s="119" t="s">
        <v>5585</v>
      </c>
      <c r="C8" s="847"/>
      <c r="D8" s="104" t="s">
        <v>5586</v>
      </c>
      <c r="E8" s="153" t="s">
        <v>5587</v>
      </c>
      <c r="F8" s="104" t="s">
        <v>5588</v>
      </c>
      <c r="G8" s="104" t="s">
        <v>5589</v>
      </c>
      <c r="H8" s="121"/>
    </row>
    <row r="9" spans="1:9" ht="90" customHeight="1">
      <c r="A9" s="118">
        <v>3</v>
      </c>
      <c r="B9" s="119" t="s">
        <v>5590</v>
      </c>
      <c r="C9" s="847"/>
      <c r="D9" s="154" t="s">
        <v>5591</v>
      </c>
      <c r="E9" s="154" t="s">
        <v>5592</v>
      </c>
      <c r="F9" s="154" t="s">
        <v>5593</v>
      </c>
      <c r="G9" s="154" t="s">
        <v>5594</v>
      </c>
      <c r="H9" s="121"/>
    </row>
    <row r="10" spans="1:9" ht="90" customHeight="1">
      <c r="A10" s="118">
        <v>4</v>
      </c>
      <c r="B10" s="119" t="s">
        <v>5595</v>
      </c>
      <c r="C10" s="847"/>
      <c r="D10" s="154" t="s">
        <v>5596</v>
      </c>
      <c r="E10" s="154" t="s">
        <v>5592</v>
      </c>
      <c r="F10" s="154" t="s">
        <v>5597</v>
      </c>
      <c r="G10" s="154" t="s">
        <v>5598</v>
      </c>
      <c r="H10" s="121"/>
    </row>
    <row r="11" spans="1:9" ht="90" customHeight="1">
      <c r="A11" s="118">
        <v>5</v>
      </c>
      <c r="B11" s="119" t="s">
        <v>5599</v>
      </c>
      <c r="C11" s="847"/>
      <c r="D11" s="154" t="s">
        <v>5600</v>
      </c>
      <c r="E11" s="154" t="s">
        <v>5592</v>
      </c>
      <c r="F11" s="154" t="s">
        <v>5601</v>
      </c>
      <c r="G11" s="154" t="s">
        <v>5602</v>
      </c>
      <c r="H11" s="121"/>
    </row>
    <row r="12" spans="1:9" ht="90" customHeight="1">
      <c r="A12" s="118">
        <v>6</v>
      </c>
      <c r="B12" s="119" t="s">
        <v>5603</v>
      </c>
      <c r="C12" s="847"/>
      <c r="D12" s="154" t="s">
        <v>5604</v>
      </c>
      <c r="E12" s="154" t="s">
        <v>5592</v>
      </c>
      <c r="F12" s="154" t="s">
        <v>5605</v>
      </c>
      <c r="G12" s="154" t="s">
        <v>5606</v>
      </c>
      <c r="H12" s="121"/>
    </row>
    <row r="13" spans="1:9" ht="90" customHeight="1">
      <c r="A13" s="118">
        <v>7</v>
      </c>
      <c r="B13" s="119" t="s">
        <v>5607</v>
      </c>
      <c r="C13" s="847"/>
      <c r="D13" s="154" t="s">
        <v>5608</v>
      </c>
      <c r="E13" s="154" t="s">
        <v>5592</v>
      </c>
      <c r="F13" s="154" t="s">
        <v>5609</v>
      </c>
      <c r="G13" s="154" t="s">
        <v>5610</v>
      </c>
      <c r="H13" s="121"/>
    </row>
    <row r="14" spans="1:9" ht="90" customHeight="1">
      <c r="A14" s="118">
        <v>8</v>
      </c>
      <c r="B14" s="119" t="s">
        <v>5611</v>
      </c>
      <c r="C14" s="847"/>
      <c r="D14" s="154" t="s">
        <v>5612</v>
      </c>
      <c r="E14" s="154" t="s">
        <v>5592</v>
      </c>
      <c r="F14" s="154" t="s">
        <v>5613</v>
      </c>
      <c r="G14" s="154" t="s">
        <v>5614</v>
      </c>
      <c r="H14" s="121"/>
    </row>
    <row r="15" spans="1:9" ht="90" customHeight="1">
      <c r="A15" s="118">
        <v>9</v>
      </c>
      <c r="B15" s="119" t="s">
        <v>5615</v>
      </c>
      <c r="C15" s="935"/>
      <c r="D15" s="154" t="s">
        <v>5616</v>
      </c>
      <c r="E15" s="154" t="s">
        <v>5592</v>
      </c>
      <c r="F15" s="154" t="s">
        <v>5617</v>
      </c>
      <c r="G15" s="154" t="s">
        <v>5618</v>
      </c>
      <c r="H15" s="121"/>
    </row>
    <row r="16" spans="1:9" ht="90" customHeight="1">
      <c r="A16" s="118">
        <v>10</v>
      </c>
      <c r="B16" s="119" t="s">
        <v>5619</v>
      </c>
      <c r="C16" s="1195" t="s">
        <v>5620</v>
      </c>
      <c r="D16" s="154" t="s">
        <v>5621</v>
      </c>
      <c r="E16" s="154" t="s">
        <v>5592</v>
      </c>
      <c r="F16" s="154" t="s">
        <v>5622</v>
      </c>
      <c r="G16" s="154" t="s">
        <v>5623</v>
      </c>
      <c r="H16" s="121"/>
    </row>
    <row r="17" spans="1:8" ht="90" customHeight="1">
      <c r="A17" s="118">
        <v>11</v>
      </c>
      <c r="B17" s="119" t="s">
        <v>5624</v>
      </c>
      <c r="C17" s="881"/>
      <c r="D17" s="154" t="s">
        <v>5625</v>
      </c>
      <c r="E17" s="154" t="s">
        <v>5592</v>
      </c>
      <c r="F17" s="154" t="s">
        <v>5626</v>
      </c>
      <c r="G17" s="154" t="s">
        <v>5627</v>
      </c>
      <c r="H17" s="121"/>
    </row>
    <row r="18" spans="1:8" ht="90" customHeight="1">
      <c r="A18" s="118">
        <v>12</v>
      </c>
      <c r="B18" s="119" t="s">
        <v>5628</v>
      </c>
      <c r="C18" s="881"/>
      <c r="D18" s="154" t="s">
        <v>5629</v>
      </c>
      <c r="E18" s="154" t="s">
        <v>5592</v>
      </c>
      <c r="F18" s="154" t="s">
        <v>5630</v>
      </c>
      <c r="G18" s="154" t="s">
        <v>5631</v>
      </c>
      <c r="H18" s="121"/>
    </row>
    <row r="19" spans="1:8" ht="90" customHeight="1">
      <c r="A19" s="118">
        <v>13</v>
      </c>
      <c r="B19" s="119" t="s">
        <v>5632</v>
      </c>
      <c r="C19" s="881"/>
      <c r="D19" s="154" t="s">
        <v>5633</v>
      </c>
      <c r="E19" s="154" t="s">
        <v>5592</v>
      </c>
      <c r="F19" s="154" t="s">
        <v>5634</v>
      </c>
      <c r="G19" s="154" t="s">
        <v>5635</v>
      </c>
      <c r="H19" s="121"/>
    </row>
    <row r="20" spans="1:8" ht="90" customHeight="1">
      <c r="A20" s="118">
        <v>14</v>
      </c>
      <c r="B20" s="119" t="s">
        <v>5636</v>
      </c>
      <c r="C20" s="881"/>
      <c r="D20" s="154" t="s">
        <v>5637</v>
      </c>
      <c r="E20" s="154" t="s">
        <v>5592</v>
      </c>
      <c r="F20" s="154" t="s">
        <v>5638</v>
      </c>
      <c r="G20" s="154" t="s">
        <v>5639</v>
      </c>
      <c r="H20" s="121"/>
    </row>
    <row r="21" spans="1:8" ht="90" customHeight="1">
      <c r="A21" s="118">
        <v>15</v>
      </c>
      <c r="B21" s="119" t="s">
        <v>5640</v>
      </c>
      <c r="C21" s="881"/>
      <c r="D21" s="156" t="s">
        <v>5641</v>
      </c>
      <c r="E21" s="154" t="s">
        <v>5592</v>
      </c>
      <c r="F21" s="156" t="s">
        <v>5642</v>
      </c>
      <c r="G21" s="156" t="s">
        <v>5643</v>
      </c>
      <c r="H21" s="121"/>
    </row>
    <row r="22" spans="1:8" ht="90" customHeight="1">
      <c r="A22" s="118">
        <v>16</v>
      </c>
      <c r="B22" s="119" t="s">
        <v>5644</v>
      </c>
      <c r="C22" s="881"/>
      <c r="D22" s="156" t="s">
        <v>5645</v>
      </c>
      <c r="E22" s="154" t="s">
        <v>5592</v>
      </c>
      <c r="F22" s="156" t="s">
        <v>5646</v>
      </c>
      <c r="G22" s="156" t="s">
        <v>5647</v>
      </c>
      <c r="H22" s="121"/>
    </row>
    <row r="23" spans="1:8" ht="90" customHeight="1">
      <c r="A23" s="118">
        <v>17</v>
      </c>
      <c r="B23" s="119" t="s">
        <v>5648</v>
      </c>
      <c r="C23" s="881"/>
      <c r="D23" s="157" t="s">
        <v>5649</v>
      </c>
      <c r="E23" s="154" t="s">
        <v>5592</v>
      </c>
      <c r="F23" s="157" t="s">
        <v>5650</v>
      </c>
      <c r="G23" s="157" t="s">
        <v>5651</v>
      </c>
      <c r="H23" s="121"/>
    </row>
    <row r="24" spans="1:8" ht="90" customHeight="1">
      <c r="A24" s="118">
        <v>18</v>
      </c>
      <c r="B24" s="119" t="s">
        <v>5652</v>
      </c>
      <c r="C24" s="881"/>
      <c r="D24" s="157" t="s">
        <v>5653</v>
      </c>
      <c r="E24" s="154" t="s">
        <v>5592</v>
      </c>
      <c r="F24" s="157" t="s">
        <v>5653</v>
      </c>
      <c r="G24" s="157" t="s">
        <v>5654</v>
      </c>
      <c r="H24" s="121"/>
    </row>
    <row r="25" spans="1:8" ht="90" customHeight="1">
      <c r="A25" s="118">
        <v>19</v>
      </c>
      <c r="B25" s="119" t="s">
        <v>5655</v>
      </c>
      <c r="C25" s="881"/>
      <c r="D25" s="157" t="s">
        <v>5656</v>
      </c>
      <c r="E25" s="154" t="s">
        <v>5592</v>
      </c>
      <c r="F25" s="157" t="s">
        <v>5657</v>
      </c>
      <c r="G25" s="157" t="s">
        <v>5658</v>
      </c>
      <c r="H25" s="121"/>
    </row>
    <row r="26" spans="1:8" ht="90" customHeight="1">
      <c r="A26" s="118">
        <v>20</v>
      </c>
      <c r="B26" s="119" t="s">
        <v>5659</v>
      </c>
      <c r="C26" s="881"/>
      <c r="D26" s="157" t="s">
        <v>5660</v>
      </c>
      <c r="E26" s="154" t="s">
        <v>5592</v>
      </c>
      <c r="F26" s="157" t="s">
        <v>5661</v>
      </c>
      <c r="G26" s="157" t="s">
        <v>5662</v>
      </c>
      <c r="H26" s="121"/>
    </row>
    <row r="27" spans="1:8" ht="90" customHeight="1">
      <c r="A27" s="118">
        <v>21</v>
      </c>
      <c r="B27" s="119" t="s">
        <v>5663</v>
      </c>
      <c r="C27" s="1195" t="s">
        <v>5664</v>
      </c>
      <c r="D27" s="158" t="s">
        <v>5665</v>
      </c>
      <c r="E27" s="154" t="s">
        <v>5592</v>
      </c>
      <c r="F27" s="158" t="s">
        <v>5666</v>
      </c>
      <c r="G27" s="158" t="s">
        <v>5667</v>
      </c>
      <c r="H27" s="121"/>
    </row>
    <row r="28" spans="1:8" ht="90" customHeight="1">
      <c r="A28" s="118">
        <v>22</v>
      </c>
      <c r="B28" s="119" t="s">
        <v>5668</v>
      </c>
      <c r="C28" s="881"/>
      <c r="D28" s="104" t="s">
        <v>5669</v>
      </c>
      <c r="E28" s="154" t="s">
        <v>5592</v>
      </c>
      <c r="F28" s="104" t="s">
        <v>5670</v>
      </c>
      <c r="G28" s="104" t="s">
        <v>5671</v>
      </c>
      <c r="H28" s="121"/>
    </row>
    <row r="29" spans="1:8" ht="90" customHeight="1">
      <c r="A29" s="118">
        <v>23</v>
      </c>
      <c r="B29" s="119" t="s">
        <v>5672</v>
      </c>
      <c r="C29" s="881"/>
      <c r="D29" s="104" t="s">
        <v>5673</v>
      </c>
      <c r="E29" s="154" t="s">
        <v>5592</v>
      </c>
      <c r="F29" s="104" t="s">
        <v>5674</v>
      </c>
      <c r="G29" s="104" t="s">
        <v>5675</v>
      </c>
      <c r="H29" s="121"/>
    </row>
    <row r="30" spans="1:8" ht="90" customHeight="1">
      <c r="A30" s="118">
        <v>24</v>
      </c>
      <c r="B30" s="119" t="s">
        <v>5676</v>
      </c>
      <c r="C30" s="988" t="s">
        <v>5677</v>
      </c>
      <c r="D30" s="104" t="s">
        <v>5678</v>
      </c>
      <c r="E30" s="154" t="s">
        <v>5592</v>
      </c>
      <c r="F30" s="104" t="s">
        <v>5679</v>
      </c>
      <c r="G30" s="104" t="s">
        <v>5680</v>
      </c>
      <c r="H30" s="121"/>
    </row>
    <row r="31" spans="1:8" ht="90" customHeight="1">
      <c r="A31" s="118">
        <v>25</v>
      </c>
      <c r="B31" s="119" t="s">
        <v>5681</v>
      </c>
      <c r="C31" s="847"/>
      <c r="D31" s="157" t="s">
        <v>5682</v>
      </c>
      <c r="E31" s="154" t="s">
        <v>5592</v>
      </c>
      <c r="F31" s="156" t="s">
        <v>5683</v>
      </c>
      <c r="G31" s="156" t="s">
        <v>5684</v>
      </c>
      <c r="H31" s="121"/>
    </row>
    <row r="32" spans="1:8" ht="90" customHeight="1">
      <c r="A32" s="118">
        <v>26</v>
      </c>
      <c r="B32" s="119" t="s">
        <v>5685</v>
      </c>
      <c r="C32" s="847"/>
      <c r="D32" s="157" t="s">
        <v>5686</v>
      </c>
      <c r="E32" s="154" t="s">
        <v>5592</v>
      </c>
      <c r="F32" s="156" t="s">
        <v>5687</v>
      </c>
      <c r="G32" s="156" t="s">
        <v>5688</v>
      </c>
      <c r="H32" s="121"/>
    </row>
    <row r="33" spans="1:27" ht="90" customHeight="1">
      <c r="A33" s="118">
        <v>27</v>
      </c>
      <c r="B33" s="119" t="s">
        <v>5689</v>
      </c>
      <c r="C33" s="935"/>
      <c r="D33" s="104" t="s">
        <v>5690</v>
      </c>
      <c r="E33" s="154" t="s">
        <v>5592</v>
      </c>
      <c r="F33" s="104" t="s">
        <v>5691</v>
      </c>
      <c r="G33" s="104" t="s">
        <v>5692</v>
      </c>
      <c r="H33" s="121"/>
    </row>
    <row r="34" spans="1:27" ht="90" customHeight="1">
      <c r="A34" s="118">
        <v>28</v>
      </c>
      <c r="B34" s="119" t="s">
        <v>5693</v>
      </c>
      <c r="C34" s="988" t="s">
        <v>5694</v>
      </c>
      <c r="D34" s="104" t="s">
        <v>5695</v>
      </c>
      <c r="E34" s="154" t="s">
        <v>5696</v>
      </c>
      <c r="F34" s="104" t="s">
        <v>5697</v>
      </c>
      <c r="G34" s="104" t="s">
        <v>5698</v>
      </c>
      <c r="H34" s="121"/>
    </row>
    <row r="35" spans="1:27" ht="90" customHeight="1">
      <c r="A35" s="118">
        <v>29</v>
      </c>
      <c r="B35" s="119" t="s">
        <v>5699</v>
      </c>
      <c r="C35" s="847"/>
      <c r="D35" s="104" t="s">
        <v>5700</v>
      </c>
      <c r="E35" s="154" t="s">
        <v>5696</v>
      </c>
      <c r="F35" s="104" t="s">
        <v>5700</v>
      </c>
      <c r="G35" s="104" t="s">
        <v>5701</v>
      </c>
      <c r="H35" s="121"/>
    </row>
    <row r="36" spans="1:27" ht="90" customHeight="1">
      <c r="A36" s="118">
        <v>30</v>
      </c>
      <c r="B36" s="119" t="s">
        <v>5702</v>
      </c>
      <c r="C36" s="847"/>
      <c r="D36" s="104" t="s">
        <v>5703</v>
      </c>
      <c r="E36" s="154" t="s">
        <v>5696</v>
      </c>
      <c r="F36" s="104" t="s">
        <v>5703</v>
      </c>
      <c r="G36" s="104" t="s">
        <v>5704</v>
      </c>
      <c r="H36" s="121"/>
    </row>
    <row r="37" spans="1:27" ht="90" customHeight="1">
      <c r="A37" s="118">
        <v>31</v>
      </c>
      <c r="B37" s="119" t="s">
        <v>5705</v>
      </c>
      <c r="C37" s="847"/>
      <c r="D37" s="104" t="s">
        <v>5706</v>
      </c>
      <c r="E37" s="154" t="s">
        <v>5696</v>
      </c>
      <c r="F37" s="104" t="s">
        <v>5707</v>
      </c>
      <c r="G37" s="104" t="s">
        <v>5708</v>
      </c>
      <c r="H37" s="121"/>
    </row>
    <row r="38" spans="1:27" ht="90" customHeight="1">
      <c r="A38" s="118">
        <v>32</v>
      </c>
      <c r="B38" s="119" t="s">
        <v>5709</v>
      </c>
      <c r="C38" s="847"/>
      <c r="D38" s="104" t="s">
        <v>5710</v>
      </c>
      <c r="E38" s="154" t="s">
        <v>5696</v>
      </c>
      <c r="F38" s="104" t="s">
        <v>5711</v>
      </c>
      <c r="G38" s="104" t="s">
        <v>5712</v>
      </c>
      <c r="H38" s="121"/>
    </row>
    <row r="39" spans="1:27" ht="90" customHeight="1">
      <c r="A39" s="118">
        <v>33</v>
      </c>
      <c r="B39" s="119" t="s">
        <v>5713</v>
      </c>
      <c r="C39" s="847"/>
      <c r="D39" s="104" t="s">
        <v>5714</v>
      </c>
      <c r="E39" s="154" t="s">
        <v>5696</v>
      </c>
      <c r="F39" s="104" t="s">
        <v>5715</v>
      </c>
      <c r="G39" s="104" t="s">
        <v>5716</v>
      </c>
      <c r="H39" s="121"/>
    </row>
    <row r="40" spans="1:27" ht="90" customHeight="1">
      <c r="A40" s="118">
        <v>34</v>
      </c>
      <c r="B40" s="119" t="s">
        <v>5717</v>
      </c>
      <c r="C40" s="847"/>
      <c r="D40" s="104" t="s">
        <v>5718</v>
      </c>
      <c r="E40" s="154" t="s">
        <v>5696</v>
      </c>
      <c r="F40" s="104" t="s">
        <v>5719</v>
      </c>
      <c r="G40" s="104" t="s">
        <v>5720</v>
      </c>
      <c r="H40" s="121"/>
    </row>
    <row r="41" spans="1:27" ht="90" customHeight="1">
      <c r="A41" s="118">
        <v>35</v>
      </c>
      <c r="B41" s="119" t="s">
        <v>5721</v>
      </c>
      <c r="C41" s="935"/>
      <c r="D41" s="104" t="s">
        <v>5722</v>
      </c>
      <c r="E41" s="156" t="s">
        <v>5696</v>
      </c>
      <c r="F41" s="104" t="s">
        <v>5723</v>
      </c>
      <c r="G41" s="104" t="s">
        <v>5724</v>
      </c>
      <c r="H41" s="121"/>
    </row>
    <row r="42" spans="1:27" ht="15.75" customHeight="1">
      <c r="A42" s="159" t="s">
        <v>267</v>
      </c>
      <c r="C42" s="155"/>
      <c r="D42" s="890" t="s">
        <v>5725</v>
      </c>
      <c r="E42" s="881"/>
      <c r="F42" s="1196" t="s">
        <v>1352</v>
      </c>
      <c r="G42" s="868"/>
      <c r="H42" s="160"/>
      <c r="I42" s="128"/>
      <c r="J42" s="128"/>
      <c r="K42" s="128"/>
      <c r="L42" s="128"/>
      <c r="M42" s="128"/>
      <c r="N42" s="128"/>
      <c r="O42" s="128"/>
      <c r="P42" s="128"/>
      <c r="Q42" s="128"/>
      <c r="R42" s="128"/>
      <c r="S42" s="128"/>
      <c r="T42" s="128"/>
      <c r="U42" s="128"/>
      <c r="V42" s="128"/>
      <c r="W42" s="128"/>
      <c r="X42" s="128"/>
      <c r="Y42" s="128"/>
      <c r="Z42" s="128"/>
      <c r="AA42" s="128"/>
    </row>
    <row r="43" spans="1:27" ht="15.75" customHeight="1">
      <c r="A43" s="833" t="s">
        <v>5726</v>
      </c>
      <c r="B43" s="834"/>
      <c r="C43" s="835"/>
      <c r="D43" s="869"/>
      <c r="E43" s="882"/>
      <c r="F43" s="869"/>
      <c r="G43" s="870"/>
      <c r="H43" s="161"/>
      <c r="I43" s="128"/>
      <c r="J43" s="128"/>
      <c r="K43" s="128"/>
      <c r="L43" s="128"/>
      <c r="M43" s="128"/>
      <c r="N43" s="128"/>
      <c r="O43" s="128"/>
      <c r="P43" s="128"/>
      <c r="Q43" s="128"/>
      <c r="R43" s="128"/>
      <c r="S43" s="128"/>
      <c r="T43" s="128"/>
      <c r="U43" s="128"/>
      <c r="V43" s="128"/>
      <c r="W43" s="128"/>
      <c r="X43" s="128"/>
      <c r="Y43" s="128"/>
      <c r="Z43" s="128"/>
      <c r="AA43" s="128"/>
    </row>
    <row r="44" spans="1:27" ht="15.75" customHeight="1">
      <c r="A44" s="129"/>
      <c r="B44" s="128"/>
      <c r="C44" s="130"/>
      <c r="D44" s="128"/>
      <c r="E44" s="128"/>
      <c r="F44" s="128"/>
      <c r="G44" s="130"/>
      <c r="H44" s="128"/>
    </row>
    <row r="45" spans="1:27" ht="15.75" customHeight="1">
      <c r="A45" s="129"/>
      <c r="B45" s="128"/>
      <c r="C45" s="130"/>
      <c r="D45" s="128"/>
      <c r="E45" s="128"/>
      <c r="F45" s="128"/>
      <c r="G45" s="130"/>
      <c r="H45" s="128"/>
    </row>
    <row r="46" spans="1:27" ht="15.75" customHeight="1">
      <c r="A46" s="129"/>
      <c r="B46" s="128"/>
      <c r="C46" s="130"/>
      <c r="D46" s="128"/>
      <c r="E46" s="128"/>
      <c r="F46" s="128"/>
      <c r="G46" s="130"/>
      <c r="H46" s="128"/>
    </row>
  </sheetData>
  <mergeCells count="13">
    <mergeCell ref="C27:C29"/>
    <mergeCell ref="C30:C33"/>
    <mergeCell ref="C34:C41"/>
    <mergeCell ref="D42:E43"/>
    <mergeCell ref="F42:G43"/>
    <mergeCell ref="A43:C43"/>
    <mergeCell ref="C7:C15"/>
    <mergeCell ref="C16:C26"/>
    <mergeCell ref="A1:B4"/>
    <mergeCell ref="F1:H1"/>
    <mergeCell ref="F2:H2"/>
    <mergeCell ref="F3:H3"/>
    <mergeCell ref="F4:H4"/>
  </mergeCells>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5"/>
  </sheetPr>
  <dimension ref="A1:Z979"/>
  <sheetViews>
    <sheetView workbookViewId="0">
      <selection activeCell="D8" sqref="D8"/>
    </sheetView>
  </sheetViews>
  <sheetFormatPr defaultColWidth="14.42578125" defaultRowHeight="15" customHeight="1"/>
  <cols>
    <col min="1" max="1" width="6.28515625" customWidth="1"/>
    <col min="2" max="2" width="19.140625" customWidth="1"/>
    <col min="3" max="3" width="16" customWidth="1"/>
    <col min="4" max="4" width="44.28515625" customWidth="1"/>
    <col min="5" max="5" width="44.5703125" customWidth="1"/>
    <col min="6" max="6" width="53.140625" customWidth="1"/>
    <col min="7" max="7" width="31.7109375" customWidth="1"/>
    <col min="8" max="8" width="9.140625" customWidth="1"/>
    <col min="9" max="26" width="8.7109375" customWidth="1"/>
  </cols>
  <sheetData>
    <row r="1" spans="1:8">
      <c r="A1" s="931"/>
      <c r="B1" s="932"/>
      <c r="C1" s="83" t="s">
        <v>104</v>
      </c>
      <c r="D1" s="84" t="s">
        <v>79</v>
      </c>
      <c r="E1" s="85" t="s">
        <v>105</v>
      </c>
      <c r="F1" s="907" t="s">
        <v>5727</v>
      </c>
      <c r="G1" s="857"/>
      <c r="H1" s="859"/>
    </row>
    <row r="2" spans="1:8">
      <c r="A2" s="853"/>
      <c r="B2" s="881"/>
      <c r="C2" s="85" t="s">
        <v>107</v>
      </c>
      <c r="D2" s="85" t="s">
        <v>108</v>
      </c>
      <c r="E2" s="85" t="s">
        <v>109</v>
      </c>
      <c r="F2" s="928">
        <v>45131</v>
      </c>
      <c r="G2" s="857"/>
      <c r="H2" s="859"/>
    </row>
    <row r="3" spans="1:8">
      <c r="A3" s="853"/>
      <c r="B3" s="881"/>
      <c r="C3" s="86" t="s">
        <v>110</v>
      </c>
      <c r="D3" s="87" t="s">
        <v>5728</v>
      </c>
      <c r="E3" s="85" t="s">
        <v>112</v>
      </c>
      <c r="F3" s="907" t="s">
        <v>5729</v>
      </c>
      <c r="G3" s="857"/>
      <c r="H3" s="859"/>
    </row>
    <row r="4" spans="1:8">
      <c r="A4" s="839"/>
      <c r="B4" s="882"/>
      <c r="C4" s="85" t="s">
        <v>113</v>
      </c>
      <c r="D4" s="85" t="s">
        <v>114</v>
      </c>
      <c r="E4" s="85" t="s">
        <v>115</v>
      </c>
      <c r="F4" s="928">
        <v>45132</v>
      </c>
      <c r="G4" s="857"/>
      <c r="H4" s="859"/>
    </row>
    <row r="5" spans="1:8">
      <c r="A5" s="129"/>
      <c r="B5" s="132"/>
      <c r="C5" s="130"/>
      <c r="D5" s="133"/>
      <c r="E5" s="133"/>
      <c r="F5" s="133"/>
      <c r="G5" s="128"/>
      <c r="H5" s="133"/>
    </row>
    <row r="6" spans="1:8">
      <c r="A6" s="219" t="s">
        <v>407</v>
      </c>
      <c r="B6" s="220" t="s">
        <v>118</v>
      </c>
      <c r="C6" s="220" t="s">
        <v>408</v>
      </c>
      <c r="D6" s="220" t="s">
        <v>320</v>
      </c>
      <c r="E6" s="220" t="s">
        <v>319</v>
      </c>
      <c r="F6" s="220" t="s">
        <v>321</v>
      </c>
      <c r="G6" s="220" t="s">
        <v>322</v>
      </c>
      <c r="H6" s="241" t="s">
        <v>125</v>
      </c>
    </row>
    <row r="7" spans="1:8" ht="70.5" customHeight="1">
      <c r="A7" s="118">
        <v>1</v>
      </c>
      <c r="B7" s="153" t="s">
        <v>5730</v>
      </c>
      <c r="C7" s="988" t="s">
        <v>5731</v>
      </c>
      <c r="D7" s="153" t="s">
        <v>5732</v>
      </c>
      <c r="E7" s="153" t="s">
        <v>5733</v>
      </c>
      <c r="F7" s="153" t="s">
        <v>5734</v>
      </c>
      <c r="G7" s="153" t="s">
        <v>5735</v>
      </c>
      <c r="H7" s="196"/>
    </row>
    <row r="8" spans="1:8" ht="69.75" customHeight="1">
      <c r="A8" s="118">
        <v>2</v>
      </c>
      <c r="B8" s="153" t="s">
        <v>5736</v>
      </c>
      <c r="C8" s="935"/>
      <c r="D8" s="153" t="s">
        <v>5737</v>
      </c>
      <c r="E8" s="153" t="s">
        <v>5738</v>
      </c>
      <c r="F8" s="153" t="s">
        <v>5739</v>
      </c>
      <c r="G8" s="153" t="s">
        <v>5740</v>
      </c>
      <c r="H8" s="196"/>
    </row>
    <row r="9" spans="1:8" ht="69.75" customHeight="1">
      <c r="A9" s="118">
        <v>3</v>
      </c>
      <c r="B9" s="153" t="s">
        <v>5741</v>
      </c>
      <c r="C9" s="988" t="s">
        <v>5742</v>
      </c>
      <c r="D9" s="153" t="s">
        <v>5743</v>
      </c>
      <c r="E9" s="153" t="s">
        <v>5744</v>
      </c>
      <c r="F9" s="123" t="s">
        <v>5745</v>
      </c>
      <c r="G9" s="103" t="s">
        <v>5746</v>
      </c>
      <c r="H9" s="196"/>
    </row>
    <row r="10" spans="1:8" ht="69.75" customHeight="1">
      <c r="A10" s="118">
        <v>4</v>
      </c>
      <c r="B10" s="153" t="s">
        <v>5747</v>
      </c>
      <c r="C10" s="935"/>
      <c r="D10" s="153" t="s">
        <v>5748</v>
      </c>
      <c r="E10" s="153" t="s">
        <v>5749</v>
      </c>
      <c r="F10" s="197" t="s">
        <v>5750</v>
      </c>
      <c r="G10" s="103" t="s">
        <v>5751</v>
      </c>
      <c r="H10" s="196"/>
    </row>
    <row r="11" spans="1:8" ht="69.75" customHeight="1">
      <c r="A11" s="118">
        <v>5</v>
      </c>
      <c r="B11" s="153" t="s">
        <v>5752</v>
      </c>
      <c r="C11" s="185" t="s">
        <v>257</v>
      </c>
      <c r="D11" s="153" t="s">
        <v>5753</v>
      </c>
      <c r="E11" s="153" t="s">
        <v>5749</v>
      </c>
      <c r="F11" s="197" t="s">
        <v>5754</v>
      </c>
      <c r="G11" s="198" t="s">
        <v>5755</v>
      </c>
      <c r="H11" s="196"/>
    </row>
    <row r="12" spans="1:8" ht="69.75" customHeight="1">
      <c r="A12" s="118">
        <v>6</v>
      </c>
      <c r="B12" s="153" t="s">
        <v>5756</v>
      </c>
      <c r="C12" s="988" t="s">
        <v>5757</v>
      </c>
      <c r="D12" s="153" t="s">
        <v>5758</v>
      </c>
      <c r="E12" s="153" t="s">
        <v>5749</v>
      </c>
      <c r="F12" s="153" t="s">
        <v>5759</v>
      </c>
      <c r="G12" s="153" t="s">
        <v>5760</v>
      </c>
      <c r="H12" s="196"/>
    </row>
    <row r="13" spans="1:8" ht="69.75" customHeight="1">
      <c r="A13" s="118">
        <v>7</v>
      </c>
      <c r="B13" s="153" t="s">
        <v>5761</v>
      </c>
      <c r="C13" s="847"/>
      <c r="D13" s="153" t="s">
        <v>5762</v>
      </c>
      <c r="E13" s="153" t="s">
        <v>5749</v>
      </c>
      <c r="F13" s="153" t="s">
        <v>5763</v>
      </c>
      <c r="G13" s="153" t="s">
        <v>5764</v>
      </c>
      <c r="H13" s="196"/>
    </row>
    <row r="14" spans="1:8" ht="69.75" customHeight="1">
      <c r="A14" s="118">
        <v>8</v>
      </c>
      <c r="B14" s="153" t="s">
        <v>5765</v>
      </c>
      <c r="C14" s="847"/>
      <c r="D14" s="153" t="s">
        <v>5766</v>
      </c>
      <c r="E14" s="153" t="s">
        <v>5767</v>
      </c>
      <c r="F14" s="153" t="s">
        <v>5768</v>
      </c>
      <c r="G14" s="153" t="s">
        <v>5769</v>
      </c>
      <c r="H14" s="196"/>
    </row>
    <row r="15" spans="1:8" ht="69.75" customHeight="1">
      <c r="A15" s="118">
        <v>9</v>
      </c>
      <c r="B15" s="153" t="s">
        <v>5770</v>
      </c>
      <c r="C15" s="847"/>
      <c r="D15" s="153" t="s">
        <v>5771</v>
      </c>
      <c r="E15" s="153" t="s">
        <v>5772</v>
      </c>
      <c r="F15" s="153" t="s">
        <v>5773</v>
      </c>
      <c r="G15" s="153" t="s">
        <v>5774</v>
      </c>
      <c r="H15" s="196"/>
    </row>
    <row r="16" spans="1:8" ht="69.75" customHeight="1">
      <c r="A16" s="118">
        <v>10</v>
      </c>
      <c r="B16" s="153" t="s">
        <v>5775</v>
      </c>
      <c r="C16" s="847"/>
      <c r="D16" s="153" t="s">
        <v>5776</v>
      </c>
      <c r="E16" s="153" t="s">
        <v>5777</v>
      </c>
      <c r="F16" s="153" t="s">
        <v>5773</v>
      </c>
      <c r="G16" s="153" t="s">
        <v>5774</v>
      </c>
      <c r="H16" s="196"/>
    </row>
    <row r="17" spans="1:8" ht="69.75" customHeight="1">
      <c r="A17" s="118">
        <v>11</v>
      </c>
      <c r="B17" s="153" t="s">
        <v>5778</v>
      </c>
      <c r="C17" s="847"/>
      <c r="D17" s="153" t="s">
        <v>5779</v>
      </c>
      <c r="E17" s="153" t="s">
        <v>5780</v>
      </c>
      <c r="F17" s="153" t="s">
        <v>5781</v>
      </c>
      <c r="G17" s="153" t="s">
        <v>5782</v>
      </c>
      <c r="H17" s="196"/>
    </row>
    <row r="18" spans="1:8" ht="69.75" customHeight="1">
      <c r="A18" s="118">
        <v>12</v>
      </c>
      <c r="B18" s="153" t="s">
        <v>5783</v>
      </c>
      <c r="C18" s="988" t="s">
        <v>5784</v>
      </c>
      <c r="D18" s="153" t="s">
        <v>5785</v>
      </c>
      <c r="E18" s="153" t="s">
        <v>5786</v>
      </c>
      <c r="F18" s="153" t="s">
        <v>5787</v>
      </c>
      <c r="G18" s="153" t="s">
        <v>5788</v>
      </c>
      <c r="H18" s="196"/>
    </row>
    <row r="19" spans="1:8" ht="69.75" customHeight="1">
      <c r="A19" s="118">
        <v>13</v>
      </c>
      <c r="B19" s="153" t="s">
        <v>5789</v>
      </c>
      <c r="C19" s="847"/>
      <c r="D19" s="153" t="s">
        <v>5790</v>
      </c>
      <c r="E19" s="153" t="s">
        <v>5786</v>
      </c>
      <c r="F19" s="199" t="s">
        <v>5791</v>
      </c>
      <c r="G19" s="122" t="s">
        <v>5792</v>
      </c>
      <c r="H19" s="196"/>
    </row>
    <row r="20" spans="1:8" ht="69.75" customHeight="1">
      <c r="A20" s="118">
        <v>14</v>
      </c>
      <c r="B20" s="153" t="s">
        <v>5793</v>
      </c>
      <c r="C20" s="935"/>
      <c r="D20" s="153" t="s">
        <v>5794</v>
      </c>
      <c r="E20" s="153" t="s">
        <v>5795</v>
      </c>
      <c r="F20" s="199" t="s">
        <v>5796</v>
      </c>
      <c r="G20" s="122" t="s">
        <v>5797</v>
      </c>
      <c r="H20" s="196"/>
    </row>
    <row r="21" spans="1:8" ht="69.75" customHeight="1">
      <c r="A21" s="118">
        <v>15</v>
      </c>
      <c r="B21" s="153" t="s">
        <v>5798</v>
      </c>
      <c r="C21" s="988" t="s">
        <v>5799</v>
      </c>
      <c r="D21" s="153" t="s">
        <v>5800</v>
      </c>
      <c r="E21" s="153" t="s">
        <v>5801</v>
      </c>
      <c r="F21" s="153" t="s">
        <v>5802</v>
      </c>
      <c r="G21" s="153" t="s">
        <v>5803</v>
      </c>
      <c r="H21" s="196"/>
    </row>
    <row r="22" spans="1:8" ht="69.75" customHeight="1">
      <c r="A22" s="118">
        <v>16</v>
      </c>
      <c r="B22" s="153" t="s">
        <v>5804</v>
      </c>
      <c r="C22" s="847"/>
      <c r="D22" s="153" t="s">
        <v>5805</v>
      </c>
      <c r="E22" s="153" t="s">
        <v>5806</v>
      </c>
      <c r="F22" s="199" t="s">
        <v>5807</v>
      </c>
      <c r="G22" s="122" t="s">
        <v>5808</v>
      </c>
      <c r="H22" s="196"/>
    </row>
    <row r="23" spans="1:8" ht="69.75" customHeight="1">
      <c r="A23" s="118">
        <v>17</v>
      </c>
      <c r="B23" s="153" t="s">
        <v>5809</v>
      </c>
      <c r="C23" s="935"/>
      <c r="D23" s="153" t="s">
        <v>5810</v>
      </c>
      <c r="E23" s="153" t="s">
        <v>5811</v>
      </c>
      <c r="F23" s="199" t="s">
        <v>5796</v>
      </c>
      <c r="G23" s="122" t="s">
        <v>5797</v>
      </c>
      <c r="H23" s="196"/>
    </row>
    <row r="24" spans="1:8" ht="69.75" customHeight="1">
      <c r="A24" s="118">
        <v>18</v>
      </c>
      <c r="B24" s="153" t="s">
        <v>5812</v>
      </c>
      <c r="C24" s="989" t="s">
        <v>5813</v>
      </c>
      <c r="D24" s="153" t="s">
        <v>5814</v>
      </c>
      <c r="E24" s="153" t="s">
        <v>5815</v>
      </c>
      <c r="F24" s="153" t="s">
        <v>5816</v>
      </c>
      <c r="G24" s="153" t="s">
        <v>5817</v>
      </c>
      <c r="H24" s="196"/>
    </row>
    <row r="25" spans="1:8" ht="69.75" customHeight="1">
      <c r="A25" s="118">
        <v>19</v>
      </c>
      <c r="B25" s="153" t="s">
        <v>5818</v>
      </c>
      <c r="C25" s="847"/>
      <c r="D25" s="153" t="s">
        <v>5819</v>
      </c>
      <c r="E25" s="153" t="s">
        <v>5820</v>
      </c>
      <c r="F25" s="199" t="s">
        <v>5821</v>
      </c>
      <c r="G25" s="122" t="s">
        <v>5822</v>
      </c>
      <c r="H25" s="196"/>
    </row>
    <row r="26" spans="1:8" ht="69.75" customHeight="1">
      <c r="A26" s="118">
        <v>20</v>
      </c>
      <c r="B26" s="153" t="s">
        <v>5823</v>
      </c>
      <c r="C26" s="935"/>
      <c r="D26" s="153" t="s">
        <v>5824</v>
      </c>
      <c r="E26" s="153" t="s">
        <v>5825</v>
      </c>
      <c r="F26" s="199" t="s">
        <v>5796</v>
      </c>
      <c r="G26" s="122" t="s">
        <v>5797</v>
      </c>
      <c r="H26" s="196"/>
    </row>
    <row r="27" spans="1:8" ht="69.75" customHeight="1">
      <c r="A27" s="118">
        <v>21</v>
      </c>
      <c r="B27" s="153" t="s">
        <v>5826</v>
      </c>
      <c r="C27" s="988" t="s">
        <v>5827</v>
      </c>
      <c r="D27" s="153" t="s">
        <v>5828</v>
      </c>
      <c r="E27" s="153" t="s">
        <v>5829</v>
      </c>
      <c r="F27" s="153" t="s">
        <v>5830</v>
      </c>
      <c r="G27" s="153" t="s">
        <v>5831</v>
      </c>
      <c r="H27" s="196"/>
    </row>
    <row r="28" spans="1:8" ht="69.75" customHeight="1">
      <c r="A28" s="118">
        <v>22</v>
      </c>
      <c r="B28" s="153" t="s">
        <v>5832</v>
      </c>
      <c r="C28" s="847"/>
      <c r="D28" s="153" t="s">
        <v>5833</v>
      </c>
      <c r="E28" s="153" t="s">
        <v>5834</v>
      </c>
      <c r="F28" s="199" t="s">
        <v>5835</v>
      </c>
      <c r="G28" s="122" t="s">
        <v>5836</v>
      </c>
      <c r="H28" s="196"/>
    </row>
    <row r="29" spans="1:8" ht="69.75" customHeight="1">
      <c r="A29" s="118">
        <v>23</v>
      </c>
      <c r="B29" s="153" t="s">
        <v>5837</v>
      </c>
      <c r="C29" s="935"/>
      <c r="D29" s="153" t="s">
        <v>5838</v>
      </c>
      <c r="E29" s="153" t="s">
        <v>5839</v>
      </c>
      <c r="F29" s="199" t="s">
        <v>5796</v>
      </c>
      <c r="G29" s="122" t="s">
        <v>5797</v>
      </c>
      <c r="H29" s="196"/>
    </row>
    <row r="30" spans="1:8" ht="69.75" customHeight="1">
      <c r="A30" s="118">
        <v>24</v>
      </c>
      <c r="B30" s="153" t="s">
        <v>5840</v>
      </c>
      <c r="C30" s="988" t="s">
        <v>5841</v>
      </c>
      <c r="D30" s="153" t="s">
        <v>5762</v>
      </c>
      <c r="E30" s="153" t="s">
        <v>5842</v>
      </c>
      <c r="F30" s="153" t="s">
        <v>5763</v>
      </c>
      <c r="G30" s="153" t="s">
        <v>5764</v>
      </c>
      <c r="H30" s="196"/>
    </row>
    <row r="31" spans="1:8" ht="69.75" customHeight="1">
      <c r="A31" s="118">
        <v>25</v>
      </c>
      <c r="B31" s="153" t="s">
        <v>5843</v>
      </c>
      <c r="C31" s="847"/>
      <c r="D31" s="153" t="s">
        <v>5766</v>
      </c>
      <c r="E31" s="153" t="s">
        <v>5844</v>
      </c>
      <c r="F31" s="153" t="s">
        <v>5768</v>
      </c>
      <c r="G31" s="153" t="s">
        <v>5769</v>
      </c>
      <c r="H31" s="196"/>
    </row>
    <row r="32" spans="1:8" ht="69.75" customHeight="1">
      <c r="A32" s="118">
        <v>26</v>
      </c>
      <c r="B32" s="153" t="s">
        <v>5845</v>
      </c>
      <c r="C32" s="847"/>
      <c r="D32" s="153" t="s">
        <v>5771</v>
      </c>
      <c r="E32" s="153" t="s">
        <v>5846</v>
      </c>
      <c r="F32" s="153" t="s">
        <v>5773</v>
      </c>
      <c r="G32" s="153" t="s">
        <v>5774</v>
      </c>
      <c r="H32" s="196"/>
    </row>
    <row r="33" spans="1:8" ht="69.75" customHeight="1">
      <c r="A33" s="118">
        <v>27</v>
      </c>
      <c r="B33" s="153" t="s">
        <v>5847</v>
      </c>
      <c r="C33" s="847"/>
      <c r="D33" s="153" t="s">
        <v>5776</v>
      </c>
      <c r="E33" s="153" t="s">
        <v>5848</v>
      </c>
      <c r="F33" s="153" t="s">
        <v>5773</v>
      </c>
      <c r="G33" s="153" t="s">
        <v>5774</v>
      </c>
      <c r="H33" s="196"/>
    </row>
    <row r="34" spans="1:8" ht="69.75" customHeight="1">
      <c r="A34" s="118">
        <v>28</v>
      </c>
      <c r="B34" s="153" t="s">
        <v>5849</v>
      </c>
      <c r="C34" s="847"/>
      <c r="D34" s="153" t="s">
        <v>5779</v>
      </c>
      <c r="E34" s="153" t="s">
        <v>5850</v>
      </c>
      <c r="F34" s="153" t="s">
        <v>5781</v>
      </c>
      <c r="G34" s="153" t="s">
        <v>5782</v>
      </c>
      <c r="H34" s="196"/>
    </row>
    <row r="35" spans="1:8" ht="69.75" customHeight="1">
      <c r="A35" s="118">
        <v>29</v>
      </c>
      <c r="B35" s="153" t="s">
        <v>5851</v>
      </c>
      <c r="C35" s="847"/>
      <c r="D35" s="153" t="s">
        <v>5785</v>
      </c>
      <c r="E35" s="153" t="s">
        <v>5852</v>
      </c>
      <c r="F35" s="153" t="s">
        <v>5787</v>
      </c>
      <c r="G35" s="153" t="s">
        <v>5788</v>
      </c>
      <c r="H35" s="196"/>
    </row>
    <row r="36" spans="1:8" ht="69.75" customHeight="1">
      <c r="A36" s="118">
        <v>30</v>
      </c>
      <c r="B36" s="153" t="s">
        <v>5853</v>
      </c>
      <c r="C36" s="847"/>
      <c r="D36" s="153" t="s">
        <v>5790</v>
      </c>
      <c r="E36" s="153" t="s">
        <v>5852</v>
      </c>
      <c r="F36" s="199" t="s">
        <v>5791</v>
      </c>
      <c r="G36" s="122" t="s">
        <v>5792</v>
      </c>
      <c r="H36" s="196"/>
    </row>
    <row r="37" spans="1:8" ht="69.75" customHeight="1">
      <c r="A37" s="118">
        <v>31</v>
      </c>
      <c r="B37" s="153" t="s">
        <v>5854</v>
      </c>
      <c r="C37" s="847"/>
      <c r="D37" s="153" t="s">
        <v>5794</v>
      </c>
      <c r="E37" s="153" t="s">
        <v>5855</v>
      </c>
      <c r="F37" s="199" t="s">
        <v>5796</v>
      </c>
      <c r="G37" s="122" t="s">
        <v>5797</v>
      </c>
      <c r="H37" s="196"/>
    </row>
    <row r="38" spans="1:8" ht="69.75" customHeight="1">
      <c r="A38" s="118">
        <v>32</v>
      </c>
      <c r="B38" s="153" t="s">
        <v>5856</v>
      </c>
      <c r="C38" s="847"/>
      <c r="D38" s="153" t="s">
        <v>5800</v>
      </c>
      <c r="E38" s="153" t="s">
        <v>5857</v>
      </c>
      <c r="F38" s="153" t="s">
        <v>5802</v>
      </c>
      <c r="G38" s="153" t="s">
        <v>5803</v>
      </c>
      <c r="H38" s="196"/>
    </row>
    <row r="39" spans="1:8" ht="69.75" customHeight="1">
      <c r="A39" s="118">
        <v>33</v>
      </c>
      <c r="B39" s="153" t="s">
        <v>5858</v>
      </c>
      <c r="C39" s="847"/>
      <c r="D39" s="153" t="s">
        <v>5805</v>
      </c>
      <c r="E39" s="153" t="s">
        <v>5859</v>
      </c>
      <c r="F39" s="199" t="s">
        <v>5807</v>
      </c>
      <c r="G39" s="122" t="s">
        <v>5808</v>
      </c>
      <c r="H39" s="196"/>
    </row>
    <row r="40" spans="1:8" ht="69.75" customHeight="1">
      <c r="A40" s="118">
        <v>34</v>
      </c>
      <c r="B40" s="153" t="s">
        <v>5860</v>
      </c>
      <c r="C40" s="847"/>
      <c r="D40" s="153" t="s">
        <v>5810</v>
      </c>
      <c r="E40" s="153" t="s">
        <v>5861</v>
      </c>
      <c r="F40" s="199" t="s">
        <v>5796</v>
      </c>
      <c r="G40" s="122" t="s">
        <v>5797</v>
      </c>
      <c r="H40" s="196"/>
    </row>
    <row r="41" spans="1:8" ht="69.75" customHeight="1">
      <c r="A41" s="118">
        <v>35</v>
      </c>
      <c r="B41" s="153" t="s">
        <v>5862</v>
      </c>
      <c r="C41" s="847"/>
      <c r="D41" s="153" t="s">
        <v>5814</v>
      </c>
      <c r="E41" s="153" t="s">
        <v>5863</v>
      </c>
      <c r="F41" s="153" t="s">
        <v>5816</v>
      </c>
      <c r="G41" s="153" t="s">
        <v>5817</v>
      </c>
      <c r="H41" s="196"/>
    </row>
    <row r="42" spans="1:8" ht="69.75" customHeight="1">
      <c r="A42" s="118">
        <v>36</v>
      </c>
      <c r="B42" s="153" t="s">
        <v>5864</v>
      </c>
      <c r="C42" s="847"/>
      <c r="D42" s="153" t="s">
        <v>5819</v>
      </c>
      <c r="E42" s="153" t="s">
        <v>5865</v>
      </c>
      <c r="F42" s="199" t="s">
        <v>5821</v>
      </c>
      <c r="G42" s="122" t="s">
        <v>5822</v>
      </c>
      <c r="H42" s="196"/>
    </row>
    <row r="43" spans="1:8" ht="69.75" customHeight="1">
      <c r="A43" s="118">
        <v>37</v>
      </c>
      <c r="B43" s="153" t="s">
        <v>5866</v>
      </c>
      <c r="C43" s="847"/>
      <c r="D43" s="153" t="s">
        <v>5824</v>
      </c>
      <c r="E43" s="153" t="s">
        <v>5867</v>
      </c>
      <c r="F43" s="199" t="s">
        <v>5796</v>
      </c>
      <c r="G43" s="122" t="s">
        <v>5797</v>
      </c>
      <c r="H43" s="196"/>
    </row>
    <row r="44" spans="1:8" ht="69.75" customHeight="1">
      <c r="A44" s="118">
        <v>38</v>
      </c>
      <c r="B44" s="153" t="s">
        <v>5868</v>
      </c>
      <c r="C44" s="847"/>
      <c r="D44" s="153" t="s">
        <v>5828</v>
      </c>
      <c r="E44" s="153" t="s">
        <v>5869</v>
      </c>
      <c r="F44" s="153" t="s">
        <v>5830</v>
      </c>
      <c r="G44" s="153" t="s">
        <v>5831</v>
      </c>
      <c r="H44" s="196"/>
    </row>
    <row r="45" spans="1:8" ht="69.75" customHeight="1">
      <c r="A45" s="118">
        <v>39</v>
      </c>
      <c r="B45" s="153" t="s">
        <v>5870</v>
      </c>
      <c r="C45" s="847"/>
      <c r="D45" s="153" t="s">
        <v>5833</v>
      </c>
      <c r="E45" s="153" t="s">
        <v>5871</v>
      </c>
      <c r="F45" s="199" t="s">
        <v>5835</v>
      </c>
      <c r="G45" s="122" t="s">
        <v>5836</v>
      </c>
      <c r="H45" s="196"/>
    </row>
    <row r="46" spans="1:8" ht="69.75" customHeight="1">
      <c r="A46" s="118">
        <v>40</v>
      </c>
      <c r="B46" s="153" t="s">
        <v>5872</v>
      </c>
      <c r="C46" s="847"/>
      <c r="D46" s="153" t="s">
        <v>5838</v>
      </c>
      <c r="E46" s="153" t="s">
        <v>5873</v>
      </c>
      <c r="F46" s="199" t="s">
        <v>5796</v>
      </c>
      <c r="G46" s="122" t="s">
        <v>5797</v>
      </c>
      <c r="H46" s="196"/>
    </row>
    <row r="47" spans="1:8" ht="69.75" customHeight="1">
      <c r="A47" s="118">
        <v>41</v>
      </c>
      <c r="B47" s="153" t="s">
        <v>5874</v>
      </c>
      <c r="C47" s="847"/>
      <c r="D47" s="153" t="s">
        <v>5875</v>
      </c>
      <c r="E47" s="153" t="s">
        <v>5876</v>
      </c>
      <c r="F47" s="153" t="s">
        <v>5877</v>
      </c>
      <c r="G47" s="153" t="s">
        <v>5878</v>
      </c>
      <c r="H47" s="196"/>
    </row>
    <row r="48" spans="1:8" ht="69.75" customHeight="1">
      <c r="A48" s="118">
        <v>42</v>
      </c>
      <c r="B48" s="153" t="s">
        <v>5879</v>
      </c>
      <c r="C48" s="847"/>
      <c r="D48" s="153" t="s">
        <v>5880</v>
      </c>
      <c r="E48" s="153" t="s">
        <v>5876</v>
      </c>
      <c r="F48" s="153" t="s">
        <v>5881</v>
      </c>
      <c r="G48" s="153" t="s">
        <v>5882</v>
      </c>
      <c r="H48" s="196"/>
    </row>
    <row r="49" spans="1:26" ht="69.75" customHeight="1">
      <c r="A49" s="118">
        <v>43</v>
      </c>
      <c r="B49" s="153" t="s">
        <v>5883</v>
      </c>
      <c r="C49" s="847"/>
      <c r="D49" s="153" t="s">
        <v>5875</v>
      </c>
      <c r="E49" s="153" t="s">
        <v>5876</v>
      </c>
      <c r="F49" s="153" t="s">
        <v>5884</v>
      </c>
      <c r="G49" s="153" t="s">
        <v>5885</v>
      </c>
      <c r="H49" s="196"/>
    </row>
    <row r="50" spans="1:26" ht="69.75" customHeight="1">
      <c r="A50" s="118">
        <v>44</v>
      </c>
      <c r="B50" s="153" t="s">
        <v>5886</v>
      </c>
      <c r="C50" s="847"/>
      <c r="D50" s="153" t="s">
        <v>5887</v>
      </c>
      <c r="E50" s="153" t="s">
        <v>5888</v>
      </c>
      <c r="F50" s="153" t="s">
        <v>5877</v>
      </c>
      <c r="G50" s="153" t="s">
        <v>5878</v>
      </c>
      <c r="H50" s="196"/>
    </row>
    <row r="51" spans="1:26" ht="69.75" customHeight="1">
      <c r="A51" s="118">
        <v>45</v>
      </c>
      <c r="B51" s="153" t="s">
        <v>5889</v>
      </c>
      <c r="C51" s="847"/>
      <c r="D51" s="153" t="s">
        <v>5890</v>
      </c>
      <c r="E51" s="153" t="s">
        <v>5888</v>
      </c>
      <c r="F51" s="153" t="s">
        <v>5884</v>
      </c>
      <c r="G51" s="153" t="s">
        <v>5885</v>
      </c>
      <c r="H51" s="196"/>
    </row>
    <row r="52" spans="1:26" ht="69.75" customHeight="1">
      <c r="A52" s="118">
        <v>46</v>
      </c>
      <c r="B52" s="153" t="s">
        <v>5891</v>
      </c>
      <c r="C52" s="847"/>
      <c r="D52" s="153" t="s">
        <v>5892</v>
      </c>
      <c r="E52" s="153" t="s">
        <v>5893</v>
      </c>
      <c r="F52" s="153" t="s">
        <v>5894</v>
      </c>
      <c r="G52" s="153" t="s">
        <v>5895</v>
      </c>
      <c r="H52" s="196"/>
    </row>
    <row r="53" spans="1:26" ht="69.75" customHeight="1">
      <c r="A53" s="118">
        <v>47</v>
      </c>
      <c r="B53" s="153" t="s">
        <v>5896</v>
      </c>
      <c r="C53" s="847"/>
      <c r="D53" s="153" t="s">
        <v>5897</v>
      </c>
      <c r="E53" s="153" t="s">
        <v>5893</v>
      </c>
      <c r="F53" s="153" t="s">
        <v>5898</v>
      </c>
      <c r="G53" s="153" t="s">
        <v>5899</v>
      </c>
      <c r="H53" s="196"/>
    </row>
    <row r="54" spans="1:26" ht="69.75" customHeight="1">
      <c r="A54" s="118">
        <v>48</v>
      </c>
      <c r="B54" s="153" t="s">
        <v>5900</v>
      </c>
      <c r="C54" s="847"/>
      <c r="D54" s="153" t="s">
        <v>5901</v>
      </c>
      <c r="E54" s="153" t="s">
        <v>5902</v>
      </c>
      <c r="F54" s="153" t="s">
        <v>5903</v>
      </c>
      <c r="G54" s="153" t="s">
        <v>5904</v>
      </c>
      <c r="H54" s="196"/>
    </row>
    <row r="55" spans="1:26" ht="69.75" customHeight="1">
      <c r="A55" s="118">
        <v>49</v>
      </c>
      <c r="B55" s="153" t="s">
        <v>5905</v>
      </c>
      <c r="C55" s="847"/>
      <c r="D55" s="153" t="s">
        <v>5906</v>
      </c>
      <c r="E55" s="153" t="s">
        <v>5907</v>
      </c>
      <c r="F55" s="153" t="s">
        <v>5908</v>
      </c>
      <c r="G55" s="153" t="s">
        <v>5909</v>
      </c>
      <c r="H55" s="196"/>
    </row>
    <row r="56" spans="1:26" ht="69.75" customHeight="1">
      <c r="A56" s="118">
        <v>50</v>
      </c>
      <c r="B56" s="153" t="s">
        <v>5910</v>
      </c>
      <c r="C56" s="847"/>
      <c r="D56" s="153" t="s">
        <v>5911</v>
      </c>
      <c r="E56" s="153" t="s">
        <v>5912</v>
      </c>
      <c r="F56" s="153" t="s">
        <v>5913</v>
      </c>
      <c r="G56" s="153" t="s">
        <v>5914</v>
      </c>
      <c r="H56" s="196"/>
    </row>
    <row r="57" spans="1:26" ht="69.75" customHeight="1">
      <c r="A57" s="118">
        <v>51</v>
      </c>
      <c r="B57" s="153" t="s">
        <v>5915</v>
      </c>
      <c r="C57" s="847"/>
      <c r="D57" s="153" t="s">
        <v>5916</v>
      </c>
      <c r="E57" s="153" t="s">
        <v>5917</v>
      </c>
      <c r="F57" s="153" t="s">
        <v>5918</v>
      </c>
      <c r="G57" s="153" t="s">
        <v>5919</v>
      </c>
      <c r="H57" s="196"/>
    </row>
    <row r="58" spans="1:26" ht="69.75" customHeight="1">
      <c r="A58" s="118">
        <v>52</v>
      </c>
      <c r="B58" s="153" t="s">
        <v>5920</v>
      </c>
      <c r="C58" s="847"/>
      <c r="D58" s="153" t="s">
        <v>5921</v>
      </c>
      <c r="E58" s="153" t="s">
        <v>5922</v>
      </c>
      <c r="F58" s="153" t="s">
        <v>5923</v>
      </c>
      <c r="G58" s="153" t="s">
        <v>5924</v>
      </c>
      <c r="H58" s="196"/>
    </row>
    <row r="59" spans="1:26" ht="69.75" customHeight="1">
      <c r="A59" s="118">
        <v>53</v>
      </c>
      <c r="B59" s="153" t="s">
        <v>5925</v>
      </c>
      <c r="C59" s="989" t="s">
        <v>5926</v>
      </c>
      <c r="D59" s="153" t="s">
        <v>5927</v>
      </c>
      <c r="E59" s="153" t="s">
        <v>5928</v>
      </c>
      <c r="F59" s="153" t="s">
        <v>5929</v>
      </c>
      <c r="G59" s="153" t="s">
        <v>5930</v>
      </c>
      <c r="H59" s="196"/>
    </row>
    <row r="60" spans="1:26" ht="69.75" customHeight="1">
      <c r="A60" s="118">
        <v>54</v>
      </c>
      <c r="B60" s="153" t="s">
        <v>5931</v>
      </c>
      <c r="C60" s="847"/>
      <c r="D60" s="153" t="s">
        <v>5932</v>
      </c>
      <c r="E60" s="153" t="s">
        <v>5933</v>
      </c>
      <c r="F60" s="153" t="s">
        <v>5934</v>
      </c>
      <c r="G60" s="153" t="s">
        <v>5935</v>
      </c>
      <c r="H60" s="196"/>
    </row>
    <row r="61" spans="1:26" ht="69.75" customHeight="1">
      <c r="A61" s="118">
        <v>55</v>
      </c>
      <c r="B61" s="153" t="s">
        <v>5936</v>
      </c>
      <c r="C61" s="847"/>
      <c r="D61" s="153" t="s">
        <v>5937</v>
      </c>
      <c r="E61" s="153" t="s">
        <v>5938</v>
      </c>
      <c r="F61" s="153" t="s">
        <v>5939</v>
      </c>
      <c r="G61" s="153" t="s">
        <v>5940</v>
      </c>
      <c r="H61" s="196"/>
    </row>
    <row r="62" spans="1:26" ht="69.75" customHeight="1">
      <c r="A62" s="118">
        <v>56</v>
      </c>
      <c r="B62" s="153" t="s">
        <v>5941</v>
      </c>
      <c r="C62" s="989"/>
      <c r="D62" s="153" t="s">
        <v>5942</v>
      </c>
      <c r="E62" s="153" t="s">
        <v>5943</v>
      </c>
      <c r="F62" s="153" t="s">
        <v>5944</v>
      </c>
      <c r="G62" s="153" t="s">
        <v>5945</v>
      </c>
      <c r="H62" s="196"/>
    </row>
    <row r="63" spans="1:26" ht="69.75" customHeight="1">
      <c r="A63" s="118">
        <v>57</v>
      </c>
      <c r="B63" s="153" t="s">
        <v>5946</v>
      </c>
      <c r="C63" s="847"/>
      <c r="D63" s="153" t="s">
        <v>5947</v>
      </c>
      <c r="E63" s="153" t="s">
        <v>5948</v>
      </c>
      <c r="F63" s="153" t="s">
        <v>5949</v>
      </c>
      <c r="G63" s="153" t="s">
        <v>5950</v>
      </c>
      <c r="H63" s="196"/>
    </row>
    <row r="64" spans="1:26" ht="15.75" customHeight="1">
      <c r="A64" s="830" t="s">
        <v>42</v>
      </c>
      <c r="B64" s="872"/>
      <c r="C64" s="873"/>
      <c r="D64" s="890" t="s">
        <v>5951</v>
      </c>
      <c r="E64" s="881"/>
      <c r="F64" s="1196" t="s">
        <v>1352</v>
      </c>
      <c r="G64" s="868"/>
      <c r="H64" s="160"/>
      <c r="I64" s="128"/>
      <c r="J64" s="128"/>
      <c r="K64" s="128"/>
      <c r="L64" s="128"/>
      <c r="M64" s="128"/>
      <c r="N64" s="128"/>
      <c r="O64" s="128"/>
      <c r="P64" s="128"/>
      <c r="Q64" s="128"/>
      <c r="R64" s="128"/>
      <c r="S64" s="128"/>
      <c r="T64" s="128"/>
      <c r="U64" s="128"/>
      <c r="V64" s="128"/>
      <c r="W64" s="128"/>
      <c r="X64" s="128"/>
      <c r="Y64" s="128"/>
      <c r="Z64" s="128"/>
    </row>
    <row r="65" spans="1:26" ht="15.75" customHeight="1">
      <c r="A65" s="833" t="s">
        <v>5952</v>
      </c>
      <c r="B65" s="834"/>
      <c r="C65" s="835"/>
      <c r="D65" s="869"/>
      <c r="E65" s="882"/>
      <c r="F65" s="869"/>
      <c r="G65" s="870"/>
      <c r="H65" s="161"/>
      <c r="I65" s="128"/>
      <c r="J65" s="128"/>
      <c r="K65" s="128"/>
      <c r="L65" s="128"/>
      <c r="M65" s="128"/>
      <c r="N65" s="128"/>
      <c r="O65" s="128"/>
      <c r="P65" s="128"/>
      <c r="Q65" s="128"/>
      <c r="R65" s="128"/>
      <c r="S65" s="128"/>
      <c r="T65" s="128"/>
      <c r="U65" s="128"/>
      <c r="V65" s="128"/>
      <c r="W65" s="128"/>
      <c r="X65" s="128"/>
      <c r="Y65" s="128"/>
      <c r="Z65" s="128"/>
    </row>
    <row r="66" spans="1:26" ht="15.75" customHeight="1">
      <c r="A66" s="129"/>
      <c r="B66" s="128"/>
      <c r="C66" s="130"/>
      <c r="D66" s="128"/>
      <c r="E66" s="128"/>
      <c r="F66" s="128"/>
      <c r="G66" s="130"/>
      <c r="H66" s="128"/>
    </row>
    <row r="67" spans="1:26" ht="15.75" customHeight="1">
      <c r="A67" s="129"/>
      <c r="B67" s="128"/>
      <c r="C67" s="130"/>
      <c r="D67" s="128"/>
      <c r="E67" s="128"/>
      <c r="F67" s="128"/>
      <c r="G67" s="130"/>
      <c r="H67" s="128"/>
    </row>
    <row r="68" spans="1:26" ht="15.75" customHeight="1">
      <c r="A68" s="129"/>
      <c r="B68" s="128"/>
      <c r="C68" s="130"/>
      <c r="D68" s="128"/>
      <c r="E68" s="128"/>
      <c r="F68" s="128"/>
      <c r="G68" s="130"/>
      <c r="H68" s="128"/>
    </row>
    <row r="69" spans="1:26" ht="15.75" customHeight="1">
      <c r="A69" s="129"/>
      <c r="B69" s="128"/>
      <c r="C69" s="130"/>
      <c r="D69" s="128"/>
      <c r="E69" s="128"/>
      <c r="F69" s="128"/>
      <c r="G69" s="130"/>
      <c r="H69" s="128"/>
    </row>
    <row r="70" spans="1:26" ht="15.75" customHeight="1">
      <c r="A70" s="129"/>
      <c r="B70" s="128"/>
      <c r="C70" s="130"/>
      <c r="D70" s="128"/>
      <c r="E70" s="128"/>
      <c r="F70" s="128"/>
      <c r="G70" s="130"/>
      <c r="H70" s="128"/>
    </row>
    <row r="71" spans="1:26" ht="15.75" customHeight="1">
      <c r="A71" s="129"/>
      <c r="B71" s="128"/>
      <c r="C71" s="130"/>
      <c r="D71" s="128"/>
      <c r="E71" s="128"/>
      <c r="F71" s="128"/>
      <c r="G71" s="130"/>
      <c r="H71" s="128"/>
    </row>
    <row r="72" spans="1:26" ht="15.75" customHeight="1">
      <c r="A72" s="129"/>
      <c r="B72" s="128"/>
      <c r="C72" s="130"/>
      <c r="D72" s="128"/>
      <c r="E72" s="128"/>
      <c r="F72" s="128"/>
      <c r="G72" s="130"/>
      <c r="H72" s="128"/>
    </row>
    <row r="73" spans="1:26" ht="15.75" customHeight="1">
      <c r="A73" s="129"/>
      <c r="B73" s="128"/>
      <c r="C73" s="130"/>
      <c r="D73" s="128"/>
      <c r="E73" s="128"/>
      <c r="F73" s="128"/>
      <c r="G73" s="130"/>
      <c r="H73" s="128"/>
    </row>
    <row r="74" spans="1:26" ht="15.75" customHeight="1">
      <c r="A74" s="129"/>
      <c r="B74" s="128"/>
      <c r="C74" s="130"/>
      <c r="D74" s="128"/>
      <c r="E74" s="128"/>
      <c r="F74" s="128"/>
      <c r="G74" s="130"/>
      <c r="H74" s="128"/>
    </row>
    <row r="75" spans="1:26" ht="15.75" customHeight="1">
      <c r="A75" s="129"/>
      <c r="B75" s="128"/>
      <c r="C75" s="130"/>
      <c r="D75" s="128"/>
      <c r="E75" s="128"/>
      <c r="F75" s="128"/>
      <c r="G75" s="130"/>
      <c r="H75" s="128"/>
    </row>
    <row r="76" spans="1:26" ht="15.75" customHeight="1">
      <c r="A76" s="129"/>
      <c r="B76" s="128"/>
      <c r="C76" s="130"/>
      <c r="D76" s="128"/>
      <c r="E76" s="128"/>
      <c r="F76" s="128"/>
      <c r="G76" s="130"/>
      <c r="H76" s="128"/>
    </row>
    <row r="77" spans="1:26" ht="15.75" customHeight="1">
      <c r="A77" s="129"/>
      <c r="B77" s="128"/>
      <c r="C77" s="130"/>
      <c r="D77" s="128"/>
      <c r="E77" s="128"/>
      <c r="F77" s="128"/>
      <c r="G77" s="130"/>
      <c r="H77" s="128"/>
    </row>
    <row r="78" spans="1:26" ht="15.75" customHeight="1">
      <c r="A78" s="129"/>
      <c r="B78" s="128"/>
      <c r="C78" s="130"/>
      <c r="D78" s="128"/>
      <c r="E78" s="128"/>
      <c r="F78" s="128"/>
      <c r="G78" s="130"/>
      <c r="H78" s="128"/>
    </row>
    <row r="79" spans="1:26" ht="15.75" customHeight="1">
      <c r="A79" s="129"/>
      <c r="B79" s="128"/>
      <c r="C79" s="130"/>
      <c r="D79" s="128"/>
      <c r="E79" s="128"/>
      <c r="F79" s="128"/>
      <c r="G79" s="130"/>
      <c r="H79" s="128"/>
    </row>
    <row r="80" spans="1:26" ht="15.75" customHeight="1">
      <c r="A80" s="129"/>
      <c r="B80" s="128"/>
      <c r="C80" s="130"/>
      <c r="D80" s="128"/>
      <c r="E80" s="128"/>
      <c r="F80" s="128"/>
      <c r="G80" s="130"/>
      <c r="H80" s="128"/>
    </row>
    <row r="81" spans="1:8" ht="15.75" customHeight="1">
      <c r="A81" s="129"/>
      <c r="B81" s="128"/>
      <c r="C81" s="130"/>
      <c r="D81" s="128"/>
      <c r="E81" s="128"/>
      <c r="F81" s="128"/>
      <c r="G81" s="130"/>
      <c r="H81" s="128"/>
    </row>
    <row r="82" spans="1:8" ht="15.75" customHeight="1">
      <c r="A82" s="129"/>
      <c r="B82" s="128"/>
      <c r="C82" s="130"/>
      <c r="D82" s="128"/>
      <c r="E82" s="128"/>
      <c r="F82" s="128"/>
      <c r="G82" s="130"/>
      <c r="H82" s="128"/>
    </row>
    <row r="83" spans="1:8" ht="15.75" customHeight="1">
      <c r="A83" s="129"/>
      <c r="B83" s="128"/>
      <c r="C83" s="130"/>
      <c r="D83" s="128"/>
      <c r="E83" s="128"/>
      <c r="F83" s="128"/>
      <c r="G83" s="130"/>
      <c r="H83" s="128"/>
    </row>
    <row r="84" spans="1:8" ht="15.75" customHeight="1">
      <c r="A84" s="129"/>
      <c r="B84" s="128"/>
      <c r="C84" s="130"/>
      <c r="D84" s="128"/>
      <c r="E84" s="128"/>
      <c r="F84" s="128"/>
      <c r="G84" s="130"/>
      <c r="H84" s="128"/>
    </row>
    <row r="85" spans="1:8" ht="15.75" customHeight="1">
      <c r="A85" s="129"/>
      <c r="B85" s="128"/>
      <c r="C85" s="130"/>
      <c r="D85" s="128"/>
      <c r="E85" s="128"/>
      <c r="F85" s="128"/>
      <c r="G85" s="130"/>
      <c r="H85" s="128"/>
    </row>
    <row r="86" spans="1:8" ht="15.75" customHeight="1">
      <c r="A86" s="129"/>
      <c r="B86" s="128"/>
      <c r="C86" s="130"/>
      <c r="D86" s="128"/>
      <c r="E86" s="128"/>
      <c r="F86" s="128"/>
      <c r="G86" s="130"/>
      <c r="H86" s="128"/>
    </row>
    <row r="87" spans="1:8" ht="15.75" customHeight="1">
      <c r="A87" s="129"/>
      <c r="B87" s="128"/>
      <c r="C87" s="130"/>
      <c r="D87" s="128"/>
      <c r="E87" s="128"/>
      <c r="F87" s="128"/>
      <c r="G87" s="130"/>
      <c r="H87" s="128"/>
    </row>
    <row r="88" spans="1:8" ht="15.75" customHeight="1">
      <c r="A88" s="129"/>
      <c r="B88" s="128"/>
      <c r="C88" s="130"/>
      <c r="D88" s="128"/>
      <c r="E88" s="128"/>
      <c r="F88" s="128"/>
      <c r="G88" s="130"/>
      <c r="H88" s="128"/>
    </row>
    <row r="89" spans="1:8" ht="15.75" customHeight="1">
      <c r="A89" s="129"/>
      <c r="B89" s="128"/>
      <c r="C89" s="130"/>
      <c r="D89" s="128"/>
      <c r="E89" s="128"/>
      <c r="F89" s="128"/>
      <c r="G89" s="130"/>
      <c r="H89" s="128"/>
    </row>
    <row r="90" spans="1:8" ht="15.75" customHeight="1">
      <c r="A90" s="129"/>
      <c r="B90" s="128"/>
      <c r="C90" s="130"/>
      <c r="D90" s="128"/>
      <c r="E90" s="128"/>
      <c r="F90" s="128"/>
      <c r="G90" s="130"/>
      <c r="H90" s="128"/>
    </row>
    <row r="91" spans="1:8" ht="15.75" customHeight="1">
      <c r="A91" s="129"/>
      <c r="B91" s="128"/>
      <c r="C91" s="130"/>
      <c r="D91" s="128"/>
      <c r="E91" s="128"/>
      <c r="F91" s="128"/>
      <c r="G91" s="130"/>
      <c r="H91" s="128"/>
    </row>
    <row r="92" spans="1:8" ht="15.75" customHeight="1">
      <c r="A92" s="129"/>
      <c r="B92" s="128"/>
      <c r="C92" s="130"/>
      <c r="D92" s="128"/>
      <c r="E92" s="128"/>
      <c r="F92" s="128"/>
      <c r="G92" s="130"/>
      <c r="H92" s="128"/>
    </row>
    <row r="93" spans="1:8" ht="15.75" customHeight="1">
      <c r="A93" s="129"/>
      <c r="B93" s="128"/>
      <c r="C93" s="130"/>
      <c r="D93" s="128"/>
      <c r="E93" s="128"/>
      <c r="F93" s="128"/>
      <c r="G93" s="130"/>
      <c r="H93" s="128"/>
    </row>
    <row r="94" spans="1:8" ht="15.75" customHeight="1">
      <c r="A94" s="129"/>
      <c r="B94" s="128"/>
      <c r="C94" s="130"/>
      <c r="D94" s="128"/>
      <c r="E94" s="128"/>
      <c r="F94" s="128"/>
      <c r="G94" s="130"/>
      <c r="H94" s="128"/>
    </row>
    <row r="95" spans="1:8" ht="15.75" customHeight="1">
      <c r="A95" s="129"/>
      <c r="B95" s="128"/>
      <c r="C95" s="130"/>
      <c r="D95" s="128"/>
      <c r="E95" s="128"/>
      <c r="F95" s="128"/>
      <c r="G95" s="130"/>
      <c r="H95" s="128"/>
    </row>
    <row r="96" spans="1:8" ht="15.75" customHeight="1">
      <c r="A96" s="129"/>
      <c r="B96" s="128"/>
      <c r="C96" s="130"/>
      <c r="D96" s="128"/>
      <c r="E96" s="128"/>
      <c r="F96" s="128"/>
      <c r="G96" s="130"/>
      <c r="H96" s="128"/>
    </row>
    <row r="97" spans="1:8" ht="15.75" customHeight="1">
      <c r="A97" s="129"/>
      <c r="B97" s="128"/>
      <c r="C97" s="130"/>
      <c r="D97" s="128"/>
      <c r="E97" s="128"/>
      <c r="F97" s="128"/>
      <c r="G97" s="130"/>
      <c r="H97" s="128"/>
    </row>
    <row r="98" spans="1:8" ht="15.75" customHeight="1">
      <c r="A98" s="129"/>
      <c r="B98" s="128"/>
      <c r="C98" s="130"/>
      <c r="D98" s="128"/>
      <c r="E98" s="128"/>
      <c r="F98" s="128"/>
      <c r="G98" s="130"/>
      <c r="H98" s="128"/>
    </row>
    <row r="99" spans="1:8" ht="15.75" customHeight="1">
      <c r="A99" s="129"/>
      <c r="B99" s="128"/>
      <c r="C99" s="130"/>
      <c r="D99" s="128"/>
      <c r="E99" s="128"/>
      <c r="F99" s="128"/>
      <c r="G99" s="130"/>
      <c r="H99" s="128"/>
    </row>
    <row r="100" spans="1:8" ht="15.75" customHeight="1">
      <c r="A100" s="129"/>
      <c r="B100" s="128"/>
      <c r="C100" s="130"/>
      <c r="D100" s="128"/>
      <c r="E100" s="128"/>
      <c r="F100" s="128"/>
      <c r="G100" s="130"/>
      <c r="H100" s="128"/>
    </row>
    <row r="101" spans="1:8" ht="15.75" customHeight="1">
      <c r="A101" s="129"/>
      <c r="B101" s="128"/>
      <c r="C101" s="130"/>
      <c r="D101" s="128"/>
      <c r="E101" s="128"/>
      <c r="F101" s="128"/>
      <c r="G101" s="130"/>
      <c r="H101" s="128"/>
    </row>
    <row r="102" spans="1:8" ht="15.75" customHeight="1">
      <c r="A102" s="129"/>
      <c r="B102" s="128"/>
      <c r="C102" s="130"/>
      <c r="D102" s="128"/>
      <c r="E102" s="128"/>
      <c r="F102" s="128"/>
      <c r="G102" s="130"/>
      <c r="H102" s="128"/>
    </row>
    <row r="103" spans="1:8" ht="15.75" customHeight="1">
      <c r="A103" s="129"/>
      <c r="B103" s="128"/>
      <c r="C103" s="130"/>
      <c r="D103" s="128"/>
      <c r="E103" s="128"/>
      <c r="F103" s="128"/>
      <c r="G103" s="130"/>
      <c r="H103" s="128"/>
    </row>
    <row r="104" spans="1:8" ht="15.75" customHeight="1">
      <c r="A104" s="129"/>
      <c r="B104" s="128"/>
      <c r="C104" s="130"/>
      <c r="D104" s="128"/>
      <c r="E104" s="128"/>
      <c r="F104" s="128"/>
      <c r="G104" s="130"/>
      <c r="H104" s="128"/>
    </row>
    <row r="105" spans="1:8" ht="15.75" customHeight="1">
      <c r="A105" s="129"/>
      <c r="B105" s="128"/>
      <c r="C105" s="130"/>
      <c r="D105" s="128"/>
      <c r="E105" s="128"/>
      <c r="F105" s="128"/>
      <c r="G105" s="130"/>
      <c r="H105" s="128"/>
    </row>
    <row r="106" spans="1:8" ht="15.75" customHeight="1">
      <c r="A106" s="129"/>
      <c r="B106" s="128"/>
      <c r="C106" s="130"/>
      <c r="D106" s="128"/>
      <c r="E106" s="128"/>
      <c r="F106" s="128"/>
      <c r="G106" s="130"/>
      <c r="H106" s="128"/>
    </row>
    <row r="107" spans="1:8" ht="15.75" customHeight="1">
      <c r="A107" s="129"/>
      <c r="B107" s="128"/>
      <c r="C107" s="130"/>
      <c r="D107" s="128"/>
      <c r="E107" s="128"/>
      <c r="F107" s="128"/>
      <c r="G107" s="130"/>
      <c r="H107" s="128"/>
    </row>
    <row r="108" spans="1:8" ht="15.75" customHeight="1">
      <c r="A108" s="129"/>
      <c r="B108" s="128"/>
      <c r="C108" s="130"/>
      <c r="D108" s="128"/>
      <c r="E108" s="128"/>
      <c r="F108" s="128"/>
      <c r="G108" s="130"/>
      <c r="H108" s="128"/>
    </row>
    <row r="109" spans="1:8" ht="15.75" customHeight="1">
      <c r="A109" s="129"/>
      <c r="B109" s="128"/>
      <c r="C109" s="130"/>
      <c r="D109" s="128"/>
      <c r="E109" s="128"/>
      <c r="F109" s="128"/>
      <c r="G109" s="130"/>
      <c r="H109" s="128"/>
    </row>
    <row r="110" spans="1:8" ht="15.75" customHeight="1">
      <c r="A110" s="129"/>
      <c r="B110" s="128"/>
      <c r="C110" s="130"/>
      <c r="D110" s="128"/>
      <c r="E110" s="128"/>
      <c r="F110" s="128"/>
      <c r="G110" s="130"/>
      <c r="H110" s="128"/>
    </row>
    <row r="111" spans="1:8" ht="15.75" customHeight="1">
      <c r="A111" s="129"/>
      <c r="B111" s="128"/>
      <c r="C111" s="130"/>
      <c r="D111" s="128"/>
      <c r="E111" s="128"/>
      <c r="F111" s="128"/>
      <c r="G111" s="130"/>
      <c r="H111" s="128"/>
    </row>
    <row r="112" spans="1:8" ht="15.75" customHeight="1">
      <c r="A112" s="129"/>
      <c r="B112" s="128"/>
      <c r="C112" s="130"/>
      <c r="D112" s="128"/>
      <c r="E112" s="128"/>
      <c r="F112" s="128"/>
      <c r="G112" s="130"/>
      <c r="H112" s="128"/>
    </row>
    <row r="113" spans="1:8" ht="15.75" customHeight="1">
      <c r="A113" s="129"/>
      <c r="B113" s="128"/>
      <c r="C113" s="130"/>
      <c r="D113" s="128"/>
      <c r="E113" s="128"/>
      <c r="F113" s="128"/>
      <c r="G113" s="130"/>
      <c r="H113" s="128"/>
    </row>
    <row r="114" spans="1:8" ht="15.75" customHeight="1">
      <c r="A114" s="129"/>
      <c r="B114" s="128"/>
      <c r="C114" s="130"/>
      <c r="D114" s="128"/>
      <c r="E114" s="128"/>
      <c r="F114" s="128"/>
      <c r="G114" s="130"/>
      <c r="H114" s="128"/>
    </row>
    <row r="115" spans="1:8" ht="15.75" customHeight="1">
      <c r="A115" s="129"/>
      <c r="B115" s="128"/>
      <c r="C115" s="130"/>
      <c r="D115" s="128"/>
      <c r="E115" s="128"/>
      <c r="F115" s="128"/>
      <c r="G115" s="130"/>
      <c r="H115" s="128"/>
    </row>
    <row r="116" spans="1:8" ht="15.75" customHeight="1">
      <c r="A116" s="129"/>
      <c r="B116" s="128"/>
      <c r="C116" s="130"/>
      <c r="D116" s="128"/>
      <c r="E116" s="128"/>
      <c r="F116" s="128"/>
      <c r="G116" s="130"/>
      <c r="H116" s="128"/>
    </row>
    <row r="117" spans="1:8" ht="15.75" customHeight="1">
      <c r="A117" s="129"/>
      <c r="B117" s="128"/>
      <c r="C117" s="130"/>
      <c r="D117" s="128"/>
      <c r="E117" s="128"/>
      <c r="F117" s="128"/>
      <c r="G117" s="130"/>
      <c r="H117" s="128"/>
    </row>
    <row r="118" spans="1:8" ht="15.75" customHeight="1">
      <c r="A118" s="129"/>
      <c r="B118" s="128"/>
      <c r="C118" s="130"/>
      <c r="D118" s="128"/>
      <c r="E118" s="128"/>
      <c r="F118" s="128"/>
      <c r="G118" s="130"/>
      <c r="H118" s="128"/>
    </row>
    <row r="119" spans="1:8" ht="15.75" customHeight="1">
      <c r="A119" s="129"/>
      <c r="B119" s="128"/>
      <c r="C119" s="130"/>
      <c r="D119" s="128"/>
      <c r="E119" s="128"/>
      <c r="F119" s="128"/>
      <c r="G119" s="130"/>
      <c r="H119" s="128"/>
    </row>
    <row r="120" spans="1:8" ht="15.75" customHeight="1">
      <c r="A120" s="129"/>
      <c r="B120" s="128"/>
      <c r="C120" s="130"/>
      <c r="D120" s="128"/>
      <c r="E120" s="128"/>
      <c r="F120" s="128"/>
      <c r="G120" s="130"/>
      <c r="H120" s="128"/>
    </row>
    <row r="121" spans="1:8" ht="15.75" customHeight="1">
      <c r="A121" s="129"/>
      <c r="B121" s="128"/>
      <c r="C121" s="130"/>
      <c r="D121" s="128"/>
      <c r="E121" s="128"/>
      <c r="F121" s="128"/>
      <c r="G121" s="130"/>
      <c r="H121" s="128"/>
    </row>
    <row r="122" spans="1:8" ht="15.75" customHeight="1">
      <c r="A122" s="129"/>
      <c r="B122" s="128"/>
      <c r="C122" s="130"/>
      <c r="D122" s="128"/>
      <c r="E122" s="128"/>
      <c r="F122" s="128"/>
      <c r="G122" s="130"/>
      <c r="H122" s="128"/>
    </row>
    <row r="123" spans="1:8" ht="15.75" customHeight="1">
      <c r="A123" s="129"/>
      <c r="B123" s="128"/>
      <c r="C123" s="130"/>
      <c r="D123" s="128"/>
      <c r="E123" s="128"/>
      <c r="F123" s="128"/>
      <c r="G123" s="130"/>
      <c r="H123" s="128"/>
    </row>
    <row r="124" spans="1:8" ht="15.75" customHeight="1">
      <c r="A124" s="129"/>
      <c r="B124" s="128"/>
      <c r="C124" s="130"/>
      <c r="D124" s="128"/>
      <c r="E124" s="128"/>
      <c r="F124" s="128"/>
      <c r="G124" s="130"/>
      <c r="H124" s="128"/>
    </row>
    <row r="125" spans="1:8" ht="15.75" customHeight="1">
      <c r="A125" s="129"/>
      <c r="B125" s="128"/>
      <c r="C125" s="130"/>
      <c r="D125" s="128"/>
      <c r="E125" s="128"/>
      <c r="F125" s="128"/>
      <c r="G125" s="130"/>
      <c r="H125" s="128"/>
    </row>
    <row r="126" spans="1:8" ht="15.75" customHeight="1">
      <c r="A126" s="129"/>
      <c r="B126" s="128"/>
      <c r="C126" s="130"/>
      <c r="D126" s="128"/>
      <c r="E126" s="128"/>
      <c r="F126" s="128"/>
      <c r="G126" s="130"/>
      <c r="H126" s="128"/>
    </row>
    <row r="127" spans="1:8" ht="15.75" customHeight="1">
      <c r="A127" s="129"/>
      <c r="B127" s="128"/>
      <c r="C127" s="130"/>
      <c r="D127" s="128"/>
      <c r="E127" s="128"/>
      <c r="F127" s="128"/>
      <c r="G127" s="130"/>
      <c r="H127" s="128"/>
    </row>
    <row r="128" spans="1:8" ht="15.75" customHeight="1">
      <c r="A128" s="129"/>
      <c r="B128" s="128"/>
      <c r="C128" s="130"/>
      <c r="D128" s="128"/>
      <c r="E128" s="128"/>
      <c r="F128" s="128"/>
      <c r="G128" s="130"/>
      <c r="H128" s="128"/>
    </row>
    <row r="129" spans="1:8" ht="15.75" customHeight="1">
      <c r="A129" s="129"/>
      <c r="B129" s="128"/>
      <c r="C129" s="130"/>
      <c r="D129" s="128"/>
      <c r="E129" s="128"/>
      <c r="F129" s="128"/>
      <c r="G129" s="130"/>
      <c r="H129" s="128"/>
    </row>
    <row r="130" spans="1:8" ht="15.75" customHeight="1">
      <c r="A130" s="129"/>
      <c r="B130" s="128"/>
      <c r="C130" s="130"/>
      <c r="D130" s="128"/>
      <c r="E130" s="128"/>
      <c r="F130" s="128"/>
      <c r="G130" s="130"/>
      <c r="H130" s="128"/>
    </row>
    <row r="131" spans="1:8" ht="15.75" customHeight="1">
      <c r="A131" s="129"/>
      <c r="B131" s="128"/>
      <c r="C131" s="130"/>
      <c r="D131" s="128"/>
      <c r="E131" s="128"/>
      <c r="F131" s="128"/>
      <c r="G131" s="130"/>
      <c r="H131" s="128"/>
    </row>
    <row r="132" spans="1:8" ht="15.75" customHeight="1">
      <c r="A132" s="129"/>
      <c r="B132" s="128"/>
      <c r="C132" s="130"/>
      <c r="D132" s="128"/>
      <c r="E132" s="128"/>
      <c r="F132" s="128"/>
      <c r="G132" s="130"/>
      <c r="H132" s="128"/>
    </row>
    <row r="133" spans="1:8" ht="15.75" customHeight="1">
      <c r="A133" s="129"/>
      <c r="B133" s="128"/>
      <c r="C133" s="130"/>
      <c r="D133" s="128"/>
      <c r="E133" s="128"/>
      <c r="F133" s="128"/>
      <c r="G133" s="130"/>
      <c r="H133" s="128"/>
    </row>
    <row r="134" spans="1:8" ht="15.75" customHeight="1">
      <c r="A134" s="129"/>
      <c r="B134" s="128"/>
      <c r="C134" s="130"/>
      <c r="D134" s="128"/>
      <c r="E134" s="128"/>
      <c r="F134" s="128"/>
      <c r="G134" s="130"/>
      <c r="H134" s="128"/>
    </row>
    <row r="135" spans="1:8" ht="15.75" customHeight="1">
      <c r="A135" s="129"/>
      <c r="B135" s="128"/>
      <c r="C135" s="130"/>
      <c r="D135" s="128"/>
      <c r="E135" s="128"/>
      <c r="F135" s="128"/>
      <c r="G135" s="130"/>
      <c r="H135" s="128"/>
    </row>
    <row r="136" spans="1:8" ht="15.75" customHeight="1">
      <c r="A136" s="129"/>
      <c r="B136" s="128"/>
      <c r="C136" s="130"/>
      <c r="D136" s="128"/>
      <c r="E136" s="128"/>
      <c r="F136" s="128"/>
      <c r="G136" s="130"/>
      <c r="H136" s="128"/>
    </row>
    <row r="137" spans="1:8" ht="15.75" customHeight="1">
      <c r="A137" s="129"/>
      <c r="B137" s="128"/>
      <c r="C137" s="130"/>
      <c r="D137" s="128"/>
      <c r="E137" s="128"/>
      <c r="F137" s="128"/>
      <c r="G137" s="130"/>
      <c r="H137" s="128"/>
    </row>
    <row r="138" spans="1:8" ht="15.75" customHeight="1">
      <c r="A138" s="129"/>
      <c r="B138" s="128"/>
      <c r="C138" s="130"/>
      <c r="D138" s="128"/>
      <c r="E138" s="128"/>
      <c r="F138" s="128"/>
      <c r="G138" s="130"/>
      <c r="H138" s="128"/>
    </row>
    <row r="139" spans="1:8" ht="15.75" customHeight="1">
      <c r="A139" s="129"/>
      <c r="B139" s="128"/>
      <c r="C139" s="130"/>
      <c r="D139" s="128"/>
      <c r="E139" s="128"/>
      <c r="F139" s="128"/>
      <c r="G139" s="130"/>
      <c r="H139" s="128"/>
    </row>
    <row r="140" spans="1:8" ht="15.75" customHeight="1">
      <c r="A140" s="129"/>
      <c r="B140" s="128"/>
      <c r="C140" s="130"/>
      <c r="D140" s="128"/>
      <c r="E140" s="128"/>
      <c r="F140" s="128"/>
      <c r="G140" s="130"/>
      <c r="H140" s="128"/>
    </row>
    <row r="141" spans="1:8" ht="15.75" customHeight="1">
      <c r="A141" s="129"/>
      <c r="B141" s="128"/>
      <c r="C141" s="130"/>
      <c r="D141" s="128"/>
      <c r="E141" s="128"/>
      <c r="F141" s="128"/>
      <c r="G141" s="130"/>
      <c r="H141" s="128"/>
    </row>
    <row r="142" spans="1:8" ht="15.75" customHeight="1">
      <c r="A142" s="129"/>
      <c r="B142" s="128"/>
      <c r="C142" s="130"/>
      <c r="D142" s="128"/>
      <c r="E142" s="128"/>
      <c r="F142" s="128"/>
      <c r="G142" s="130"/>
      <c r="H142" s="128"/>
    </row>
    <row r="143" spans="1:8" ht="15.75" customHeight="1">
      <c r="A143" s="129"/>
      <c r="B143" s="128"/>
      <c r="C143" s="130"/>
      <c r="D143" s="128"/>
      <c r="E143" s="128"/>
      <c r="F143" s="128"/>
      <c r="G143" s="130"/>
      <c r="H143" s="128"/>
    </row>
    <row r="144" spans="1:8" ht="15.75" customHeight="1">
      <c r="A144" s="129"/>
      <c r="B144" s="128"/>
      <c r="C144" s="130"/>
      <c r="D144" s="128"/>
      <c r="E144" s="128"/>
      <c r="F144" s="128"/>
      <c r="G144" s="130"/>
      <c r="H144" s="128"/>
    </row>
    <row r="145" spans="1:8" ht="15.75" customHeight="1">
      <c r="A145" s="129"/>
      <c r="B145" s="128"/>
      <c r="C145" s="130"/>
      <c r="D145" s="128"/>
      <c r="E145" s="128"/>
      <c r="F145" s="128"/>
      <c r="G145" s="130"/>
      <c r="H145" s="128"/>
    </row>
    <row r="146" spans="1:8" ht="15.75" customHeight="1">
      <c r="A146" s="129"/>
      <c r="B146" s="128"/>
      <c r="C146" s="130"/>
      <c r="D146" s="128"/>
      <c r="E146" s="128"/>
      <c r="F146" s="128"/>
      <c r="G146" s="130"/>
      <c r="H146" s="128"/>
    </row>
    <row r="147" spans="1:8" ht="15.75" customHeight="1">
      <c r="A147" s="129"/>
      <c r="B147" s="128"/>
      <c r="C147" s="130"/>
      <c r="D147" s="128"/>
      <c r="E147" s="128"/>
      <c r="F147" s="128"/>
      <c r="G147" s="130"/>
      <c r="H147" s="128"/>
    </row>
    <row r="148" spans="1:8" ht="15.75" customHeight="1">
      <c r="A148" s="129"/>
      <c r="B148" s="128"/>
      <c r="C148" s="130"/>
      <c r="D148" s="128"/>
      <c r="E148" s="128"/>
      <c r="F148" s="128"/>
      <c r="G148" s="130"/>
      <c r="H148" s="128"/>
    </row>
    <row r="149" spans="1:8" ht="15.75" customHeight="1">
      <c r="A149" s="129"/>
      <c r="B149" s="128"/>
      <c r="C149" s="130"/>
      <c r="D149" s="128"/>
      <c r="E149" s="128"/>
      <c r="F149" s="128"/>
      <c r="G149" s="130"/>
      <c r="H149" s="128"/>
    </row>
    <row r="150" spans="1:8" ht="15.75" customHeight="1">
      <c r="A150" s="129"/>
      <c r="B150" s="128"/>
      <c r="C150" s="130"/>
      <c r="D150" s="128"/>
      <c r="E150" s="128"/>
      <c r="F150" s="128"/>
      <c r="G150" s="130"/>
      <c r="H150" s="128"/>
    </row>
    <row r="151" spans="1:8" ht="15.75" customHeight="1">
      <c r="A151" s="129"/>
      <c r="B151" s="128"/>
      <c r="C151" s="130"/>
      <c r="D151" s="128"/>
      <c r="E151" s="128"/>
      <c r="F151" s="128"/>
      <c r="G151" s="130"/>
      <c r="H151" s="128"/>
    </row>
    <row r="152" spans="1:8" ht="15.75" customHeight="1">
      <c r="A152" s="129"/>
      <c r="B152" s="128"/>
      <c r="C152" s="130"/>
      <c r="D152" s="128"/>
      <c r="E152" s="128"/>
      <c r="F152" s="128"/>
      <c r="G152" s="130"/>
      <c r="H152" s="128"/>
    </row>
    <row r="153" spans="1:8" ht="15.75" customHeight="1">
      <c r="A153" s="129"/>
      <c r="B153" s="128"/>
      <c r="C153" s="130"/>
      <c r="D153" s="128"/>
      <c r="E153" s="128"/>
      <c r="F153" s="128"/>
      <c r="G153" s="130"/>
      <c r="H153" s="128"/>
    </row>
    <row r="154" spans="1:8" ht="15.75" customHeight="1">
      <c r="A154" s="129"/>
      <c r="B154" s="128"/>
      <c r="C154" s="130"/>
      <c r="D154" s="128"/>
      <c r="E154" s="128"/>
      <c r="F154" s="128"/>
      <c r="G154" s="130"/>
      <c r="H154" s="128"/>
    </row>
    <row r="155" spans="1:8" ht="15.75" customHeight="1">
      <c r="A155" s="129"/>
      <c r="B155" s="128"/>
      <c r="C155" s="130"/>
      <c r="D155" s="128"/>
      <c r="E155" s="128"/>
      <c r="F155" s="128"/>
      <c r="G155" s="130"/>
      <c r="H155" s="128"/>
    </row>
    <row r="156" spans="1:8" ht="15.75" customHeight="1">
      <c r="A156" s="129"/>
      <c r="B156" s="128"/>
      <c r="C156" s="130"/>
      <c r="D156" s="128"/>
      <c r="E156" s="128"/>
      <c r="F156" s="128"/>
      <c r="G156" s="130"/>
      <c r="H156" s="128"/>
    </row>
    <row r="157" spans="1:8" ht="15.75" customHeight="1">
      <c r="A157" s="129"/>
      <c r="B157" s="128"/>
      <c r="C157" s="130"/>
      <c r="D157" s="128"/>
      <c r="E157" s="128"/>
      <c r="F157" s="128"/>
      <c r="G157" s="130"/>
      <c r="H157" s="128"/>
    </row>
    <row r="158" spans="1:8" ht="15.75" customHeight="1">
      <c r="A158" s="129"/>
      <c r="B158" s="128"/>
      <c r="C158" s="130"/>
      <c r="D158" s="128"/>
      <c r="E158" s="128"/>
      <c r="F158" s="128"/>
      <c r="G158" s="130"/>
      <c r="H158" s="128"/>
    </row>
    <row r="159" spans="1:8" ht="15.75" customHeight="1">
      <c r="A159" s="129"/>
      <c r="B159" s="128"/>
      <c r="C159" s="130"/>
      <c r="D159" s="128"/>
      <c r="E159" s="128"/>
      <c r="F159" s="128"/>
      <c r="G159" s="130"/>
      <c r="H159" s="128"/>
    </row>
    <row r="160" spans="1:8" ht="15.75" customHeight="1">
      <c r="A160" s="129"/>
      <c r="B160" s="128"/>
      <c r="C160" s="130"/>
      <c r="D160" s="128"/>
      <c r="E160" s="128"/>
      <c r="F160" s="128"/>
      <c r="G160" s="130"/>
      <c r="H160" s="128"/>
    </row>
    <row r="161" spans="1:8" ht="15.75" customHeight="1">
      <c r="A161" s="129"/>
      <c r="B161" s="128"/>
      <c r="C161" s="130"/>
      <c r="D161" s="128"/>
      <c r="E161" s="128"/>
      <c r="F161" s="128"/>
      <c r="G161" s="130"/>
      <c r="H161" s="128"/>
    </row>
    <row r="162" spans="1:8" ht="15.75" customHeight="1">
      <c r="A162" s="129"/>
      <c r="B162" s="128"/>
      <c r="C162" s="130"/>
      <c r="D162" s="128"/>
      <c r="E162" s="128"/>
      <c r="F162" s="128"/>
      <c r="G162" s="130"/>
      <c r="H162" s="128"/>
    </row>
    <row r="163" spans="1:8" ht="15.75" customHeight="1">
      <c r="A163" s="129"/>
      <c r="B163" s="128"/>
      <c r="C163" s="130"/>
      <c r="D163" s="128"/>
      <c r="E163" s="128"/>
      <c r="F163" s="128"/>
      <c r="G163" s="130"/>
      <c r="H163" s="128"/>
    </row>
    <row r="164" spans="1:8" ht="15.75" customHeight="1">
      <c r="A164" s="129"/>
      <c r="B164" s="128"/>
      <c r="C164" s="130"/>
      <c r="D164" s="128"/>
      <c r="E164" s="128"/>
      <c r="F164" s="128"/>
      <c r="G164" s="130"/>
      <c r="H164" s="128"/>
    </row>
    <row r="165" spans="1:8" ht="15.75" customHeight="1">
      <c r="A165" s="129"/>
      <c r="B165" s="128"/>
      <c r="C165" s="130"/>
      <c r="D165" s="128"/>
      <c r="E165" s="128"/>
      <c r="F165" s="128"/>
      <c r="G165" s="130"/>
      <c r="H165" s="128"/>
    </row>
    <row r="166" spans="1:8" ht="15.75" customHeight="1">
      <c r="A166" s="129"/>
      <c r="B166" s="128"/>
      <c r="C166" s="130"/>
      <c r="D166" s="128"/>
      <c r="E166" s="128"/>
      <c r="F166" s="128"/>
      <c r="G166" s="130"/>
      <c r="H166" s="128"/>
    </row>
    <row r="167" spans="1:8" ht="15.75" customHeight="1">
      <c r="A167" s="129"/>
      <c r="B167" s="128"/>
      <c r="C167" s="130"/>
      <c r="D167" s="128"/>
      <c r="E167" s="128"/>
      <c r="F167" s="128"/>
      <c r="G167" s="130"/>
      <c r="H167" s="128"/>
    </row>
    <row r="168" spans="1:8" ht="15.75" customHeight="1">
      <c r="A168" s="129"/>
      <c r="B168" s="128"/>
      <c r="C168" s="130"/>
      <c r="D168" s="128"/>
      <c r="E168" s="128"/>
      <c r="F168" s="128"/>
      <c r="G168" s="130"/>
      <c r="H168" s="128"/>
    </row>
    <row r="169" spans="1:8" ht="15.75" customHeight="1">
      <c r="A169" s="129"/>
      <c r="B169" s="128"/>
      <c r="C169" s="130"/>
      <c r="D169" s="128"/>
      <c r="E169" s="128"/>
      <c r="F169" s="128"/>
      <c r="G169" s="130"/>
      <c r="H169" s="128"/>
    </row>
    <row r="170" spans="1:8" ht="15.75" customHeight="1">
      <c r="A170" s="129"/>
      <c r="B170" s="128"/>
      <c r="C170" s="130"/>
      <c r="D170" s="128"/>
      <c r="E170" s="128"/>
      <c r="F170" s="128"/>
      <c r="G170" s="130"/>
      <c r="H170" s="128"/>
    </row>
    <row r="171" spans="1:8" ht="15.75" customHeight="1">
      <c r="A171" s="129"/>
      <c r="B171" s="128"/>
      <c r="C171" s="130"/>
      <c r="D171" s="128"/>
      <c r="E171" s="128"/>
      <c r="F171" s="128"/>
      <c r="G171" s="130"/>
      <c r="H171" s="128"/>
    </row>
    <row r="172" spans="1:8" ht="15.75" customHeight="1">
      <c r="A172" s="129"/>
      <c r="B172" s="128"/>
      <c r="C172" s="130"/>
      <c r="D172" s="128"/>
      <c r="E172" s="128"/>
      <c r="F172" s="128"/>
      <c r="G172" s="130"/>
      <c r="H172" s="128"/>
    </row>
    <row r="173" spans="1:8" ht="15.75" customHeight="1">
      <c r="A173" s="129"/>
      <c r="B173" s="128"/>
      <c r="C173" s="130"/>
      <c r="D173" s="128"/>
      <c r="E173" s="128"/>
      <c r="F173" s="128"/>
      <c r="G173" s="130"/>
      <c r="H173" s="128"/>
    </row>
    <row r="174" spans="1:8" ht="15.75" customHeight="1">
      <c r="A174" s="129"/>
      <c r="B174" s="128"/>
      <c r="C174" s="130"/>
      <c r="D174" s="128"/>
      <c r="E174" s="128"/>
      <c r="F174" s="128"/>
      <c r="G174" s="130"/>
      <c r="H174" s="128"/>
    </row>
    <row r="175" spans="1:8" ht="15.75" customHeight="1">
      <c r="A175" s="129"/>
      <c r="B175" s="128"/>
      <c r="C175" s="130"/>
      <c r="D175" s="128"/>
      <c r="E175" s="128"/>
      <c r="F175" s="128"/>
      <c r="G175" s="130"/>
      <c r="H175" s="128"/>
    </row>
    <row r="176" spans="1:8" ht="15.75" customHeight="1">
      <c r="A176" s="129"/>
      <c r="B176" s="128"/>
      <c r="C176" s="130"/>
      <c r="D176" s="128"/>
      <c r="E176" s="128"/>
      <c r="F176" s="128"/>
      <c r="G176" s="130"/>
      <c r="H176" s="128"/>
    </row>
    <row r="177" spans="1:8" ht="15.75" customHeight="1">
      <c r="A177" s="129"/>
      <c r="B177" s="128"/>
      <c r="C177" s="130"/>
      <c r="D177" s="128"/>
      <c r="E177" s="128"/>
      <c r="F177" s="128"/>
      <c r="G177" s="130"/>
      <c r="H177" s="128"/>
    </row>
    <row r="178" spans="1:8" ht="15.75" customHeight="1">
      <c r="A178" s="129"/>
      <c r="B178" s="128"/>
      <c r="C178" s="130"/>
      <c r="D178" s="128"/>
      <c r="E178" s="128"/>
      <c r="F178" s="128"/>
      <c r="G178" s="130"/>
      <c r="H178" s="128"/>
    </row>
    <row r="179" spans="1:8" ht="15.75" customHeight="1">
      <c r="A179" s="129"/>
      <c r="B179" s="128"/>
      <c r="C179" s="130"/>
      <c r="D179" s="128"/>
      <c r="E179" s="128"/>
      <c r="F179" s="128"/>
      <c r="G179" s="130"/>
      <c r="H179" s="128"/>
    </row>
    <row r="180" spans="1:8" ht="15.75" customHeight="1">
      <c r="A180" s="129"/>
      <c r="B180" s="128"/>
      <c r="C180" s="130"/>
      <c r="D180" s="128"/>
      <c r="E180" s="128"/>
      <c r="F180" s="128"/>
      <c r="G180" s="130"/>
      <c r="H180" s="128"/>
    </row>
    <row r="181" spans="1:8" ht="15.75" customHeight="1">
      <c r="A181" s="129"/>
      <c r="B181" s="128"/>
      <c r="C181" s="130"/>
      <c r="D181" s="128"/>
      <c r="E181" s="128"/>
      <c r="F181" s="128"/>
      <c r="G181" s="130"/>
      <c r="H181" s="128"/>
    </row>
    <row r="182" spans="1:8" ht="15.75" customHeight="1">
      <c r="A182" s="129"/>
      <c r="B182" s="128"/>
      <c r="C182" s="130"/>
      <c r="D182" s="128"/>
      <c r="E182" s="128"/>
      <c r="F182" s="128"/>
      <c r="G182" s="130"/>
      <c r="H182" s="128"/>
    </row>
    <row r="183" spans="1:8" ht="15.75" customHeight="1">
      <c r="A183" s="129"/>
      <c r="B183" s="128"/>
      <c r="C183" s="130"/>
      <c r="D183" s="128"/>
      <c r="E183" s="128"/>
      <c r="F183" s="128"/>
      <c r="G183" s="130"/>
      <c r="H183" s="128"/>
    </row>
    <row r="184" spans="1:8" ht="15.75" customHeight="1">
      <c r="A184" s="129"/>
      <c r="B184" s="128"/>
      <c r="C184" s="130"/>
      <c r="D184" s="128"/>
      <c r="E184" s="128"/>
      <c r="F184" s="128"/>
      <c r="G184" s="130"/>
      <c r="H184" s="128"/>
    </row>
    <row r="185" spans="1:8" ht="15.75" customHeight="1">
      <c r="A185" s="129"/>
      <c r="B185" s="128"/>
      <c r="C185" s="130"/>
      <c r="D185" s="128"/>
      <c r="E185" s="128"/>
      <c r="F185" s="128"/>
      <c r="G185" s="130"/>
      <c r="H185" s="128"/>
    </row>
    <row r="186" spans="1:8" ht="15.75" customHeight="1">
      <c r="A186" s="129"/>
      <c r="B186" s="128"/>
      <c r="C186" s="130"/>
      <c r="D186" s="128"/>
      <c r="E186" s="128"/>
      <c r="F186" s="128"/>
      <c r="G186" s="130"/>
      <c r="H186" s="128"/>
    </row>
    <row r="187" spans="1:8" ht="15.75" customHeight="1">
      <c r="A187" s="129"/>
      <c r="B187" s="128"/>
      <c r="C187" s="130"/>
      <c r="D187" s="128"/>
      <c r="E187" s="128"/>
      <c r="F187" s="128"/>
      <c r="G187" s="130"/>
      <c r="H187" s="128"/>
    </row>
    <row r="188" spans="1:8" ht="15.75" customHeight="1">
      <c r="A188" s="129"/>
      <c r="B188" s="128"/>
      <c r="C188" s="130"/>
      <c r="D188" s="128"/>
      <c r="E188" s="128"/>
      <c r="F188" s="128"/>
      <c r="G188" s="130"/>
      <c r="H188" s="128"/>
    </row>
    <row r="189" spans="1:8" ht="15.75" customHeight="1">
      <c r="A189" s="129"/>
      <c r="B189" s="128"/>
      <c r="C189" s="130"/>
      <c r="D189" s="128"/>
      <c r="E189" s="128"/>
      <c r="F189" s="128"/>
      <c r="G189" s="130"/>
      <c r="H189" s="128"/>
    </row>
    <row r="190" spans="1:8" ht="15.75" customHeight="1">
      <c r="A190" s="129"/>
      <c r="B190" s="128"/>
      <c r="C190" s="130"/>
      <c r="D190" s="128"/>
      <c r="E190" s="128"/>
      <c r="F190" s="128"/>
      <c r="G190" s="130"/>
      <c r="H190" s="128"/>
    </row>
    <row r="191" spans="1:8" ht="15.75" customHeight="1">
      <c r="A191" s="129"/>
      <c r="B191" s="128"/>
      <c r="C191" s="130"/>
      <c r="D191" s="128"/>
      <c r="E191" s="128"/>
      <c r="F191" s="128"/>
      <c r="G191" s="130"/>
      <c r="H191" s="128"/>
    </row>
    <row r="192" spans="1:8" ht="15.75" customHeight="1">
      <c r="A192" s="129"/>
      <c r="B192" s="128"/>
      <c r="C192" s="130"/>
      <c r="D192" s="128"/>
      <c r="E192" s="128"/>
      <c r="F192" s="128"/>
      <c r="G192" s="130"/>
      <c r="H192" s="128"/>
    </row>
    <row r="193" spans="1:8" ht="15.75" customHeight="1">
      <c r="A193" s="129"/>
      <c r="B193" s="128"/>
      <c r="C193" s="130"/>
      <c r="D193" s="128"/>
      <c r="E193" s="128"/>
      <c r="F193" s="128"/>
      <c r="G193" s="130"/>
      <c r="H193" s="128"/>
    </row>
    <row r="194" spans="1:8" ht="15.75" customHeight="1">
      <c r="A194" s="129"/>
      <c r="B194" s="128"/>
      <c r="C194" s="130"/>
      <c r="D194" s="128"/>
      <c r="E194" s="128"/>
      <c r="F194" s="128"/>
      <c r="G194" s="130"/>
      <c r="H194" s="128"/>
    </row>
    <row r="195" spans="1:8" ht="15.75" customHeight="1">
      <c r="A195" s="129"/>
      <c r="B195" s="128"/>
      <c r="C195" s="130"/>
      <c r="D195" s="128"/>
      <c r="E195" s="128"/>
      <c r="F195" s="128"/>
      <c r="G195" s="130"/>
      <c r="H195" s="128"/>
    </row>
    <row r="196" spans="1:8" ht="15.75" customHeight="1">
      <c r="A196" s="129"/>
      <c r="B196" s="128"/>
      <c r="C196" s="130"/>
      <c r="D196" s="128"/>
      <c r="E196" s="128"/>
      <c r="F196" s="128"/>
      <c r="G196" s="130"/>
      <c r="H196" s="128"/>
    </row>
    <row r="197" spans="1:8" ht="15.75" customHeight="1">
      <c r="A197" s="129"/>
      <c r="B197" s="128"/>
      <c r="C197" s="130"/>
      <c r="D197" s="128"/>
      <c r="E197" s="128"/>
      <c r="F197" s="128"/>
      <c r="G197" s="130"/>
      <c r="H197" s="128"/>
    </row>
    <row r="198" spans="1:8" ht="15.75" customHeight="1">
      <c r="A198" s="129"/>
      <c r="B198" s="128"/>
      <c r="C198" s="130"/>
      <c r="D198" s="128"/>
      <c r="E198" s="128"/>
      <c r="F198" s="128"/>
      <c r="G198" s="130"/>
      <c r="H198" s="128"/>
    </row>
    <row r="199" spans="1:8" ht="15.75" customHeight="1">
      <c r="A199" s="129"/>
      <c r="B199" s="128"/>
      <c r="C199" s="130"/>
      <c r="D199" s="128"/>
      <c r="E199" s="128"/>
      <c r="F199" s="128"/>
      <c r="G199" s="130"/>
      <c r="H199" s="128"/>
    </row>
    <row r="200" spans="1:8" ht="15.75" customHeight="1">
      <c r="A200" s="129"/>
      <c r="B200" s="128"/>
      <c r="C200" s="130"/>
      <c r="D200" s="128"/>
      <c r="E200" s="128"/>
      <c r="F200" s="128"/>
      <c r="G200" s="130"/>
      <c r="H200" s="128"/>
    </row>
    <row r="201" spans="1:8" ht="15.75" customHeight="1">
      <c r="A201" s="129"/>
      <c r="B201" s="128"/>
      <c r="C201" s="130"/>
      <c r="D201" s="128"/>
      <c r="E201" s="128"/>
      <c r="F201" s="128"/>
      <c r="G201" s="130"/>
      <c r="H201" s="128"/>
    </row>
    <row r="202" spans="1:8" ht="15.75" customHeight="1">
      <c r="A202" s="129"/>
      <c r="B202" s="128"/>
      <c r="C202" s="130"/>
      <c r="D202" s="128"/>
      <c r="E202" s="128"/>
      <c r="F202" s="128"/>
      <c r="G202" s="130"/>
      <c r="H202" s="128"/>
    </row>
    <row r="203" spans="1:8" ht="15.75" customHeight="1">
      <c r="A203" s="129"/>
      <c r="B203" s="128"/>
      <c r="C203" s="130"/>
      <c r="D203" s="128"/>
      <c r="E203" s="128"/>
      <c r="F203" s="128"/>
      <c r="G203" s="130"/>
      <c r="H203" s="128"/>
    </row>
    <row r="204" spans="1:8" ht="15.75" customHeight="1">
      <c r="A204" s="129"/>
      <c r="B204" s="128"/>
      <c r="C204" s="130"/>
      <c r="D204" s="128"/>
      <c r="E204" s="128"/>
      <c r="F204" s="128"/>
      <c r="G204" s="130"/>
      <c r="H204" s="128"/>
    </row>
    <row r="205" spans="1:8" ht="15.75" customHeight="1">
      <c r="A205" s="129"/>
      <c r="B205" s="128"/>
      <c r="C205" s="130"/>
      <c r="D205" s="128"/>
      <c r="E205" s="128"/>
      <c r="F205" s="128"/>
      <c r="G205" s="130"/>
      <c r="H205" s="128"/>
    </row>
    <row r="206" spans="1:8" ht="15.75" customHeight="1">
      <c r="A206" s="129"/>
      <c r="B206" s="128"/>
      <c r="C206" s="130"/>
      <c r="D206" s="128"/>
      <c r="E206" s="128"/>
      <c r="F206" s="128"/>
      <c r="G206" s="130"/>
      <c r="H206" s="128"/>
    </row>
    <row r="207" spans="1:8" ht="15.75" customHeight="1">
      <c r="A207" s="129"/>
      <c r="B207" s="128"/>
      <c r="C207" s="130"/>
      <c r="D207" s="128"/>
      <c r="E207" s="128"/>
      <c r="F207" s="128"/>
      <c r="G207" s="130"/>
      <c r="H207" s="128"/>
    </row>
    <row r="208" spans="1:8" ht="15.75" customHeight="1">
      <c r="A208" s="129"/>
      <c r="B208" s="128"/>
      <c r="C208" s="130"/>
      <c r="D208" s="128"/>
      <c r="E208" s="128"/>
      <c r="F208" s="128"/>
      <c r="G208" s="130"/>
      <c r="H208" s="128"/>
    </row>
    <row r="209" spans="1:8" ht="15.75" customHeight="1">
      <c r="A209" s="129"/>
      <c r="B209" s="128"/>
      <c r="C209" s="130"/>
      <c r="D209" s="128"/>
      <c r="E209" s="128"/>
      <c r="F209" s="128"/>
      <c r="G209" s="130"/>
      <c r="H209" s="128"/>
    </row>
    <row r="210" spans="1:8" ht="15.75" customHeight="1">
      <c r="A210" s="129"/>
      <c r="B210" s="128"/>
      <c r="C210" s="130"/>
      <c r="D210" s="128"/>
      <c r="E210" s="128"/>
      <c r="F210" s="128"/>
      <c r="G210" s="130"/>
      <c r="H210" s="128"/>
    </row>
    <row r="211" spans="1:8" ht="15.75" customHeight="1">
      <c r="A211" s="129"/>
      <c r="B211" s="128"/>
      <c r="C211" s="130"/>
      <c r="D211" s="128"/>
      <c r="E211" s="128"/>
      <c r="F211" s="128"/>
      <c r="G211" s="130"/>
      <c r="H211" s="128"/>
    </row>
    <row r="212" spans="1:8" ht="15.75" customHeight="1">
      <c r="A212" s="129"/>
      <c r="B212" s="128"/>
      <c r="C212" s="130"/>
      <c r="D212" s="128"/>
      <c r="E212" s="128"/>
      <c r="F212" s="128"/>
      <c r="G212" s="130"/>
      <c r="H212" s="128"/>
    </row>
    <row r="213" spans="1:8" ht="15.75" customHeight="1">
      <c r="A213" s="129"/>
      <c r="B213" s="128"/>
      <c r="C213" s="130"/>
      <c r="D213" s="128"/>
      <c r="E213" s="128"/>
      <c r="F213" s="128"/>
      <c r="G213" s="130"/>
      <c r="H213" s="128"/>
    </row>
    <row r="214" spans="1:8" ht="15.75" customHeight="1">
      <c r="A214" s="129"/>
      <c r="B214" s="128"/>
      <c r="C214" s="130"/>
      <c r="D214" s="128"/>
      <c r="E214" s="128"/>
      <c r="F214" s="128"/>
      <c r="G214" s="130"/>
      <c r="H214" s="128"/>
    </row>
    <row r="215" spans="1:8" ht="15.75" customHeight="1">
      <c r="A215" s="129"/>
      <c r="B215" s="128"/>
      <c r="C215" s="130"/>
      <c r="D215" s="128"/>
      <c r="E215" s="128"/>
      <c r="F215" s="128"/>
      <c r="G215" s="130"/>
      <c r="H215" s="128"/>
    </row>
    <row r="216" spans="1:8" ht="15.75" customHeight="1">
      <c r="A216" s="129"/>
      <c r="B216" s="128"/>
      <c r="C216" s="130"/>
      <c r="D216" s="128"/>
      <c r="E216" s="128"/>
      <c r="F216" s="128"/>
      <c r="G216" s="130"/>
      <c r="H216" s="128"/>
    </row>
    <row r="217" spans="1:8" ht="15.75" customHeight="1">
      <c r="A217" s="129"/>
      <c r="B217" s="128"/>
      <c r="C217" s="130"/>
      <c r="D217" s="128"/>
      <c r="E217" s="128"/>
      <c r="F217" s="128"/>
      <c r="G217" s="130"/>
      <c r="H217" s="128"/>
    </row>
    <row r="218" spans="1:8" ht="15.75" customHeight="1">
      <c r="A218" s="129"/>
      <c r="B218" s="128"/>
      <c r="C218" s="130"/>
      <c r="D218" s="128"/>
      <c r="E218" s="128"/>
      <c r="F218" s="128"/>
      <c r="G218" s="130"/>
      <c r="H218" s="128"/>
    </row>
    <row r="219" spans="1:8" ht="15.75" customHeight="1">
      <c r="A219" s="129"/>
      <c r="B219" s="128"/>
      <c r="C219" s="130"/>
      <c r="D219" s="128"/>
      <c r="E219" s="128"/>
      <c r="F219" s="128"/>
      <c r="G219" s="130"/>
      <c r="H219" s="128"/>
    </row>
    <row r="220" spans="1:8" ht="15.75" customHeight="1">
      <c r="A220" s="129"/>
      <c r="B220" s="128"/>
      <c r="C220" s="130"/>
      <c r="D220" s="128"/>
      <c r="E220" s="128"/>
      <c r="F220" s="128"/>
      <c r="G220" s="130"/>
      <c r="H220" s="128"/>
    </row>
    <row r="221" spans="1:8" ht="15.75" customHeight="1">
      <c r="A221" s="129"/>
      <c r="B221" s="128"/>
      <c r="C221" s="130"/>
      <c r="D221" s="128"/>
      <c r="E221" s="128"/>
      <c r="F221" s="128"/>
      <c r="G221" s="130"/>
      <c r="H221" s="128"/>
    </row>
    <row r="222" spans="1:8" ht="15.75" customHeight="1">
      <c r="A222" s="129"/>
      <c r="B222" s="128"/>
      <c r="C222" s="130"/>
      <c r="D222" s="128"/>
      <c r="E222" s="128"/>
      <c r="F222" s="128"/>
      <c r="G222" s="130"/>
      <c r="H222" s="128"/>
    </row>
    <row r="223" spans="1:8" ht="15.75" customHeight="1">
      <c r="A223" s="129"/>
      <c r="B223" s="128"/>
      <c r="C223" s="130"/>
      <c r="D223" s="128"/>
      <c r="E223" s="128"/>
      <c r="F223" s="128"/>
      <c r="G223" s="130"/>
      <c r="H223" s="128"/>
    </row>
    <row r="224" spans="1:8" ht="15.75" customHeight="1">
      <c r="A224" s="129"/>
      <c r="B224" s="128"/>
      <c r="C224" s="130"/>
      <c r="D224" s="128"/>
      <c r="E224" s="128"/>
      <c r="F224" s="128"/>
      <c r="G224" s="130"/>
      <c r="H224" s="128"/>
    </row>
    <row r="225" spans="1:8" ht="15.75" customHeight="1">
      <c r="A225" s="129"/>
      <c r="B225" s="128"/>
      <c r="C225" s="130"/>
      <c r="D225" s="128"/>
      <c r="E225" s="128"/>
      <c r="F225" s="128"/>
      <c r="G225" s="130"/>
      <c r="H225" s="128"/>
    </row>
    <row r="226" spans="1:8" ht="15.75" customHeight="1">
      <c r="A226" s="129"/>
      <c r="B226" s="128"/>
      <c r="C226" s="130"/>
      <c r="D226" s="128"/>
      <c r="E226" s="128"/>
      <c r="F226" s="128"/>
      <c r="G226" s="130"/>
      <c r="H226" s="128"/>
    </row>
    <row r="227" spans="1:8" ht="15.75" customHeight="1">
      <c r="A227" s="129"/>
      <c r="B227" s="128"/>
      <c r="C227" s="130"/>
      <c r="D227" s="128"/>
      <c r="E227" s="128"/>
      <c r="F227" s="128"/>
      <c r="G227" s="130"/>
      <c r="H227" s="128"/>
    </row>
    <row r="228" spans="1:8" ht="15.75" customHeight="1">
      <c r="A228" s="129"/>
      <c r="B228" s="128"/>
      <c r="C228" s="130"/>
      <c r="D228" s="128"/>
      <c r="E228" s="128"/>
      <c r="F228" s="128"/>
      <c r="G228" s="130"/>
      <c r="H228" s="128"/>
    </row>
    <row r="229" spans="1:8" ht="15.75" customHeight="1">
      <c r="A229" s="129"/>
      <c r="B229" s="128"/>
      <c r="C229" s="130"/>
      <c r="D229" s="128"/>
      <c r="E229" s="128"/>
      <c r="F229" s="128"/>
      <c r="G229" s="130"/>
      <c r="H229" s="128"/>
    </row>
    <row r="230" spans="1:8" ht="15.75" customHeight="1">
      <c r="A230" s="129"/>
      <c r="B230" s="128"/>
      <c r="C230" s="130"/>
      <c r="D230" s="128"/>
      <c r="E230" s="128"/>
      <c r="F230" s="128"/>
      <c r="G230" s="130"/>
      <c r="H230" s="128"/>
    </row>
    <row r="231" spans="1:8" ht="15.75" customHeight="1">
      <c r="A231" s="129"/>
      <c r="B231" s="128"/>
      <c r="C231" s="130"/>
      <c r="D231" s="128"/>
      <c r="E231" s="128"/>
      <c r="F231" s="128"/>
      <c r="G231" s="130"/>
      <c r="H231" s="128"/>
    </row>
    <row r="232" spans="1:8" ht="15.75" customHeight="1">
      <c r="A232" s="129"/>
      <c r="B232" s="128"/>
      <c r="C232" s="130"/>
      <c r="D232" s="128"/>
      <c r="E232" s="128"/>
      <c r="F232" s="128"/>
      <c r="G232" s="130"/>
      <c r="H232" s="128"/>
    </row>
    <row r="233" spans="1:8" ht="15.75" customHeight="1">
      <c r="A233" s="129"/>
      <c r="B233" s="128"/>
      <c r="C233" s="130"/>
      <c r="D233" s="128"/>
      <c r="E233" s="128"/>
      <c r="F233" s="128"/>
      <c r="G233" s="130"/>
      <c r="H233" s="128"/>
    </row>
    <row r="234" spans="1:8" ht="15.75" customHeight="1">
      <c r="A234" s="129"/>
      <c r="B234" s="128"/>
      <c r="C234" s="130"/>
      <c r="D234" s="128"/>
      <c r="E234" s="128"/>
      <c r="F234" s="128"/>
      <c r="G234" s="130"/>
      <c r="H234" s="128"/>
    </row>
    <row r="235" spans="1:8" ht="15.75" customHeight="1">
      <c r="A235" s="129"/>
      <c r="B235" s="128"/>
      <c r="C235" s="130"/>
      <c r="D235" s="128"/>
      <c r="E235" s="128"/>
      <c r="F235" s="128"/>
      <c r="G235" s="130"/>
      <c r="H235" s="128"/>
    </row>
    <row r="236" spans="1:8" ht="15.75" customHeight="1">
      <c r="A236" s="129"/>
      <c r="B236" s="128"/>
      <c r="C236" s="130"/>
      <c r="D236" s="128"/>
      <c r="E236" s="128"/>
      <c r="F236" s="128"/>
      <c r="G236" s="130"/>
      <c r="H236" s="128"/>
    </row>
    <row r="237" spans="1:8" ht="15.75" customHeight="1">
      <c r="A237" s="129"/>
      <c r="B237" s="128"/>
      <c r="C237" s="130"/>
      <c r="D237" s="128"/>
      <c r="E237" s="128"/>
      <c r="F237" s="128"/>
      <c r="G237" s="130"/>
      <c r="H237" s="128"/>
    </row>
    <row r="238" spans="1:8" ht="15.75" customHeight="1">
      <c r="A238" s="129"/>
      <c r="B238" s="128"/>
      <c r="C238" s="130"/>
      <c r="D238" s="128"/>
      <c r="E238" s="128"/>
      <c r="F238" s="128"/>
      <c r="G238" s="130"/>
      <c r="H238" s="128"/>
    </row>
    <row r="239" spans="1:8" ht="15.75" customHeight="1">
      <c r="A239" s="129"/>
      <c r="B239" s="128"/>
      <c r="C239" s="130"/>
      <c r="D239" s="128"/>
      <c r="E239" s="128"/>
      <c r="F239" s="128"/>
      <c r="G239" s="130"/>
      <c r="H239" s="128"/>
    </row>
    <row r="240" spans="1:8" ht="15.75" customHeight="1">
      <c r="A240" s="129"/>
      <c r="B240" s="128"/>
      <c r="C240" s="130"/>
      <c r="D240" s="128"/>
      <c r="E240" s="128"/>
      <c r="F240" s="128"/>
      <c r="G240" s="130"/>
      <c r="H240" s="128"/>
    </row>
    <row r="241" spans="1:8" ht="15.75" customHeight="1">
      <c r="A241" s="129"/>
      <c r="B241" s="128"/>
      <c r="C241" s="130"/>
      <c r="D241" s="128"/>
      <c r="E241" s="128"/>
      <c r="F241" s="128"/>
      <c r="G241" s="130"/>
      <c r="H241" s="128"/>
    </row>
    <row r="242" spans="1:8" ht="15.75" customHeight="1">
      <c r="A242" s="129"/>
      <c r="B242" s="128"/>
      <c r="C242" s="130"/>
      <c r="D242" s="128"/>
      <c r="E242" s="128"/>
      <c r="F242" s="128"/>
      <c r="G242" s="130"/>
      <c r="H242" s="128"/>
    </row>
    <row r="243" spans="1:8" ht="15.75" customHeight="1">
      <c r="A243" s="129"/>
      <c r="B243" s="128"/>
      <c r="C243" s="130"/>
      <c r="D243" s="128"/>
      <c r="E243" s="128"/>
      <c r="F243" s="128"/>
      <c r="G243" s="130"/>
      <c r="H243" s="128"/>
    </row>
    <row r="244" spans="1:8" ht="15.75" customHeight="1">
      <c r="A244" s="129"/>
      <c r="B244" s="128"/>
      <c r="C244" s="130"/>
      <c r="D244" s="128"/>
      <c r="E244" s="128"/>
      <c r="F244" s="128"/>
      <c r="G244" s="130"/>
      <c r="H244" s="128"/>
    </row>
    <row r="245" spans="1:8" ht="15.75" customHeight="1">
      <c r="A245" s="129"/>
      <c r="B245" s="128"/>
      <c r="C245" s="130"/>
      <c r="D245" s="128"/>
      <c r="E245" s="128"/>
      <c r="F245" s="128"/>
      <c r="G245" s="130"/>
      <c r="H245" s="128"/>
    </row>
    <row r="246" spans="1:8" ht="15.75" customHeight="1">
      <c r="A246" s="129"/>
      <c r="B246" s="128"/>
      <c r="C246" s="130"/>
      <c r="D246" s="128"/>
      <c r="E246" s="128"/>
      <c r="F246" s="128"/>
      <c r="G246" s="130"/>
      <c r="H246" s="128"/>
    </row>
    <row r="247" spans="1:8" ht="15.75" customHeight="1">
      <c r="A247" s="129"/>
      <c r="B247" s="128"/>
      <c r="C247" s="130"/>
      <c r="D247" s="128"/>
      <c r="E247" s="128"/>
      <c r="F247" s="128"/>
      <c r="G247" s="130"/>
      <c r="H247" s="128"/>
    </row>
    <row r="248" spans="1:8" ht="15.75" customHeight="1">
      <c r="A248" s="129"/>
      <c r="B248" s="128"/>
      <c r="C248" s="130"/>
      <c r="D248" s="128"/>
      <c r="E248" s="128"/>
      <c r="F248" s="128"/>
      <c r="G248" s="130"/>
      <c r="H248" s="128"/>
    </row>
    <row r="249" spans="1:8" ht="15.75" customHeight="1">
      <c r="A249" s="129"/>
      <c r="B249" s="128"/>
      <c r="C249" s="130"/>
      <c r="D249" s="128"/>
      <c r="E249" s="128"/>
      <c r="F249" s="128"/>
      <c r="G249" s="130"/>
      <c r="H249" s="128"/>
    </row>
    <row r="250" spans="1:8" ht="15.75" customHeight="1">
      <c r="A250" s="129"/>
      <c r="B250" s="128"/>
      <c r="C250" s="130"/>
      <c r="D250" s="128"/>
      <c r="E250" s="128"/>
      <c r="F250" s="128"/>
      <c r="G250" s="130"/>
      <c r="H250" s="128"/>
    </row>
    <row r="251" spans="1:8" ht="15.75" customHeight="1">
      <c r="A251" s="129"/>
    </row>
    <row r="252" spans="1:8" ht="15.75" customHeight="1">
      <c r="A252" s="129"/>
    </row>
    <row r="253" spans="1:8" ht="15.75" customHeight="1">
      <c r="A253" s="129"/>
    </row>
    <row r="254" spans="1:8" ht="15.75" customHeight="1">
      <c r="A254" s="129"/>
    </row>
    <row r="255" spans="1:8" ht="15.75" customHeight="1">
      <c r="A255" s="129"/>
    </row>
    <row r="256" spans="1:8" ht="15.75" customHeight="1">
      <c r="A256" s="129"/>
    </row>
    <row r="257" spans="1:1" ht="15.75" customHeight="1">
      <c r="A257" s="129"/>
    </row>
    <row r="258" spans="1:1" ht="15.75" customHeight="1">
      <c r="A258" s="129"/>
    </row>
    <row r="259" spans="1:1" ht="15.75" customHeight="1">
      <c r="A259" s="129"/>
    </row>
    <row r="260" spans="1:1" ht="15.75" customHeight="1">
      <c r="A260" s="129"/>
    </row>
    <row r="261" spans="1:1" ht="15.75" customHeight="1">
      <c r="A261" s="129"/>
    </row>
    <row r="262" spans="1:1" ht="15.75" customHeight="1">
      <c r="A262" s="129"/>
    </row>
    <row r="263" spans="1:1" ht="15.75" customHeight="1">
      <c r="A263" s="129"/>
    </row>
    <row r="264" spans="1:1" ht="15.75" customHeight="1">
      <c r="A264" s="129"/>
    </row>
    <row r="265" spans="1:1" ht="15.75" customHeight="1">
      <c r="A265" s="129"/>
    </row>
    <row r="266" spans="1:1" ht="15.75" customHeight="1">
      <c r="A266" s="129"/>
    </row>
    <row r="267" spans="1:1" ht="15.75" customHeight="1">
      <c r="A267" s="129"/>
    </row>
    <row r="268" spans="1:1" ht="15.75" customHeight="1">
      <c r="A268" s="129"/>
    </row>
    <row r="269" spans="1:1" ht="15.75" customHeight="1">
      <c r="A269" s="129"/>
    </row>
    <row r="270" spans="1:1" ht="15.75" customHeight="1">
      <c r="A270" s="129"/>
    </row>
    <row r="271" spans="1:1" ht="15.75" customHeight="1">
      <c r="A271" s="129"/>
    </row>
    <row r="272" spans="1:1" ht="15.75" customHeight="1">
      <c r="A272" s="129"/>
    </row>
    <row r="273" spans="1:1" ht="15.75" customHeight="1">
      <c r="A273" s="129"/>
    </row>
    <row r="274" spans="1:1" ht="15.75" customHeight="1">
      <c r="A274" s="129"/>
    </row>
    <row r="275" spans="1:1" ht="15.75" customHeight="1">
      <c r="A275" s="129"/>
    </row>
    <row r="276" spans="1:1" ht="15.75" customHeight="1">
      <c r="A276" s="129"/>
    </row>
    <row r="277" spans="1:1" ht="15.75" customHeight="1">
      <c r="A277" s="129"/>
    </row>
    <row r="278" spans="1:1" ht="15.75" customHeight="1">
      <c r="A278" s="129"/>
    </row>
    <row r="279" spans="1:1" ht="15.75" customHeight="1">
      <c r="A279" s="129"/>
    </row>
    <row r="280" spans="1:1" ht="15.75" customHeight="1">
      <c r="A280" s="129"/>
    </row>
    <row r="281" spans="1:1" ht="15.75" customHeight="1">
      <c r="A281" s="129"/>
    </row>
    <row r="282" spans="1:1" ht="15.75" customHeight="1">
      <c r="A282" s="129"/>
    </row>
    <row r="283" spans="1:1" ht="15.75" customHeight="1">
      <c r="A283" s="129"/>
    </row>
    <row r="284" spans="1:1" ht="15.75" customHeight="1">
      <c r="A284" s="129"/>
    </row>
    <row r="285" spans="1:1" ht="15.75" customHeight="1">
      <c r="A285" s="129"/>
    </row>
    <row r="286" spans="1:1" ht="15.75" customHeight="1">
      <c r="A286" s="129"/>
    </row>
    <row r="287" spans="1:1" ht="15.75" customHeight="1">
      <c r="A287" s="129"/>
    </row>
    <row r="288" spans="1:1" ht="15.75" customHeight="1">
      <c r="A288" s="129"/>
    </row>
    <row r="289" spans="1:1" ht="15.75" customHeight="1">
      <c r="A289" s="129"/>
    </row>
    <row r="290" spans="1:1" ht="15.75" customHeight="1">
      <c r="A290" s="129"/>
    </row>
    <row r="291" spans="1:1" ht="15.75" customHeight="1">
      <c r="A291" s="129"/>
    </row>
    <row r="292" spans="1:1" ht="15.75" customHeight="1">
      <c r="A292" s="129"/>
    </row>
    <row r="293" spans="1:1" ht="15.75" customHeight="1">
      <c r="A293" s="129"/>
    </row>
    <row r="294" spans="1:1" ht="15.75" customHeight="1">
      <c r="A294" s="129"/>
    </row>
    <row r="295" spans="1:1" ht="15.75" customHeight="1">
      <c r="A295" s="129"/>
    </row>
    <row r="296" spans="1:1" ht="15.75" customHeight="1">
      <c r="A296" s="129"/>
    </row>
    <row r="297" spans="1:1" ht="15.75" customHeight="1">
      <c r="A297" s="129"/>
    </row>
    <row r="298" spans="1:1" ht="15.75" customHeight="1">
      <c r="A298" s="129"/>
    </row>
    <row r="299" spans="1:1" ht="15.75" customHeight="1">
      <c r="A299" s="129"/>
    </row>
    <row r="300" spans="1:1" ht="15.75" customHeight="1">
      <c r="A300" s="129"/>
    </row>
    <row r="301" spans="1:1" ht="15.75" customHeight="1">
      <c r="A301" s="129"/>
    </row>
    <row r="302" spans="1:1" ht="15.75" customHeight="1">
      <c r="A302" s="129"/>
    </row>
    <row r="303" spans="1:1" ht="15.75" customHeight="1">
      <c r="A303" s="129"/>
    </row>
    <row r="304" spans="1:1" ht="15.75" customHeight="1">
      <c r="A304" s="129"/>
    </row>
    <row r="305" spans="1:1" ht="15.75" customHeight="1">
      <c r="A305" s="129"/>
    </row>
    <row r="306" spans="1:1" ht="15.75" customHeight="1">
      <c r="A306" s="129"/>
    </row>
    <row r="307" spans="1:1" ht="15.75" customHeight="1">
      <c r="A307" s="129"/>
    </row>
    <row r="308" spans="1:1" ht="15.75" customHeight="1">
      <c r="A308" s="129"/>
    </row>
    <row r="309" spans="1:1" ht="15.75" customHeight="1">
      <c r="A309" s="129"/>
    </row>
    <row r="310" spans="1:1" ht="15.75" customHeight="1">
      <c r="A310" s="129"/>
    </row>
    <row r="311" spans="1:1" ht="15.75" customHeight="1">
      <c r="A311" s="129"/>
    </row>
    <row r="312" spans="1:1" ht="15.75" customHeight="1">
      <c r="A312" s="129"/>
    </row>
    <row r="313" spans="1:1" ht="15.75" customHeight="1">
      <c r="A313" s="129"/>
    </row>
    <row r="314" spans="1:1" ht="15.75" customHeight="1">
      <c r="A314" s="129"/>
    </row>
    <row r="315" spans="1:1" ht="15.75" customHeight="1">
      <c r="A315" s="129"/>
    </row>
    <row r="316" spans="1:1" ht="15.75" customHeight="1">
      <c r="A316" s="129"/>
    </row>
    <row r="317" spans="1:1" ht="15.75" customHeight="1">
      <c r="A317" s="129"/>
    </row>
    <row r="318" spans="1:1" ht="15.75" customHeight="1">
      <c r="A318" s="129"/>
    </row>
    <row r="319" spans="1:1" ht="15.75" customHeight="1">
      <c r="A319" s="129"/>
    </row>
    <row r="320" spans="1:1" ht="15.75" customHeight="1">
      <c r="A320" s="129"/>
    </row>
    <row r="321" spans="1:1" ht="15.75" customHeight="1">
      <c r="A321" s="129"/>
    </row>
    <row r="322" spans="1:1" ht="15.75" customHeight="1">
      <c r="A322" s="129"/>
    </row>
    <row r="323" spans="1:1" ht="15.75" customHeight="1">
      <c r="A323" s="129"/>
    </row>
    <row r="324" spans="1:1" ht="15.75" customHeight="1">
      <c r="A324" s="129"/>
    </row>
    <row r="325" spans="1:1" ht="15.75" customHeight="1">
      <c r="A325" s="129"/>
    </row>
    <row r="326" spans="1:1" ht="15.75" customHeight="1">
      <c r="A326" s="129"/>
    </row>
    <row r="327" spans="1:1" ht="15.75" customHeight="1">
      <c r="A327" s="129"/>
    </row>
    <row r="328" spans="1:1" ht="15.75" customHeight="1">
      <c r="A328" s="129"/>
    </row>
    <row r="329" spans="1:1" ht="15.75" customHeight="1">
      <c r="A329" s="129"/>
    </row>
    <row r="330" spans="1:1" ht="15.75" customHeight="1">
      <c r="A330" s="129"/>
    </row>
    <row r="331" spans="1:1" ht="15.75" customHeight="1">
      <c r="A331" s="129"/>
    </row>
    <row r="332" spans="1:1" ht="15.75" customHeight="1">
      <c r="A332" s="129"/>
    </row>
    <row r="333" spans="1:1" ht="15.75" customHeight="1">
      <c r="A333" s="129"/>
    </row>
    <row r="334" spans="1:1" ht="15.75" customHeight="1">
      <c r="A334" s="129"/>
    </row>
    <row r="335" spans="1:1" ht="15.75" customHeight="1">
      <c r="A335" s="129"/>
    </row>
    <row r="336" spans="1:1" ht="15.75" customHeight="1">
      <c r="A336" s="129"/>
    </row>
    <row r="337" spans="1:1" ht="15.75" customHeight="1">
      <c r="A337" s="129"/>
    </row>
    <row r="338" spans="1:1" ht="15.75" customHeight="1">
      <c r="A338" s="129"/>
    </row>
    <row r="339" spans="1:1" ht="15.75" customHeight="1">
      <c r="A339" s="129"/>
    </row>
    <row r="340" spans="1:1" ht="15.75" customHeight="1">
      <c r="A340" s="129"/>
    </row>
    <row r="341" spans="1:1" ht="15.75" customHeight="1">
      <c r="A341" s="129"/>
    </row>
    <row r="342" spans="1:1" ht="15.75" customHeight="1">
      <c r="A342" s="129"/>
    </row>
    <row r="343" spans="1:1" ht="15.75" customHeight="1">
      <c r="A343" s="129"/>
    </row>
    <row r="344" spans="1:1" ht="15.75" customHeight="1">
      <c r="A344" s="129"/>
    </row>
    <row r="345" spans="1:1" ht="15.75" customHeight="1">
      <c r="A345" s="129"/>
    </row>
    <row r="346" spans="1:1" ht="15.75" customHeight="1">
      <c r="A346" s="129"/>
    </row>
    <row r="347" spans="1:1" ht="15.75" customHeight="1">
      <c r="A347" s="129"/>
    </row>
    <row r="348" spans="1:1" ht="15.75" customHeight="1">
      <c r="A348" s="129"/>
    </row>
    <row r="349" spans="1:1" ht="15.75" customHeight="1">
      <c r="A349" s="129"/>
    </row>
    <row r="350" spans="1:1" ht="15.75" customHeight="1">
      <c r="A350" s="129"/>
    </row>
    <row r="351" spans="1:1" ht="15.75" customHeight="1">
      <c r="A351" s="129"/>
    </row>
    <row r="352" spans="1:1" ht="15.75" customHeight="1">
      <c r="A352" s="129"/>
    </row>
    <row r="353" spans="1:1" ht="15.75" customHeight="1">
      <c r="A353" s="129"/>
    </row>
    <row r="354" spans="1:1" ht="15.75" customHeight="1">
      <c r="A354" s="129"/>
    </row>
    <row r="355" spans="1:1" ht="15.75" customHeight="1">
      <c r="A355" s="129"/>
    </row>
    <row r="356" spans="1:1" ht="15.75" customHeight="1">
      <c r="A356" s="129"/>
    </row>
    <row r="357" spans="1:1" ht="15.75" customHeight="1">
      <c r="A357" s="129"/>
    </row>
    <row r="358" spans="1:1" ht="15.75" customHeight="1">
      <c r="A358" s="129"/>
    </row>
    <row r="359" spans="1:1" ht="15.75" customHeight="1">
      <c r="A359" s="129"/>
    </row>
    <row r="360" spans="1:1" ht="15.75" customHeight="1">
      <c r="A360" s="129"/>
    </row>
    <row r="361" spans="1:1" ht="15.75" customHeight="1">
      <c r="A361" s="129"/>
    </row>
    <row r="362" spans="1:1" ht="15.75" customHeight="1">
      <c r="A362" s="129"/>
    </row>
    <row r="363" spans="1:1" ht="15.75" customHeight="1">
      <c r="A363" s="129"/>
    </row>
    <row r="364" spans="1:1" ht="15.75" customHeight="1">
      <c r="A364" s="129"/>
    </row>
    <row r="365" spans="1:1" ht="15.75" customHeight="1">
      <c r="A365" s="129"/>
    </row>
    <row r="366" spans="1:1" ht="15.75" customHeight="1">
      <c r="A366" s="129"/>
    </row>
    <row r="367" spans="1:1" ht="15.75" customHeight="1">
      <c r="A367" s="129"/>
    </row>
    <row r="368" spans="1:1" ht="15.75" customHeight="1">
      <c r="A368" s="129"/>
    </row>
    <row r="369" spans="1:1" ht="15.75" customHeight="1">
      <c r="A369" s="129"/>
    </row>
    <row r="370" spans="1:1" ht="15.75" customHeight="1">
      <c r="A370" s="129"/>
    </row>
    <row r="371" spans="1:1" ht="15.75" customHeight="1">
      <c r="A371" s="129"/>
    </row>
    <row r="372" spans="1:1" ht="15.75" customHeight="1">
      <c r="A372" s="129"/>
    </row>
    <row r="373" spans="1:1" ht="15.75" customHeight="1">
      <c r="A373" s="129"/>
    </row>
    <row r="374" spans="1:1" ht="15.75" customHeight="1">
      <c r="A374" s="129"/>
    </row>
    <row r="375" spans="1:1" ht="15.75" customHeight="1">
      <c r="A375" s="129"/>
    </row>
    <row r="376" spans="1:1" ht="15.75" customHeight="1">
      <c r="A376" s="129"/>
    </row>
    <row r="377" spans="1:1" ht="15.75" customHeight="1">
      <c r="A377" s="129"/>
    </row>
    <row r="378" spans="1:1" ht="15.75" customHeight="1">
      <c r="A378" s="129"/>
    </row>
    <row r="379" spans="1:1" ht="15.75" customHeight="1">
      <c r="A379" s="129"/>
    </row>
    <row r="380" spans="1:1" ht="15.75" customHeight="1">
      <c r="A380" s="129"/>
    </row>
    <row r="381" spans="1:1" ht="15.75" customHeight="1">
      <c r="A381" s="129"/>
    </row>
    <row r="382" spans="1:1" ht="15.75" customHeight="1">
      <c r="A382" s="129"/>
    </row>
    <row r="383" spans="1:1" ht="15.75" customHeight="1">
      <c r="A383" s="129"/>
    </row>
    <row r="384" spans="1:1" ht="15.75" customHeight="1">
      <c r="A384" s="129"/>
    </row>
    <row r="385" spans="1:1" ht="15.75" customHeight="1">
      <c r="A385" s="129"/>
    </row>
    <row r="386" spans="1:1" ht="15.75" customHeight="1">
      <c r="A386" s="129"/>
    </row>
    <row r="387" spans="1:1" ht="15.75" customHeight="1">
      <c r="A387" s="129"/>
    </row>
    <row r="388" spans="1:1" ht="15.75" customHeight="1">
      <c r="A388" s="129"/>
    </row>
    <row r="389" spans="1:1" ht="15.75" customHeight="1">
      <c r="A389" s="129"/>
    </row>
    <row r="390" spans="1:1" ht="15.75" customHeight="1">
      <c r="A390" s="129"/>
    </row>
    <row r="391" spans="1:1" ht="15.75" customHeight="1">
      <c r="A391" s="129"/>
    </row>
    <row r="392" spans="1:1" ht="15.75" customHeight="1">
      <c r="A392" s="129"/>
    </row>
    <row r="393" spans="1:1" ht="15.75" customHeight="1">
      <c r="A393" s="129"/>
    </row>
    <row r="394" spans="1:1" ht="15.75" customHeight="1">
      <c r="A394" s="129"/>
    </row>
    <row r="395" spans="1:1" ht="15.75" customHeight="1">
      <c r="A395" s="129"/>
    </row>
    <row r="396" spans="1:1" ht="15.75" customHeight="1">
      <c r="A396" s="129"/>
    </row>
    <row r="397" spans="1:1" ht="15.75" customHeight="1">
      <c r="A397" s="129"/>
    </row>
    <row r="398" spans="1:1" ht="15.75" customHeight="1">
      <c r="A398" s="129"/>
    </row>
    <row r="399" spans="1:1" ht="15.75" customHeight="1">
      <c r="A399" s="129"/>
    </row>
    <row r="400" spans="1:1" ht="15.75" customHeight="1">
      <c r="A400" s="129"/>
    </row>
    <row r="401" spans="1:1" ht="15.75" customHeight="1">
      <c r="A401" s="129"/>
    </row>
    <row r="402" spans="1:1" ht="15.75" customHeight="1">
      <c r="A402" s="129"/>
    </row>
    <row r="403" spans="1:1" ht="15.75" customHeight="1">
      <c r="A403" s="129"/>
    </row>
    <row r="404" spans="1:1" ht="15.75" customHeight="1">
      <c r="A404" s="129"/>
    </row>
    <row r="405" spans="1:1" ht="15.75" customHeight="1">
      <c r="A405" s="129"/>
    </row>
    <row r="406" spans="1:1" ht="15.75" customHeight="1">
      <c r="A406" s="129"/>
    </row>
    <row r="407" spans="1:1" ht="15.75" customHeight="1">
      <c r="A407" s="129"/>
    </row>
    <row r="408" spans="1:1" ht="15.75" customHeight="1">
      <c r="A408" s="129"/>
    </row>
    <row r="409" spans="1:1" ht="15.75" customHeight="1">
      <c r="A409" s="129"/>
    </row>
    <row r="410" spans="1:1" ht="15.75" customHeight="1">
      <c r="A410" s="129"/>
    </row>
    <row r="411" spans="1:1" ht="15.75" customHeight="1">
      <c r="A411" s="129"/>
    </row>
    <row r="412" spans="1:1" ht="15.75" customHeight="1">
      <c r="A412" s="129"/>
    </row>
    <row r="413" spans="1:1" ht="15.75" customHeight="1">
      <c r="A413" s="129"/>
    </row>
    <row r="414" spans="1:1" ht="15.75" customHeight="1">
      <c r="A414" s="129"/>
    </row>
    <row r="415" spans="1:1" ht="15.75" customHeight="1">
      <c r="A415" s="129"/>
    </row>
    <row r="416" spans="1:1" ht="15.75" customHeight="1">
      <c r="A416" s="129"/>
    </row>
    <row r="417" spans="1:1" ht="15.75" customHeight="1">
      <c r="A417" s="129"/>
    </row>
    <row r="418" spans="1:1" ht="15.75" customHeight="1">
      <c r="A418" s="129"/>
    </row>
    <row r="419" spans="1:1" ht="15.75" customHeight="1">
      <c r="A419" s="129"/>
    </row>
    <row r="420" spans="1:1" ht="15.75" customHeight="1">
      <c r="A420" s="129"/>
    </row>
    <row r="421" spans="1:1" ht="15.75" customHeight="1">
      <c r="A421" s="129"/>
    </row>
    <row r="422" spans="1:1" ht="15.75" customHeight="1">
      <c r="A422" s="129"/>
    </row>
    <row r="423" spans="1:1" ht="15.75" customHeight="1">
      <c r="A423" s="129"/>
    </row>
    <row r="424" spans="1:1" ht="15.75" customHeight="1">
      <c r="A424" s="129"/>
    </row>
    <row r="425" spans="1:1" ht="15.75" customHeight="1">
      <c r="A425" s="129"/>
    </row>
    <row r="426" spans="1:1" ht="15.75" customHeight="1">
      <c r="A426" s="129"/>
    </row>
    <row r="427" spans="1:1" ht="15.75" customHeight="1">
      <c r="A427" s="129"/>
    </row>
    <row r="428" spans="1:1" ht="15.75" customHeight="1">
      <c r="A428" s="129"/>
    </row>
    <row r="429" spans="1:1" ht="15.75" customHeight="1">
      <c r="A429" s="129"/>
    </row>
    <row r="430" spans="1:1" ht="15.75" customHeight="1">
      <c r="A430" s="129"/>
    </row>
    <row r="431" spans="1:1" ht="15.75" customHeight="1">
      <c r="A431" s="129"/>
    </row>
    <row r="432" spans="1:1" ht="15.75" customHeight="1">
      <c r="A432" s="129"/>
    </row>
    <row r="433" spans="1:1" ht="15.75" customHeight="1">
      <c r="A433" s="129"/>
    </row>
    <row r="434" spans="1:1" ht="15.75" customHeight="1">
      <c r="A434" s="129"/>
    </row>
    <row r="435" spans="1:1" ht="15.75" customHeight="1">
      <c r="A435" s="129"/>
    </row>
    <row r="436" spans="1:1" ht="15.75" customHeight="1">
      <c r="A436" s="129"/>
    </row>
    <row r="437" spans="1:1" ht="15.75" customHeight="1">
      <c r="A437" s="129"/>
    </row>
    <row r="438" spans="1:1" ht="15.75" customHeight="1">
      <c r="A438" s="129"/>
    </row>
    <row r="439" spans="1:1" ht="15.75" customHeight="1">
      <c r="A439" s="129"/>
    </row>
    <row r="440" spans="1:1" ht="15.75" customHeight="1">
      <c r="A440" s="129"/>
    </row>
    <row r="441" spans="1:1" ht="15.75" customHeight="1">
      <c r="A441" s="129"/>
    </row>
    <row r="442" spans="1:1" ht="15.75" customHeight="1">
      <c r="A442" s="129"/>
    </row>
    <row r="443" spans="1:1" ht="15.75" customHeight="1">
      <c r="A443" s="129"/>
    </row>
    <row r="444" spans="1:1" ht="15.75" customHeight="1">
      <c r="A444" s="129"/>
    </row>
    <row r="445" spans="1:1" ht="15.75" customHeight="1">
      <c r="A445" s="129"/>
    </row>
    <row r="446" spans="1:1" ht="15.75" customHeight="1">
      <c r="A446" s="129"/>
    </row>
    <row r="447" spans="1:1" ht="15.75" customHeight="1">
      <c r="A447" s="129"/>
    </row>
    <row r="448" spans="1:1" ht="15.75" customHeight="1">
      <c r="A448" s="129"/>
    </row>
    <row r="449" spans="1:1" ht="15.75" customHeight="1">
      <c r="A449" s="129"/>
    </row>
    <row r="450" spans="1:1" ht="15.75" customHeight="1">
      <c r="A450" s="129"/>
    </row>
    <row r="451" spans="1:1" ht="15.75" customHeight="1">
      <c r="A451" s="129"/>
    </row>
    <row r="452" spans="1:1" ht="15.75" customHeight="1">
      <c r="A452" s="129"/>
    </row>
    <row r="453" spans="1:1" ht="15.75" customHeight="1">
      <c r="A453" s="129"/>
    </row>
    <row r="454" spans="1:1" ht="15.75" customHeight="1">
      <c r="A454" s="129"/>
    </row>
    <row r="455" spans="1:1" ht="15.75" customHeight="1">
      <c r="A455" s="129"/>
    </row>
    <row r="456" spans="1:1" ht="15.75" customHeight="1">
      <c r="A456" s="129"/>
    </row>
    <row r="457" spans="1:1" ht="15.75" customHeight="1">
      <c r="A457" s="129"/>
    </row>
    <row r="458" spans="1:1" ht="15.75" customHeight="1">
      <c r="A458" s="129"/>
    </row>
    <row r="459" spans="1:1" ht="15.75" customHeight="1">
      <c r="A459" s="129"/>
    </row>
    <row r="460" spans="1:1" ht="15.75" customHeight="1">
      <c r="A460" s="129"/>
    </row>
    <row r="461" spans="1:1" ht="15.75" customHeight="1">
      <c r="A461" s="129"/>
    </row>
    <row r="462" spans="1:1" ht="15.75" customHeight="1">
      <c r="A462" s="129"/>
    </row>
    <row r="463" spans="1:1" ht="15.75" customHeight="1">
      <c r="A463" s="129"/>
    </row>
    <row r="464" spans="1:1" ht="15.75" customHeight="1">
      <c r="A464" s="129"/>
    </row>
    <row r="465" spans="1:1" ht="15.75" customHeight="1">
      <c r="A465" s="129"/>
    </row>
    <row r="466" spans="1:1" ht="15.75" customHeight="1">
      <c r="A466" s="129"/>
    </row>
    <row r="467" spans="1:1" ht="15.75" customHeight="1">
      <c r="A467" s="129"/>
    </row>
    <row r="468" spans="1:1" ht="15.75" customHeight="1">
      <c r="A468" s="129"/>
    </row>
    <row r="469" spans="1:1" ht="15.75" customHeight="1">
      <c r="A469" s="129"/>
    </row>
    <row r="470" spans="1:1" ht="15.75" customHeight="1">
      <c r="A470" s="129"/>
    </row>
    <row r="471" spans="1:1" ht="15.75" customHeight="1">
      <c r="A471" s="129"/>
    </row>
    <row r="472" spans="1:1" ht="15.75" customHeight="1">
      <c r="A472" s="129"/>
    </row>
    <row r="473" spans="1:1" ht="15.75" customHeight="1">
      <c r="A473" s="129"/>
    </row>
    <row r="474" spans="1:1" ht="15.75" customHeight="1">
      <c r="A474" s="129"/>
    </row>
    <row r="475" spans="1:1" ht="15.75" customHeight="1">
      <c r="A475" s="129"/>
    </row>
    <row r="476" spans="1:1" ht="15.75" customHeight="1">
      <c r="A476" s="129"/>
    </row>
    <row r="477" spans="1:1" ht="15.75" customHeight="1">
      <c r="A477" s="129"/>
    </row>
    <row r="478" spans="1:1" ht="15.75" customHeight="1">
      <c r="A478" s="129"/>
    </row>
    <row r="479" spans="1:1" ht="15.75" customHeight="1">
      <c r="A479" s="129"/>
    </row>
    <row r="480" spans="1:1" ht="15.75" customHeight="1">
      <c r="A480" s="129"/>
    </row>
    <row r="481" spans="1:1" ht="15.75" customHeight="1">
      <c r="A481" s="129"/>
    </row>
    <row r="482" spans="1:1" ht="15.75" customHeight="1">
      <c r="A482" s="129"/>
    </row>
    <row r="483" spans="1:1" ht="15.75" customHeight="1">
      <c r="A483" s="129"/>
    </row>
    <row r="484" spans="1:1" ht="15.75" customHeight="1">
      <c r="A484" s="129"/>
    </row>
    <row r="485" spans="1:1" ht="15.75" customHeight="1">
      <c r="A485" s="129"/>
    </row>
    <row r="486" spans="1:1" ht="15.75" customHeight="1">
      <c r="A486" s="129"/>
    </row>
    <row r="487" spans="1:1" ht="15.75" customHeight="1">
      <c r="A487" s="129"/>
    </row>
    <row r="488" spans="1:1" ht="15.75" customHeight="1">
      <c r="A488" s="129"/>
    </row>
    <row r="489" spans="1:1" ht="15.75" customHeight="1">
      <c r="A489" s="129"/>
    </row>
    <row r="490" spans="1:1" ht="15.75" customHeight="1">
      <c r="A490" s="129"/>
    </row>
    <row r="491" spans="1:1" ht="15.75" customHeight="1">
      <c r="A491" s="129"/>
    </row>
    <row r="492" spans="1:1" ht="15.75" customHeight="1">
      <c r="A492" s="129"/>
    </row>
    <row r="493" spans="1:1" ht="15.75" customHeight="1">
      <c r="A493" s="129"/>
    </row>
    <row r="494" spans="1:1" ht="15.75" customHeight="1">
      <c r="A494" s="129"/>
    </row>
    <row r="495" spans="1:1" ht="15.75" customHeight="1">
      <c r="A495" s="129"/>
    </row>
    <row r="496" spans="1:1" ht="15.75" customHeight="1">
      <c r="A496" s="129"/>
    </row>
    <row r="497" spans="1:1" ht="15.75" customHeight="1">
      <c r="A497" s="129"/>
    </row>
    <row r="498" spans="1:1" ht="15.75" customHeight="1">
      <c r="A498" s="129"/>
    </row>
    <row r="499" spans="1:1" ht="15.75" customHeight="1">
      <c r="A499" s="129"/>
    </row>
    <row r="500" spans="1:1" ht="15.75" customHeight="1">
      <c r="A500" s="129"/>
    </row>
    <row r="501" spans="1:1" ht="15.75" customHeight="1">
      <c r="A501" s="129"/>
    </row>
    <row r="502" spans="1:1" ht="15.75" customHeight="1">
      <c r="A502" s="129"/>
    </row>
    <row r="503" spans="1:1" ht="15.75" customHeight="1">
      <c r="A503" s="129"/>
    </row>
    <row r="504" spans="1:1" ht="15.75" customHeight="1">
      <c r="A504" s="129"/>
    </row>
    <row r="505" spans="1:1" ht="15.75" customHeight="1">
      <c r="A505" s="129"/>
    </row>
    <row r="506" spans="1:1" ht="15.75" customHeight="1">
      <c r="A506" s="129"/>
    </row>
    <row r="507" spans="1:1" ht="15.75" customHeight="1">
      <c r="A507" s="129"/>
    </row>
    <row r="508" spans="1:1" ht="15.75" customHeight="1">
      <c r="A508" s="129"/>
    </row>
    <row r="509" spans="1:1" ht="15.75" customHeight="1">
      <c r="A509" s="129"/>
    </row>
    <row r="510" spans="1:1" ht="15.75" customHeight="1">
      <c r="A510" s="129"/>
    </row>
    <row r="511" spans="1:1" ht="15.75" customHeight="1">
      <c r="A511" s="129"/>
    </row>
    <row r="512" spans="1:1" ht="15.75" customHeight="1">
      <c r="A512" s="129"/>
    </row>
    <row r="513" spans="1:1" ht="15.75" customHeight="1">
      <c r="A513" s="129"/>
    </row>
    <row r="514" spans="1:1" ht="15.75" customHeight="1">
      <c r="A514" s="129"/>
    </row>
    <row r="515" spans="1:1" ht="15.75" customHeight="1">
      <c r="A515" s="129"/>
    </row>
    <row r="516" spans="1:1" ht="15.75" customHeight="1">
      <c r="A516" s="129"/>
    </row>
    <row r="517" spans="1:1" ht="15.75" customHeight="1">
      <c r="A517" s="129"/>
    </row>
    <row r="518" spans="1:1" ht="15.75" customHeight="1">
      <c r="A518" s="129"/>
    </row>
    <row r="519" spans="1:1" ht="15.75" customHeight="1">
      <c r="A519" s="129"/>
    </row>
    <row r="520" spans="1:1" ht="15.75" customHeight="1">
      <c r="A520" s="129"/>
    </row>
    <row r="521" spans="1:1" ht="15.75" customHeight="1">
      <c r="A521" s="129"/>
    </row>
    <row r="522" spans="1:1" ht="15.75" customHeight="1">
      <c r="A522" s="129"/>
    </row>
    <row r="523" spans="1:1" ht="15.75" customHeight="1">
      <c r="A523" s="129"/>
    </row>
    <row r="524" spans="1:1" ht="15.75" customHeight="1">
      <c r="A524" s="129"/>
    </row>
    <row r="525" spans="1:1" ht="15.75" customHeight="1">
      <c r="A525" s="129"/>
    </row>
    <row r="526" spans="1:1" ht="15.75" customHeight="1">
      <c r="A526" s="129"/>
    </row>
    <row r="527" spans="1:1" ht="15.75" customHeight="1">
      <c r="A527" s="129"/>
    </row>
    <row r="528" spans="1:1" ht="15.75" customHeight="1">
      <c r="A528" s="129"/>
    </row>
    <row r="529" spans="1:1" ht="15.75" customHeight="1">
      <c r="A529" s="129"/>
    </row>
    <row r="530" spans="1:1" ht="15.75" customHeight="1">
      <c r="A530" s="129"/>
    </row>
    <row r="531" spans="1:1" ht="15.75" customHeight="1">
      <c r="A531" s="129"/>
    </row>
    <row r="532" spans="1:1" ht="15.75" customHeight="1">
      <c r="A532" s="129"/>
    </row>
    <row r="533" spans="1:1" ht="15.75" customHeight="1">
      <c r="A533" s="129"/>
    </row>
    <row r="534" spans="1:1" ht="15.75" customHeight="1">
      <c r="A534" s="129"/>
    </row>
    <row r="535" spans="1:1" ht="15.75" customHeight="1">
      <c r="A535" s="129"/>
    </row>
    <row r="536" spans="1:1" ht="15.75" customHeight="1">
      <c r="A536" s="129"/>
    </row>
    <row r="537" spans="1:1" ht="15.75" customHeight="1">
      <c r="A537" s="129"/>
    </row>
    <row r="538" spans="1:1" ht="15.75" customHeight="1">
      <c r="A538" s="129"/>
    </row>
    <row r="539" spans="1:1" ht="15.75" customHeight="1">
      <c r="A539" s="129"/>
    </row>
    <row r="540" spans="1:1" ht="15.75" customHeight="1">
      <c r="A540" s="129"/>
    </row>
    <row r="541" spans="1:1" ht="15.75" customHeight="1">
      <c r="A541" s="129"/>
    </row>
    <row r="542" spans="1:1" ht="15.75" customHeight="1">
      <c r="A542" s="129"/>
    </row>
    <row r="543" spans="1:1" ht="15.75" customHeight="1">
      <c r="A543" s="129"/>
    </row>
    <row r="544" spans="1:1" ht="15.75" customHeight="1">
      <c r="A544" s="129"/>
    </row>
    <row r="545" spans="1:1" ht="15.75" customHeight="1">
      <c r="A545" s="129"/>
    </row>
    <row r="546" spans="1:1" ht="15.75" customHeight="1">
      <c r="A546" s="129"/>
    </row>
    <row r="547" spans="1:1" ht="15.75" customHeight="1">
      <c r="A547" s="129"/>
    </row>
    <row r="548" spans="1:1" ht="15.75" customHeight="1">
      <c r="A548" s="129"/>
    </row>
    <row r="549" spans="1:1" ht="15.75" customHeight="1">
      <c r="A549" s="129"/>
    </row>
    <row r="550" spans="1:1" ht="15.75" customHeight="1">
      <c r="A550" s="129"/>
    </row>
    <row r="551" spans="1:1" ht="15.75" customHeight="1">
      <c r="A551" s="129"/>
    </row>
    <row r="552" spans="1:1" ht="15.75" customHeight="1">
      <c r="A552" s="129"/>
    </row>
    <row r="553" spans="1:1" ht="15.75" customHeight="1">
      <c r="A553" s="129"/>
    </row>
    <row r="554" spans="1:1" ht="15.75" customHeight="1">
      <c r="A554" s="129"/>
    </row>
    <row r="555" spans="1:1" ht="15.75" customHeight="1">
      <c r="A555" s="129"/>
    </row>
    <row r="556" spans="1:1" ht="15.75" customHeight="1">
      <c r="A556" s="129"/>
    </row>
    <row r="557" spans="1:1" ht="15.75" customHeight="1">
      <c r="A557" s="129"/>
    </row>
    <row r="558" spans="1:1" ht="15.75" customHeight="1">
      <c r="A558" s="129"/>
    </row>
    <row r="559" spans="1:1" ht="15.75" customHeight="1">
      <c r="A559" s="129"/>
    </row>
    <row r="560" spans="1:1" ht="15.75" customHeight="1">
      <c r="A560" s="129"/>
    </row>
    <row r="561" spans="1:1" ht="15.75" customHeight="1">
      <c r="A561" s="129"/>
    </row>
    <row r="562" spans="1:1" ht="15.75" customHeight="1">
      <c r="A562" s="129"/>
    </row>
    <row r="563" spans="1:1" ht="15.75" customHeight="1">
      <c r="A563" s="129"/>
    </row>
    <row r="564" spans="1:1" ht="15.75" customHeight="1">
      <c r="A564" s="129"/>
    </row>
    <row r="565" spans="1:1" ht="15.75" customHeight="1">
      <c r="A565" s="129"/>
    </row>
    <row r="566" spans="1:1" ht="15.75" customHeight="1">
      <c r="A566" s="129"/>
    </row>
    <row r="567" spans="1:1" ht="15.75" customHeight="1">
      <c r="A567" s="129"/>
    </row>
    <row r="568" spans="1:1" ht="15.75" customHeight="1">
      <c r="A568" s="129"/>
    </row>
    <row r="569" spans="1:1" ht="15.75" customHeight="1">
      <c r="A569" s="129"/>
    </row>
    <row r="570" spans="1:1" ht="15.75" customHeight="1">
      <c r="A570" s="129"/>
    </row>
    <row r="571" spans="1:1" ht="15.75" customHeight="1">
      <c r="A571" s="129"/>
    </row>
    <row r="572" spans="1:1" ht="15.75" customHeight="1">
      <c r="A572" s="129"/>
    </row>
    <row r="573" spans="1:1" ht="15.75" customHeight="1">
      <c r="A573" s="129"/>
    </row>
    <row r="574" spans="1:1" ht="15.75" customHeight="1">
      <c r="A574" s="129"/>
    </row>
    <row r="575" spans="1:1" ht="15.75" customHeight="1">
      <c r="A575" s="129"/>
    </row>
    <row r="576" spans="1:1" ht="15.75" customHeight="1">
      <c r="A576" s="129"/>
    </row>
    <row r="577" spans="1:1" ht="15.75" customHeight="1">
      <c r="A577" s="129"/>
    </row>
    <row r="578" spans="1:1" ht="15.75" customHeight="1">
      <c r="A578" s="129"/>
    </row>
    <row r="579" spans="1:1" ht="15.75" customHeight="1">
      <c r="A579" s="129"/>
    </row>
    <row r="580" spans="1:1" ht="15.75" customHeight="1">
      <c r="A580" s="129"/>
    </row>
    <row r="581" spans="1:1" ht="15.75" customHeight="1">
      <c r="A581" s="129"/>
    </row>
    <row r="582" spans="1:1" ht="15.75" customHeight="1">
      <c r="A582" s="129"/>
    </row>
    <row r="583" spans="1:1" ht="15.75" customHeight="1">
      <c r="A583" s="129"/>
    </row>
    <row r="584" spans="1:1" ht="15.75" customHeight="1">
      <c r="A584" s="129"/>
    </row>
    <row r="585" spans="1:1" ht="15.75" customHeight="1">
      <c r="A585" s="129"/>
    </row>
    <row r="586" spans="1:1" ht="15.75" customHeight="1">
      <c r="A586" s="129"/>
    </row>
    <row r="587" spans="1:1" ht="15.75" customHeight="1">
      <c r="A587" s="129"/>
    </row>
    <row r="588" spans="1:1" ht="15.75" customHeight="1">
      <c r="A588" s="129"/>
    </row>
    <row r="589" spans="1:1" ht="15.75" customHeight="1">
      <c r="A589" s="129"/>
    </row>
    <row r="590" spans="1:1" ht="15.75" customHeight="1">
      <c r="A590" s="129"/>
    </row>
    <row r="591" spans="1:1" ht="15.75" customHeight="1">
      <c r="A591" s="129"/>
    </row>
    <row r="592" spans="1:1" ht="15.75" customHeight="1">
      <c r="A592" s="129"/>
    </row>
    <row r="593" spans="1:1" ht="15.75" customHeight="1">
      <c r="A593" s="129"/>
    </row>
    <row r="594" spans="1:1" ht="15.75" customHeight="1">
      <c r="A594" s="129"/>
    </row>
    <row r="595" spans="1:1" ht="15.75" customHeight="1">
      <c r="A595" s="129"/>
    </row>
    <row r="596" spans="1:1" ht="15.75" customHeight="1">
      <c r="A596" s="129"/>
    </row>
    <row r="597" spans="1:1" ht="15.75" customHeight="1">
      <c r="A597" s="129"/>
    </row>
    <row r="598" spans="1:1" ht="15.75" customHeight="1">
      <c r="A598" s="129"/>
    </row>
    <row r="599" spans="1:1" ht="15.75" customHeight="1">
      <c r="A599" s="129"/>
    </row>
    <row r="600" spans="1:1" ht="15.75" customHeight="1">
      <c r="A600" s="129"/>
    </row>
    <row r="601" spans="1:1" ht="15.75" customHeight="1">
      <c r="A601" s="129"/>
    </row>
    <row r="602" spans="1:1" ht="15.75" customHeight="1">
      <c r="A602" s="129"/>
    </row>
    <row r="603" spans="1:1" ht="15.75" customHeight="1">
      <c r="A603" s="129"/>
    </row>
    <row r="604" spans="1:1" ht="15.75" customHeight="1">
      <c r="A604" s="129"/>
    </row>
    <row r="605" spans="1:1" ht="15.75" customHeight="1">
      <c r="A605" s="129"/>
    </row>
    <row r="606" spans="1:1" ht="15.75" customHeight="1">
      <c r="A606" s="129"/>
    </row>
    <row r="607" spans="1:1" ht="15.75" customHeight="1">
      <c r="A607" s="129"/>
    </row>
    <row r="608" spans="1:1" ht="15.75" customHeight="1">
      <c r="A608" s="129"/>
    </row>
    <row r="609" spans="1:1" ht="15.75" customHeight="1">
      <c r="A609" s="129"/>
    </row>
    <row r="610" spans="1:1" ht="15.75" customHeight="1">
      <c r="A610" s="129"/>
    </row>
    <row r="611" spans="1:1" ht="15.75" customHeight="1">
      <c r="A611" s="129"/>
    </row>
    <row r="612" spans="1:1" ht="15.75" customHeight="1">
      <c r="A612" s="129"/>
    </row>
    <row r="613" spans="1:1" ht="15.75" customHeight="1">
      <c r="A613" s="129"/>
    </row>
    <row r="614" spans="1:1" ht="15.75" customHeight="1">
      <c r="A614" s="129"/>
    </row>
    <row r="615" spans="1:1" ht="15.75" customHeight="1">
      <c r="A615" s="129"/>
    </row>
    <row r="616" spans="1:1" ht="15.75" customHeight="1">
      <c r="A616" s="129"/>
    </row>
    <row r="617" spans="1:1" ht="15.75" customHeight="1">
      <c r="A617" s="129"/>
    </row>
    <row r="618" spans="1:1" ht="15.75" customHeight="1">
      <c r="A618" s="129"/>
    </row>
    <row r="619" spans="1:1" ht="15.75" customHeight="1">
      <c r="A619" s="129"/>
    </row>
    <row r="620" spans="1:1" ht="15.75" customHeight="1">
      <c r="A620" s="129"/>
    </row>
    <row r="621" spans="1:1" ht="15.75" customHeight="1">
      <c r="A621" s="129"/>
    </row>
    <row r="622" spans="1:1" ht="15.75" customHeight="1">
      <c r="A622" s="129"/>
    </row>
    <row r="623" spans="1:1" ht="15.75" customHeight="1">
      <c r="A623" s="129"/>
    </row>
    <row r="624" spans="1:1" ht="15.75" customHeight="1">
      <c r="A624" s="129"/>
    </row>
    <row r="625" spans="1:1" ht="15.75" customHeight="1">
      <c r="A625" s="129"/>
    </row>
    <row r="626" spans="1:1" ht="15.75" customHeight="1">
      <c r="A626" s="129"/>
    </row>
    <row r="627" spans="1:1" ht="15.75" customHeight="1">
      <c r="A627" s="129"/>
    </row>
    <row r="628" spans="1:1" ht="15.75" customHeight="1">
      <c r="A628" s="129"/>
    </row>
    <row r="629" spans="1:1" ht="15.75" customHeight="1">
      <c r="A629" s="129"/>
    </row>
    <row r="630" spans="1:1" ht="15.75" customHeight="1">
      <c r="A630" s="129"/>
    </row>
    <row r="631" spans="1:1" ht="15.75" customHeight="1">
      <c r="A631" s="129"/>
    </row>
    <row r="632" spans="1:1" ht="15.75" customHeight="1">
      <c r="A632" s="129"/>
    </row>
    <row r="633" spans="1:1" ht="15.75" customHeight="1">
      <c r="A633" s="129"/>
    </row>
    <row r="634" spans="1:1" ht="15.75" customHeight="1">
      <c r="A634" s="129"/>
    </row>
    <row r="635" spans="1:1" ht="15.75" customHeight="1">
      <c r="A635" s="129"/>
    </row>
    <row r="636" spans="1:1" ht="15.75" customHeight="1">
      <c r="A636" s="129"/>
    </row>
    <row r="637" spans="1:1" ht="15.75" customHeight="1">
      <c r="A637" s="129"/>
    </row>
    <row r="638" spans="1:1" ht="15.75" customHeight="1">
      <c r="A638" s="129"/>
    </row>
    <row r="639" spans="1:1" ht="15.75" customHeight="1">
      <c r="A639" s="129"/>
    </row>
    <row r="640" spans="1:1" ht="15.75" customHeight="1">
      <c r="A640" s="129"/>
    </row>
    <row r="641" spans="1:1" ht="15.75" customHeight="1">
      <c r="A641" s="129"/>
    </row>
    <row r="642" spans="1:1" ht="15.75" customHeight="1">
      <c r="A642" s="129"/>
    </row>
    <row r="643" spans="1:1" ht="15.75" customHeight="1">
      <c r="A643" s="129"/>
    </row>
    <row r="644" spans="1:1" ht="15.75" customHeight="1">
      <c r="A644" s="129"/>
    </row>
    <row r="645" spans="1:1" ht="15.75" customHeight="1">
      <c r="A645" s="129"/>
    </row>
    <row r="646" spans="1:1" ht="15.75" customHeight="1">
      <c r="A646" s="129"/>
    </row>
    <row r="647" spans="1:1" ht="15.75" customHeight="1">
      <c r="A647" s="129"/>
    </row>
    <row r="648" spans="1:1" ht="15.75" customHeight="1">
      <c r="A648" s="129"/>
    </row>
    <row r="649" spans="1:1" ht="15.75" customHeight="1">
      <c r="A649" s="129"/>
    </row>
    <row r="650" spans="1:1" ht="15.75" customHeight="1">
      <c r="A650" s="129"/>
    </row>
    <row r="651" spans="1:1" ht="15.75" customHeight="1">
      <c r="A651" s="129"/>
    </row>
    <row r="652" spans="1:1" ht="15.75" customHeight="1">
      <c r="A652" s="129"/>
    </row>
    <row r="653" spans="1:1" ht="15.75" customHeight="1">
      <c r="A653" s="129"/>
    </row>
    <row r="654" spans="1:1" ht="15.75" customHeight="1">
      <c r="A654" s="129"/>
    </row>
    <row r="655" spans="1:1" ht="15.75" customHeight="1">
      <c r="A655" s="129"/>
    </row>
    <row r="656" spans="1:1" ht="15.75" customHeight="1">
      <c r="A656" s="129"/>
    </row>
    <row r="657" spans="1:1" ht="15.75" customHeight="1">
      <c r="A657" s="129"/>
    </row>
    <row r="658" spans="1:1" ht="15.75" customHeight="1">
      <c r="A658" s="129"/>
    </row>
    <row r="659" spans="1:1" ht="15.75" customHeight="1">
      <c r="A659" s="129"/>
    </row>
    <row r="660" spans="1:1" ht="15.75" customHeight="1">
      <c r="A660" s="129"/>
    </row>
    <row r="661" spans="1:1" ht="15.75" customHeight="1">
      <c r="A661" s="129"/>
    </row>
    <row r="662" spans="1:1" ht="15.75" customHeight="1">
      <c r="A662" s="129"/>
    </row>
    <row r="663" spans="1:1" ht="15.75" customHeight="1">
      <c r="A663" s="129"/>
    </row>
    <row r="664" spans="1:1" ht="15.75" customHeight="1">
      <c r="A664" s="129"/>
    </row>
    <row r="665" spans="1:1" ht="15.75" customHeight="1">
      <c r="A665" s="129"/>
    </row>
    <row r="666" spans="1:1" ht="15.75" customHeight="1">
      <c r="A666" s="129"/>
    </row>
    <row r="667" spans="1:1" ht="15.75" customHeight="1">
      <c r="A667" s="129"/>
    </row>
    <row r="668" spans="1:1" ht="15.75" customHeight="1">
      <c r="A668" s="129"/>
    </row>
    <row r="669" spans="1:1" ht="15.75" customHeight="1">
      <c r="A669" s="129"/>
    </row>
    <row r="670" spans="1:1" ht="15.75" customHeight="1">
      <c r="A670" s="129"/>
    </row>
    <row r="671" spans="1:1" ht="15.75" customHeight="1">
      <c r="A671" s="129"/>
    </row>
    <row r="672" spans="1:1" ht="15.75" customHeight="1">
      <c r="A672" s="129"/>
    </row>
    <row r="673" spans="1:1" ht="15.75" customHeight="1">
      <c r="A673" s="129"/>
    </row>
    <row r="674" spans="1:1" ht="15.75" customHeight="1">
      <c r="A674" s="129"/>
    </row>
    <row r="675" spans="1:1" ht="15.75" customHeight="1">
      <c r="A675" s="129"/>
    </row>
    <row r="676" spans="1:1" ht="15.75" customHeight="1">
      <c r="A676" s="129"/>
    </row>
    <row r="677" spans="1:1" ht="15.75" customHeight="1">
      <c r="A677" s="129"/>
    </row>
    <row r="678" spans="1:1" ht="15.75" customHeight="1">
      <c r="A678" s="129"/>
    </row>
    <row r="679" spans="1:1" ht="15.75" customHeight="1">
      <c r="A679" s="129"/>
    </row>
    <row r="680" spans="1:1" ht="15.75" customHeight="1">
      <c r="A680" s="129"/>
    </row>
    <row r="681" spans="1:1" ht="15.75" customHeight="1">
      <c r="A681" s="129"/>
    </row>
    <row r="682" spans="1:1" ht="15.75" customHeight="1">
      <c r="A682" s="129"/>
    </row>
    <row r="683" spans="1:1" ht="15.75" customHeight="1">
      <c r="A683" s="129"/>
    </row>
    <row r="684" spans="1:1" ht="15.75" customHeight="1">
      <c r="A684" s="129"/>
    </row>
    <row r="685" spans="1:1" ht="15.75" customHeight="1">
      <c r="A685" s="129"/>
    </row>
    <row r="686" spans="1:1" ht="15.75" customHeight="1">
      <c r="A686" s="129"/>
    </row>
    <row r="687" spans="1:1" ht="15.75" customHeight="1">
      <c r="A687" s="129"/>
    </row>
    <row r="688" spans="1:1" ht="15.75" customHeight="1">
      <c r="A688" s="129"/>
    </row>
    <row r="689" spans="1:1" ht="15.75" customHeight="1">
      <c r="A689" s="129"/>
    </row>
    <row r="690" spans="1:1" ht="15.75" customHeight="1">
      <c r="A690" s="129"/>
    </row>
    <row r="691" spans="1:1" ht="15.75" customHeight="1">
      <c r="A691" s="129"/>
    </row>
    <row r="692" spans="1:1" ht="15.75" customHeight="1">
      <c r="A692" s="129"/>
    </row>
    <row r="693" spans="1:1" ht="15.75" customHeight="1">
      <c r="A693" s="129"/>
    </row>
    <row r="694" spans="1:1" ht="15.75" customHeight="1">
      <c r="A694" s="129"/>
    </row>
    <row r="695" spans="1:1" ht="15.75" customHeight="1">
      <c r="A695" s="129"/>
    </row>
    <row r="696" spans="1:1" ht="15.75" customHeight="1">
      <c r="A696" s="129"/>
    </row>
    <row r="697" spans="1:1" ht="15.75" customHeight="1">
      <c r="A697" s="129"/>
    </row>
    <row r="698" spans="1:1" ht="15.75" customHeight="1">
      <c r="A698" s="129"/>
    </row>
    <row r="699" spans="1:1" ht="15.75" customHeight="1">
      <c r="A699" s="129"/>
    </row>
    <row r="700" spans="1:1" ht="15.75" customHeight="1">
      <c r="A700" s="129"/>
    </row>
    <row r="701" spans="1:1" ht="15.75" customHeight="1">
      <c r="A701" s="129"/>
    </row>
    <row r="702" spans="1:1" ht="15.75" customHeight="1">
      <c r="A702" s="129"/>
    </row>
    <row r="703" spans="1:1" ht="15.75" customHeight="1">
      <c r="A703" s="129"/>
    </row>
    <row r="704" spans="1:1" ht="15.75" customHeight="1">
      <c r="A704" s="129"/>
    </row>
    <row r="705" spans="1:1" ht="15.75" customHeight="1">
      <c r="A705" s="129"/>
    </row>
    <row r="706" spans="1:1" ht="15.75" customHeight="1">
      <c r="A706" s="129"/>
    </row>
    <row r="707" spans="1:1" ht="15.75" customHeight="1">
      <c r="A707" s="129"/>
    </row>
    <row r="708" spans="1:1" ht="15.75" customHeight="1">
      <c r="A708" s="129"/>
    </row>
    <row r="709" spans="1:1" ht="15.75" customHeight="1">
      <c r="A709" s="129"/>
    </row>
    <row r="710" spans="1:1" ht="15.75" customHeight="1">
      <c r="A710" s="129"/>
    </row>
    <row r="711" spans="1:1" ht="15.75" customHeight="1">
      <c r="A711" s="129"/>
    </row>
    <row r="712" spans="1:1" ht="15.75" customHeight="1">
      <c r="A712" s="129"/>
    </row>
    <row r="713" spans="1:1" ht="15.75" customHeight="1">
      <c r="A713" s="129"/>
    </row>
    <row r="714" spans="1:1" ht="15.75" customHeight="1">
      <c r="A714" s="129"/>
    </row>
    <row r="715" spans="1:1" ht="15.75" customHeight="1">
      <c r="A715" s="129"/>
    </row>
    <row r="716" spans="1:1" ht="15.75" customHeight="1">
      <c r="A716" s="129"/>
    </row>
    <row r="717" spans="1:1" ht="15.75" customHeight="1">
      <c r="A717" s="129"/>
    </row>
    <row r="718" spans="1:1" ht="15.75" customHeight="1">
      <c r="A718" s="129"/>
    </row>
    <row r="719" spans="1:1" ht="15.75" customHeight="1">
      <c r="A719" s="129"/>
    </row>
    <row r="720" spans="1:1" ht="15.75" customHeight="1">
      <c r="A720" s="129"/>
    </row>
    <row r="721" spans="1:1" ht="15.75" customHeight="1">
      <c r="A721" s="129"/>
    </row>
    <row r="722" spans="1:1" ht="15.75" customHeight="1">
      <c r="A722" s="129"/>
    </row>
    <row r="723" spans="1:1" ht="15.75" customHeight="1">
      <c r="A723" s="129"/>
    </row>
    <row r="724" spans="1:1" ht="15.75" customHeight="1">
      <c r="A724" s="129"/>
    </row>
    <row r="725" spans="1:1" ht="15.75" customHeight="1">
      <c r="A725" s="129"/>
    </row>
    <row r="726" spans="1:1" ht="15.75" customHeight="1">
      <c r="A726" s="129"/>
    </row>
    <row r="727" spans="1:1" ht="15.75" customHeight="1">
      <c r="A727" s="129"/>
    </row>
    <row r="728" spans="1:1" ht="15.75" customHeight="1">
      <c r="A728" s="129"/>
    </row>
    <row r="729" spans="1:1" ht="15.75" customHeight="1">
      <c r="A729" s="129"/>
    </row>
    <row r="730" spans="1:1" ht="15.75" customHeight="1">
      <c r="A730" s="129"/>
    </row>
    <row r="731" spans="1:1" ht="15.75" customHeight="1">
      <c r="A731" s="129"/>
    </row>
    <row r="732" spans="1:1" ht="15.75" customHeight="1">
      <c r="A732" s="129"/>
    </row>
    <row r="733" spans="1:1" ht="15.75" customHeight="1">
      <c r="A733" s="129"/>
    </row>
    <row r="734" spans="1:1" ht="15.75" customHeight="1">
      <c r="A734" s="129"/>
    </row>
    <row r="735" spans="1:1" ht="15.75" customHeight="1">
      <c r="A735" s="129"/>
    </row>
    <row r="736" spans="1:1" ht="15.75" customHeight="1">
      <c r="A736" s="129"/>
    </row>
    <row r="737" spans="1:1" ht="15.75" customHeight="1">
      <c r="A737" s="129"/>
    </row>
    <row r="738" spans="1:1" ht="15.75" customHeight="1">
      <c r="A738" s="129"/>
    </row>
    <row r="739" spans="1:1" ht="15.75" customHeight="1">
      <c r="A739" s="129"/>
    </row>
    <row r="740" spans="1:1" ht="15.75" customHeight="1">
      <c r="A740" s="129"/>
    </row>
    <row r="741" spans="1:1" ht="15.75" customHeight="1">
      <c r="A741" s="129"/>
    </row>
    <row r="742" spans="1:1" ht="15.75" customHeight="1">
      <c r="A742" s="129"/>
    </row>
    <row r="743" spans="1:1" ht="15.75" customHeight="1">
      <c r="A743" s="129"/>
    </row>
    <row r="744" spans="1:1" ht="15.75" customHeight="1">
      <c r="A744" s="129"/>
    </row>
    <row r="745" spans="1:1" ht="15.75" customHeight="1">
      <c r="A745" s="129"/>
    </row>
    <row r="746" spans="1:1" ht="15.75" customHeight="1">
      <c r="A746" s="129"/>
    </row>
    <row r="747" spans="1:1" ht="15.75" customHeight="1">
      <c r="A747" s="129"/>
    </row>
    <row r="748" spans="1:1" ht="15.75" customHeight="1">
      <c r="A748" s="129"/>
    </row>
    <row r="749" spans="1:1" ht="15.75" customHeight="1">
      <c r="A749" s="129"/>
    </row>
    <row r="750" spans="1:1" ht="15.75" customHeight="1">
      <c r="A750" s="129"/>
    </row>
    <row r="751" spans="1:1" ht="15.75" customHeight="1">
      <c r="A751" s="129"/>
    </row>
    <row r="752" spans="1:1" ht="15.75" customHeight="1">
      <c r="A752" s="129"/>
    </row>
    <row r="753" spans="1:1" ht="15.75" customHeight="1">
      <c r="A753" s="129"/>
    </row>
    <row r="754" spans="1:1" ht="15.75" customHeight="1">
      <c r="A754" s="129"/>
    </row>
    <row r="755" spans="1:1" ht="15.75" customHeight="1">
      <c r="A755" s="129"/>
    </row>
    <row r="756" spans="1:1" ht="15.75" customHeight="1">
      <c r="A756" s="129"/>
    </row>
    <row r="757" spans="1:1" ht="15.75" customHeight="1">
      <c r="A757" s="129"/>
    </row>
    <row r="758" spans="1:1" ht="15.75" customHeight="1">
      <c r="A758" s="129"/>
    </row>
    <row r="759" spans="1:1" ht="15.75" customHeight="1">
      <c r="A759" s="129"/>
    </row>
    <row r="760" spans="1:1" ht="15.75" customHeight="1">
      <c r="A760" s="129"/>
    </row>
    <row r="761" spans="1:1" ht="15.75" customHeight="1">
      <c r="A761" s="129"/>
    </row>
    <row r="762" spans="1:1" ht="15.75" customHeight="1">
      <c r="A762" s="129"/>
    </row>
    <row r="763" spans="1:1" ht="15.75" customHeight="1">
      <c r="A763" s="129"/>
    </row>
    <row r="764" spans="1:1" ht="15.75" customHeight="1">
      <c r="A764" s="129"/>
    </row>
    <row r="765" spans="1:1" ht="15.75" customHeight="1">
      <c r="A765" s="129"/>
    </row>
    <row r="766" spans="1:1" ht="15.75" customHeight="1">
      <c r="A766" s="129"/>
    </row>
    <row r="767" spans="1:1" ht="15.75" customHeight="1">
      <c r="A767" s="129"/>
    </row>
    <row r="768" spans="1:1" ht="15.75" customHeight="1">
      <c r="A768" s="129"/>
    </row>
    <row r="769" spans="1:1" ht="15.75" customHeight="1">
      <c r="A769" s="129"/>
    </row>
    <row r="770" spans="1:1" ht="15.75" customHeight="1">
      <c r="A770" s="129"/>
    </row>
    <row r="771" spans="1:1" ht="15.75" customHeight="1">
      <c r="A771" s="129"/>
    </row>
    <row r="772" spans="1:1" ht="15.75" customHeight="1">
      <c r="A772" s="129"/>
    </row>
    <row r="773" spans="1:1" ht="15.75" customHeight="1">
      <c r="A773" s="129"/>
    </row>
    <row r="774" spans="1:1" ht="15.75" customHeight="1">
      <c r="A774" s="129"/>
    </row>
    <row r="775" spans="1:1" ht="15.75" customHeight="1">
      <c r="A775" s="129"/>
    </row>
    <row r="776" spans="1:1" ht="15.75" customHeight="1">
      <c r="A776" s="129"/>
    </row>
    <row r="777" spans="1:1" ht="15.75" customHeight="1">
      <c r="A777" s="129"/>
    </row>
    <row r="778" spans="1:1" ht="15.75" customHeight="1">
      <c r="A778" s="129"/>
    </row>
    <row r="779" spans="1:1" ht="15.75" customHeight="1">
      <c r="A779" s="129"/>
    </row>
    <row r="780" spans="1:1" ht="15.75" customHeight="1">
      <c r="A780" s="129"/>
    </row>
    <row r="781" spans="1:1" ht="15.75" customHeight="1">
      <c r="A781" s="129"/>
    </row>
    <row r="782" spans="1:1" ht="15.75" customHeight="1">
      <c r="A782" s="129"/>
    </row>
    <row r="783" spans="1:1" ht="15.75" customHeight="1">
      <c r="A783" s="129"/>
    </row>
    <row r="784" spans="1:1" ht="15.75" customHeight="1">
      <c r="A784" s="129"/>
    </row>
    <row r="785" spans="1:1" ht="15.75" customHeight="1">
      <c r="A785" s="129"/>
    </row>
    <row r="786" spans="1:1" ht="15.75" customHeight="1">
      <c r="A786" s="129"/>
    </row>
    <row r="787" spans="1:1" ht="15.75" customHeight="1">
      <c r="A787" s="129"/>
    </row>
    <row r="788" spans="1:1" ht="15.75" customHeight="1">
      <c r="A788" s="129"/>
    </row>
    <row r="789" spans="1:1" ht="15.75" customHeight="1">
      <c r="A789" s="129"/>
    </row>
    <row r="790" spans="1:1" ht="15.75" customHeight="1">
      <c r="A790" s="129"/>
    </row>
    <row r="791" spans="1:1" ht="15.75" customHeight="1">
      <c r="A791" s="129"/>
    </row>
    <row r="792" spans="1:1" ht="15.75" customHeight="1">
      <c r="A792" s="129"/>
    </row>
    <row r="793" spans="1:1" ht="15.75" customHeight="1">
      <c r="A793" s="129"/>
    </row>
    <row r="794" spans="1:1" ht="15.75" customHeight="1">
      <c r="A794" s="129"/>
    </row>
    <row r="795" spans="1:1" ht="15.75" customHeight="1">
      <c r="A795" s="129"/>
    </row>
    <row r="796" spans="1:1" ht="15.75" customHeight="1">
      <c r="A796" s="129"/>
    </row>
    <row r="797" spans="1:1" ht="15.75" customHeight="1">
      <c r="A797" s="129"/>
    </row>
    <row r="798" spans="1:1" ht="15.75" customHeight="1">
      <c r="A798" s="129"/>
    </row>
    <row r="799" spans="1:1" ht="15.75" customHeight="1">
      <c r="A799" s="129"/>
    </row>
    <row r="800" spans="1:1" ht="15.75" customHeight="1">
      <c r="A800" s="129"/>
    </row>
    <row r="801" spans="1:1" ht="15.75" customHeight="1">
      <c r="A801" s="129"/>
    </row>
    <row r="802" spans="1:1" ht="15.75" customHeight="1">
      <c r="A802" s="129"/>
    </row>
    <row r="803" spans="1:1" ht="15.75" customHeight="1">
      <c r="A803" s="129"/>
    </row>
    <row r="804" spans="1:1" ht="15.75" customHeight="1">
      <c r="A804" s="129"/>
    </row>
    <row r="805" spans="1:1" ht="15.75" customHeight="1">
      <c r="A805" s="129"/>
    </row>
    <row r="806" spans="1:1" ht="15.75" customHeight="1">
      <c r="A806" s="129"/>
    </row>
    <row r="807" spans="1:1" ht="15.75" customHeight="1">
      <c r="A807" s="129"/>
    </row>
    <row r="808" spans="1:1" ht="15.75" customHeight="1">
      <c r="A808" s="129"/>
    </row>
    <row r="809" spans="1:1" ht="15.75" customHeight="1">
      <c r="A809" s="129"/>
    </row>
    <row r="810" spans="1:1" ht="15.75" customHeight="1">
      <c r="A810" s="129"/>
    </row>
    <row r="811" spans="1:1" ht="15.75" customHeight="1">
      <c r="A811" s="129"/>
    </row>
    <row r="812" spans="1:1" ht="15.75" customHeight="1">
      <c r="A812" s="129"/>
    </row>
    <row r="813" spans="1:1" ht="15.75" customHeight="1">
      <c r="A813" s="129"/>
    </row>
    <row r="814" spans="1:1" ht="15.75" customHeight="1">
      <c r="A814" s="129"/>
    </row>
    <row r="815" spans="1:1" ht="15.75" customHeight="1">
      <c r="A815" s="129"/>
    </row>
    <row r="816" spans="1:1" ht="15.75" customHeight="1">
      <c r="A816" s="129"/>
    </row>
    <row r="817" spans="1:1" ht="15.75" customHeight="1">
      <c r="A817" s="129"/>
    </row>
    <row r="818" spans="1:1" ht="15.75" customHeight="1">
      <c r="A818" s="129"/>
    </row>
    <row r="819" spans="1:1" ht="15.75" customHeight="1">
      <c r="A819" s="129"/>
    </row>
    <row r="820" spans="1:1" ht="15.75" customHeight="1">
      <c r="A820" s="129"/>
    </row>
    <row r="821" spans="1:1" ht="15.75" customHeight="1">
      <c r="A821" s="129"/>
    </row>
    <row r="822" spans="1:1" ht="15.75" customHeight="1">
      <c r="A822" s="129"/>
    </row>
    <row r="823" spans="1:1" ht="15.75" customHeight="1">
      <c r="A823" s="129"/>
    </row>
    <row r="824" spans="1:1" ht="15.75" customHeight="1">
      <c r="A824" s="129"/>
    </row>
    <row r="825" spans="1:1" ht="15.75" customHeight="1">
      <c r="A825" s="129"/>
    </row>
    <row r="826" spans="1:1" ht="15.75" customHeight="1">
      <c r="A826" s="129"/>
    </row>
    <row r="827" spans="1:1" ht="15.75" customHeight="1">
      <c r="A827" s="129"/>
    </row>
    <row r="828" spans="1:1" ht="15.75" customHeight="1">
      <c r="A828" s="129"/>
    </row>
    <row r="829" spans="1:1" ht="15.75" customHeight="1">
      <c r="A829" s="129"/>
    </row>
    <row r="830" spans="1:1" ht="15.75" customHeight="1">
      <c r="A830" s="129"/>
    </row>
    <row r="831" spans="1:1" ht="15.75" customHeight="1">
      <c r="A831" s="129"/>
    </row>
    <row r="832" spans="1:1" ht="15.75" customHeight="1">
      <c r="A832" s="129"/>
    </row>
    <row r="833" spans="1:1" ht="15.75" customHeight="1">
      <c r="A833" s="129"/>
    </row>
    <row r="834" spans="1:1" ht="15.75" customHeight="1">
      <c r="A834" s="129"/>
    </row>
    <row r="835" spans="1:1" ht="15.75" customHeight="1">
      <c r="A835" s="129"/>
    </row>
    <row r="836" spans="1:1" ht="15.75" customHeight="1">
      <c r="A836" s="129"/>
    </row>
    <row r="837" spans="1:1" ht="15.75" customHeight="1">
      <c r="A837" s="129"/>
    </row>
    <row r="838" spans="1:1" ht="15.75" customHeight="1">
      <c r="A838" s="129"/>
    </row>
    <row r="839" spans="1:1" ht="15.75" customHeight="1">
      <c r="A839" s="129"/>
    </row>
    <row r="840" spans="1:1" ht="15.75" customHeight="1">
      <c r="A840" s="129"/>
    </row>
    <row r="841" spans="1:1" ht="15.75" customHeight="1">
      <c r="A841" s="129"/>
    </row>
    <row r="842" spans="1:1" ht="15.75" customHeight="1">
      <c r="A842" s="129"/>
    </row>
    <row r="843" spans="1:1" ht="15.75" customHeight="1">
      <c r="A843" s="129"/>
    </row>
    <row r="844" spans="1:1" ht="15.75" customHeight="1">
      <c r="A844" s="129"/>
    </row>
    <row r="845" spans="1:1" ht="15.75" customHeight="1">
      <c r="A845" s="129"/>
    </row>
    <row r="846" spans="1:1" ht="15.75" customHeight="1">
      <c r="A846" s="129"/>
    </row>
    <row r="847" spans="1:1" ht="15.75" customHeight="1">
      <c r="A847" s="129"/>
    </row>
    <row r="848" spans="1:1" ht="15.75" customHeight="1">
      <c r="A848" s="129"/>
    </row>
    <row r="849" spans="1:1" ht="15.75" customHeight="1">
      <c r="A849" s="129"/>
    </row>
    <row r="850" spans="1:1" ht="15.75" customHeight="1">
      <c r="A850" s="129"/>
    </row>
    <row r="851" spans="1:1" ht="15.75" customHeight="1">
      <c r="A851" s="129"/>
    </row>
    <row r="852" spans="1:1" ht="15.75" customHeight="1">
      <c r="A852" s="129"/>
    </row>
    <row r="853" spans="1:1" ht="15.75" customHeight="1">
      <c r="A853" s="129"/>
    </row>
    <row r="854" spans="1:1" ht="15.75" customHeight="1">
      <c r="A854" s="129"/>
    </row>
    <row r="855" spans="1:1" ht="15.75" customHeight="1">
      <c r="A855" s="129"/>
    </row>
    <row r="856" spans="1:1" ht="15.75" customHeight="1">
      <c r="A856" s="129"/>
    </row>
    <row r="857" spans="1:1" ht="15.75" customHeight="1">
      <c r="A857" s="129"/>
    </row>
    <row r="858" spans="1:1" ht="15.75" customHeight="1">
      <c r="A858" s="129"/>
    </row>
    <row r="859" spans="1:1" ht="15.75" customHeight="1">
      <c r="A859" s="129"/>
    </row>
    <row r="860" spans="1:1" ht="15.75" customHeight="1">
      <c r="A860" s="129"/>
    </row>
    <row r="861" spans="1:1" ht="15.75" customHeight="1">
      <c r="A861" s="129"/>
    </row>
    <row r="862" spans="1:1" ht="15.75" customHeight="1">
      <c r="A862" s="129"/>
    </row>
    <row r="863" spans="1:1" ht="15.75" customHeight="1">
      <c r="A863" s="129"/>
    </row>
    <row r="864" spans="1:1" ht="15.75" customHeight="1">
      <c r="A864" s="129"/>
    </row>
    <row r="865" spans="1:1" ht="15.75" customHeight="1">
      <c r="A865" s="129"/>
    </row>
    <row r="866" spans="1:1" ht="15.75" customHeight="1">
      <c r="A866" s="129"/>
    </row>
    <row r="867" spans="1:1" ht="15.75" customHeight="1">
      <c r="A867" s="129"/>
    </row>
    <row r="868" spans="1:1" ht="15.75" customHeight="1">
      <c r="A868" s="129"/>
    </row>
    <row r="869" spans="1:1" ht="15.75" customHeight="1">
      <c r="A869" s="129"/>
    </row>
    <row r="870" spans="1:1" ht="15.75" customHeight="1">
      <c r="A870" s="129"/>
    </row>
    <row r="871" spans="1:1" ht="15.75" customHeight="1">
      <c r="A871" s="129"/>
    </row>
    <row r="872" spans="1:1" ht="15.75" customHeight="1">
      <c r="A872" s="129"/>
    </row>
    <row r="873" spans="1:1" ht="15.75" customHeight="1">
      <c r="A873" s="129"/>
    </row>
    <row r="874" spans="1:1" ht="15.75" customHeight="1">
      <c r="A874" s="129"/>
    </row>
    <row r="875" spans="1:1" ht="15.75" customHeight="1">
      <c r="A875" s="129"/>
    </row>
    <row r="876" spans="1:1" ht="15.75" customHeight="1">
      <c r="A876" s="129"/>
    </row>
    <row r="877" spans="1:1" ht="15.75" customHeight="1">
      <c r="A877" s="129"/>
    </row>
    <row r="878" spans="1:1" ht="15.75" customHeight="1">
      <c r="A878" s="129"/>
    </row>
    <row r="879" spans="1:1" ht="15.75" customHeight="1">
      <c r="A879" s="129"/>
    </row>
    <row r="880" spans="1:1" ht="15.75" customHeight="1">
      <c r="A880" s="129"/>
    </row>
    <row r="881" spans="1:1" ht="15.75" customHeight="1">
      <c r="A881" s="129"/>
    </row>
    <row r="882" spans="1:1" ht="15.75" customHeight="1">
      <c r="A882" s="129"/>
    </row>
    <row r="883" spans="1:1" ht="15.75" customHeight="1">
      <c r="A883" s="129"/>
    </row>
    <row r="884" spans="1:1" ht="15.75" customHeight="1">
      <c r="A884" s="129"/>
    </row>
    <row r="885" spans="1:1" ht="15.75" customHeight="1">
      <c r="A885" s="129"/>
    </row>
    <row r="886" spans="1:1" ht="15.75" customHeight="1">
      <c r="A886" s="129"/>
    </row>
    <row r="887" spans="1:1" ht="15.75" customHeight="1">
      <c r="A887" s="129"/>
    </row>
    <row r="888" spans="1:1" ht="15.75" customHeight="1">
      <c r="A888" s="129"/>
    </row>
    <row r="889" spans="1:1" ht="15.75" customHeight="1">
      <c r="A889" s="129"/>
    </row>
    <row r="890" spans="1:1" ht="15.75" customHeight="1">
      <c r="A890" s="129"/>
    </row>
    <row r="891" spans="1:1" ht="15.75" customHeight="1">
      <c r="A891" s="129"/>
    </row>
    <row r="892" spans="1:1" ht="15.75" customHeight="1">
      <c r="A892" s="129"/>
    </row>
    <row r="893" spans="1:1" ht="15.75" customHeight="1">
      <c r="A893" s="129"/>
    </row>
    <row r="894" spans="1:1" ht="15.75" customHeight="1">
      <c r="A894" s="129"/>
    </row>
    <row r="895" spans="1:1" ht="15.75" customHeight="1">
      <c r="A895" s="129"/>
    </row>
    <row r="896" spans="1:1" ht="15.75" customHeight="1">
      <c r="A896" s="129"/>
    </row>
    <row r="897" spans="1:1" ht="15.75" customHeight="1">
      <c r="A897" s="129"/>
    </row>
    <row r="898" spans="1:1" ht="15.75" customHeight="1">
      <c r="A898" s="129"/>
    </row>
    <row r="899" spans="1:1" ht="15.75" customHeight="1">
      <c r="A899" s="129"/>
    </row>
    <row r="900" spans="1:1" ht="15.75" customHeight="1">
      <c r="A900" s="129"/>
    </row>
    <row r="901" spans="1:1" ht="15.75" customHeight="1">
      <c r="A901" s="129"/>
    </row>
    <row r="902" spans="1:1" ht="15.75" customHeight="1">
      <c r="A902" s="129"/>
    </row>
    <row r="903" spans="1:1" ht="15.75" customHeight="1">
      <c r="A903" s="129"/>
    </row>
    <row r="904" spans="1:1" ht="15.75" customHeight="1">
      <c r="A904" s="129"/>
    </row>
    <row r="905" spans="1:1" ht="15.75" customHeight="1">
      <c r="A905" s="129"/>
    </row>
    <row r="906" spans="1:1" ht="15.75" customHeight="1">
      <c r="A906" s="129"/>
    </row>
    <row r="907" spans="1:1" ht="15.75" customHeight="1">
      <c r="A907" s="129"/>
    </row>
    <row r="908" spans="1:1" ht="15.75" customHeight="1">
      <c r="A908" s="129"/>
    </row>
    <row r="909" spans="1:1" ht="15.75" customHeight="1">
      <c r="A909" s="129"/>
    </row>
    <row r="910" spans="1:1" ht="15.75" customHeight="1">
      <c r="A910" s="129"/>
    </row>
    <row r="911" spans="1:1" ht="15.75" customHeight="1">
      <c r="A911" s="129"/>
    </row>
    <row r="912" spans="1:1" ht="15.75" customHeight="1">
      <c r="A912" s="129"/>
    </row>
    <row r="913" spans="1:1" ht="15.75" customHeight="1">
      <c r="A913" s="129"/>
    </row>
    <row r="914" spans="1:1" ht="15.75" customHeight="1">
      <c r="A914" s="129"/>
    </row>
    <row r="915" spans="1:1" ht="15.75" customHeight="1">
      <c r="A915" s="129"/>
    </row>
    <row r="916" spans="1:1" ht="15.75" customHeight="1">
      <c r="A916" s="129"/>
    </row>
    <row r="917" spans="1:1" ht="15.75" customHeight="1">
      <c r="A917" s="129"/>
    </row>
    <row r="918" spans="1:1" ht="15.75" customHeight="1">
      <c r="A918" s="129"/>
    </row>
    <row r="919" spans="1:1" ht="15.75" customHeight="1">
      <c r="A919" s="129"/>
    </row>
    <row r="920" spans="1:1" ht="15.75" customHeight="1">
      <c r="A920" s="129"/>
    </row>
    <row r="921" spans="1:1" ht="15.75" customHeight="1">
      <c r="A921" s="129"/>
    </row>
    <row r="922" spans="1:1" ht="15.75" customHeight="1">
      <c r="A922" s="129"/>
    </row>
    <row r="923" spans="1:1" ht="15.75" customHeight="1">
      <c r="A923" s="129"/>
    </row>
    <row r="924" spans="1:1" ht="15.75" customHeight="1">
      <c r="A924" s="129"/>
    </row>
    <row r="925" spans="1:1" ht="15.75" customHeight="1">
      <c r="A925" s="129"/>
    </row>
    <row r="926" spans="1:1" ht="15.75" customHeight="1">
      <c r="A926" s="129"/>
    </row>
    <row r="927" spans="1:1" ht="15.75" customHeight="1">
      <c r="A927" s="129"/>
    </row>
    <row r="928" spans="1:1" ht="15.75" customHeight="1">
      <c r="A928" s="129"/>
    </row>
    <row r="929" spans="1:1" ht="15.75" customHeight="1">
      <c r="A929" s="129"/>
    </row>
    <row r="930" spans="1:1" ht="15.75" customHeight="1">
      <c r="A930" s="129"/>
    </row>
    <row r="931" spans="1:1" ht="15.75" customHeight="1">
      <c r="A931" s="129"/>
    </row>
    <row r="932" spans="1:1" ht="15.75" customHeight="1">
      <c r="A932" s="129"/>
    </row>
    <row r="933" spans="1:1" ht="15.75" customHeight="1">
      <c r="A933" s="129"/>
    </row>
    <row r="934" spans="1:1" ht="15.75" customHeight="1">
      <c r="A934" s="129"/>
    </row>
    <row r="935" spans="1:1" ht="15.75" customHeight="1">
      <c r="A935" s="129"/>
    </row>
    <row r="936" spans="1:1" ht="15.75" customHeight="1">
      <c r="A936" s="129"/>
    </row>
    <row r="937" spans="1:1" ht="15.75" customHeight="1">
      <c r="A937" s="129"/>
    </row>
    <row r="938" spans="1:1" ht="15.75" customHeight="1">
      <c r="A938" s="129"/>
    </row>
    <row r="939" spans="1:1" ht="15.75" customHeight="1">
      <c r="A939" s="129"/>
    </row>
    <row r="940" spans="1:1" ht="15.75" customHeight="1">
      <c r="A940" s="129"/>
    </row>
    <row r="941" spans="1:1" ht="15.75" customHeight="1">
      <c r="A941" s="129"/>
    </row>
    <row r="942" spans="1:1" ht="15.75" customHeight="1">
      <c r="A942" s="129"/>
    </row>
    <row r="943" spans="1:1" ht="15.75" customHeight="1">
      <c r="A943" s="129"/>
    </row>
    <row r="944" spans="1:1" ht="15.75" customHeight="1">
      <c r="A944" s="129"/>
    </row>
    <row r="945" spans="1:1" ht="15.75" customHeight="1">
      <c r="A945" s="129"/>
    </row>
    <row r="946" spans="1:1" ht="15.75" customHeight="1">
      <c r="A946" s="129"/>
    </row>
    <row r="947" spans="1:1" ht="15.75" customHeight="1">
      <c r="A947" s="129"/>
    </row>
    <row r="948" spans="1:1" ht="15.75" customHeight="1">
      <c r="A948" s="129"/>
    </row>
    <row r="949" spans="1:1" ht="15.75" customHeight="1">
      <c r="A949" s="129"/>
    </row>
    <row r="950" spans="1:1" ht="15.75" customHeight="1">
      <c r="A950" s="129"/>
    </row>
    <row r="951" spans="1:1" ht="15.75" customHeight="1">
      <c r="A951" s="129"/>
    </row>
    <row r="952" spans="1:1" ht="15.75" customHeight="1">
      <c r="A952" s="129"/>
    </row>
    <row r="953" spans="1:1" ht="15.75" customHeight="1">
      <c r="A953" s="129"/>
    </row>
    <row r="954" spans="1:1" ht="15.75" customHeight="1">
      <c r="A954" s="129"/>
    </row>
    <row r="955" spans="1:1" ht="15.75" customHeight="1">
      <c r="A955" s="129"/>
    </row>
    <row r="956" spans="1:1" ht="15.75" customHeight="1">
      <c r="A956" s="129"/>
    </row>
    <row r="957" spans="1:1" ht="15.75" customHeight="1">
      <c r="A957" s="129"/>
    </row>
    <row r="958" spans="1:1" ht="15.75" customHeight="1">
      <c r="A958" s="129"/>
    </row>
    <row r="959" spans="1:1" ht="15.75" customHeight="1">
      <c r="A959" s="129"/>
    </row>
    <row r="960" spans="1:1" ht="15.75" customHeight="1">
      <c r="A960" s="129"/>
    </row>
    <row r="961" spans="1:1" ht="15.75" customHeight="1">
      <c r="A961" s="129"/>
    </row>
    <row r="962" spans="1:1" ht="15.75" customHeight="1">
      <c r="A962" s="129"/>
    </row>
    <row r="963" spans="1:1" ht="15.75" customHeight="1">
      <c r="A963" s="129"/>
    </row>
    <row r="964" spans="1:1" ht="15.75" customHeight="1">
      <c r="A964" s="129"/>
    </row>
    <row r="965" spans="1:1" ht="15.75" customHeight="1">
      <c r="A965" s="129"/>
    </row>
    <row r="966" spans="1:1" ht="15.75" customHeight="1">
      <c r="A966" s="129"/>
    </row>
    <row r="967" spans="1:1" ht="15.75" customHeight="1">
      <c r="A967" s="129"/>
    </row>
    <row r="968" spans="1:1" ht="15.75" customHeight="1">
      <c r="A968" s="129"/>
    </row>
    <row r="969" spans="1:1" ht="15.75" customHeight="1">
      <c r="A969" s="129"/>
    </row>
    <row r="970" spans="1:1" ht="15.75" customHeight="1">
      <c r="A970" s="129"/>
    </row>
    <row r="971" spans="1:1" ht="15.75" customHeight="1">
      <c r="A971" s="129"/>
    </row>
    <row r="972" spans="1:1" ht="15.75" customHeight="1">
      <c r="A972" s="129"/>
    </row>
    <row r="973" spans="1:1" ht="15.75" customHeight="1">
      <c r="A973" s="129"/>
    </row>
    <row r="974" spans="1:1" ht="15.75" customHeight="1">
      <c r="A974" s="129"/>
    </row>
    <row r="975" spans="1:1" ht="15.75" customHeight="1">
      <c r="A975" s="129"/>
    </row>
    <row r="976" spans="1:1" ht="15.75" customHeight="1">
      <c r="A976" s="129"/>
    </row>
    <row r="977" spans="1:1" ht="15.75" customHeight="1">
      <c r="A977" s="129"/>
    </row>
    <row r="978" spans="1:1" ht="15.75" customHeight="1">
      <c r="A978" s="129"/>
    </row>
    <row r="979" spans="1:1" ht="15.75" customHeight="1">
      <c r="A979" s="129"/>
    </row>
  </sheetData>
  <mergeCells count="19">
    <mergeCell ref="A1:B4"/>
    <mergeCell ref="F1:H1"/>
    <mergeCell ref="F2:H2"/>
    <mergeCell ref="F3:H3"/>
    <mergeCell ref="F4:H4"/>
    <mergeCell ref="C7:C8"/>
    <mergeCell ref="C9:C10"/>
    <mergeCell ref="C62:C63"/>
    <mergeCell ref="A64:C64"/>
    <mergeCell ref="D64:E65"/>
    <mergeCell ref="F64:G65"/>
    <mergeCell ref="A65:C65"/>
    <mergeCell ref="C12:C17"/>
    <mergeCell ref="C18:C20"/>
    <mergeCell ref="C21:C23"/>
    <mergeCell ref="C24:C26"/>
    <mergeCell ref="C27:C29"/>
    <mergeCell ref="C30:C58"/>
    <mergeCell ref="C59:C61"/>
  </mergeCells>
  <pageMargins left="0.7" right="0.7" top="0.75" bottom="0.75" header="0" footer="0"/>
  <pageSetup orientation="portrait"/>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D44DF-6652-44FA-8FF8-13F734C159F4}">
  <sheetPr>
    <tabColor theme="5"/>
  </sheetPr>
  <dimension ref="A1:Z979"/>
  <sheetViews>
    <sheetView workbookViewId="0">
      <selection activeCell="D8" sqref="D8"/>
    </sheetView>
  </sheetViews>
  <sheetFormatPr defaultColWidth="14.42578125" defaultRowHeight="15" customHeight="1"/>
  <cols>
    <col min="1" max="1" width="6.28515625" customWidth="1"/>
    <col min="2" max="2" width="19.140625" customWidth="1"/>
    <col min="3" max="3" width="16" customWidth="1"/>
    <col min="4" max="4" width="44.28515625" customWidth="1"/>
    <col min="5" max="5" width="44.5703125" customWidth="1"/>
    <col min="6" max="6" width="53.140625" customWidth="1"/>
    <col min="7" max="7" width="31.7109375" customWidth="1"/>
    <col min="8" max="8" width="9.140625" customWidth="1"/>
    <col min="9" max="26" width="8.7109375" customWidth="1"/>
  </cols>
  <sheetData>
    <row r="1" spans="1:8">
      <c r="A1" s="931"/>
      <c r="B1" s="932"/>
      <c r="C1" s="83" t="s">
        <v>104</v>
      </c>
      <c r="D1" s="84" t="s">
        <v>79</v>
      </c>
      <c r="E1" s="85" t="s">
        <v>105</v>
      </c>
      <c r="F1" s="907" t="s">
        <v>5727</v>
      </c>
      <c r="G1" s="857"/>
      <c r="H1" s="859"/>
    </row>
    <row r="2" spans="1:8">
      <c r="A2" s="853"/>
      <c r="B2" s="881"/>
      <c r="C2" s="85" t="s">
        <v>107</v>
      </c>
      <c r="D2" s="85" t="s">
        <v>108</v>
      </c>
      <c r="E2" s="85" t="s">
        <v>109</v>
      </c>
      <c r="F2" s="928">
        <v>45131</v>
      </c>
      <c r="G2" s="857"/>
      <c r="H2" s="859"/>
    </row>
    <row r="3" spans="1:8">
      <c r="A3" s="853"/>
      <c r="B3" s="881"/>
      <c r="C3" s="86" t="s">
        <v>110</v>
      </c>
      <c r="D3" s="87" t="s">
        <v>5728</v>
      </c>
      <c r="E3" s="85" t="s">
        <v>112</v>
      </c>
      <c r="F3" s="907" t="s">
        <v>5729</v>
      </c>
      <c r="G3" s="857"/>
      <c r="H3" s="859"/>
    </row>
    <row r="4" spans="1:8">
      <c r="A4" s="839"/>
      <c r="B4" s="882"/>
      <c r="C4" s="85" t="s">
        <v>113</v>
      </c>
      <c r="D4" s="85" t="s">
        <v>114</v>
      </c>
      <c r="E4" s="85" t="s">
        <v>115</v>
      </c>
      <c r="F4" s="928">
        <v>45132</v>
      </c>
      <c r="G4" s="857"/>
      <c r="H4" s="859"/>
    </row>
    <row r="5" spans="1:8">
      <c r="A5" s="129"/>
      <c r="B5" s="132"/>
      <c r="C5" s="130"/>
      <c r="D5" s="133"/>
      <c r="E5" s="133"/>
      <c r="F5" s="133"/>
      <c r="G5" s="128"/>
      <c r="H5" s="133"/>
    </row>
    <row r="6" spans="1:8">
      <c r="A6" s="219" t="s">
        <v>407</v>
      </c>
      <c r="B6" s="220" t="s">
        <v>118</v>
      </c>
      <c r="C6" s="220" t="s">
        <v>408</v>
      </c>
      <c r="D6" s="220" t="s">
        <v>320</v>
      </c>
      <c r="E6" s="220" t="s">
        <v>319</v>
      </c>
      <c r="F6" s="220" t="s">
        <v>321</v>
      </c>
      <c r="G6" s="220" t="s">
        <v>322</v>
      </c>
      <c r="H6" s="241" t="s">
        <v>125</v>
      </c>
    </row>
    <row r="7" spans="1:8" ht="70.5" customHeight="1">
      <c r="A7" s="118">
        <v>1</v>
      </c>
      <c r="B7" s="153" t="s">
        <v>5730</v>
      </c>
      <c r="C7" s="988" t="s">
        <v>5731</v>
      </c>
      <c r="D7" s="153" t="s">
        <v>5732</v>
      </c>
      <c r="E7" s="153" t="s">
        <v>5733</v>
      </c>
      <c r="F7" s="153" t="s">
        <v>5734</v>
      </c>
      <c r="G7" s="153" t="s">
        <v>5735</v>
      </c>
      <c r="H7" s="196"/>
    </row>
    <row r="8" spans="1:8" ht="69.75" customHeight="1">
      <c r="A8" s="118">
        <v>2</v>
      </c>
      <c r="B8" s="153" t="s">
        <v>5736</v>
      </c>
      <c r="C8" s="935"/>
      <c r="D8" s="153" t="s">
        <v>5737</v>
      </c>
      <c r="E8" s="153" t="s">
        <v>5738</v>
      </c>
      <c r="F8" s="153" t="s">
        <v>5739</v>
      </c>
      <c r="G8" s="153" t="s">
        <v>5740</v>
      </c>
      <c r="H8" s="196"/>
    </row>
    <row r="9" spans="1:8" ht="69.75" customHeight="1">
      <c r="A9" s="118">
        <v>3</v>
      </c>
      <c r="B9" s="153" t="s">
        <v>5741</v>
      </c>
      <c r="C9" s="988" t="s">
        <v>5742</v>
      </c>
      <c r="D9" s="153" t="s">
        <v>5743</v>
      </c>
      <c r="E9" s="153" t="s">
        <v>5744</v>
      </c>
      <c r="F9" s="123" t="s">
        <v>5745</v>
      </c>
      <c r="G9" s="103" t="s">
        <v>5746</v>
      </c>
      <c r="H9" s="196"/>
    </row>
    <row r="10" spans="1:8" ht="69.75" customHeight="1">
      <c r="A10" s="118">
        <v>4</v>
      </c>
      <c r="B10" s="153" t="s">
        <v>5747</v>
      </c>
      <c r="C10" s="935"/>
      <c r="D10" s="153" t="s">
        <v>5748</v>
      </c>
      <c r="E10" s="153" t="s">
        <v>5749</v>
      </c>
      <c r="F10" s="197" t="s">
        <v>5750</v>
      </c>
      <c r="G10" s="103" t="s">
        <v>5751</v>
      </c>
      <c r="H10" s="196"/>
    </row>
    <row r="11" spans="1:8" ht="69.75" customHeight="1">
      <c r="A11" s="118">
        <v>5</v>
      </c>
      <c r="B11" s="153" t="s">
        <v>5752</v>
      </c>
      <c r="C11" s="185" t="s">
        <v>257</v>
      </c>
      <c r="D11" s="153" t="s">
        <v>5753</v>
      </c>
      <c r="E11" s="153" t="s">
        <v>5749</v>
      </c>
      <c r="F11" s="197" t="s">
        <v>5754</v>
      </c>
      <c r="G11" s="198" t="s">
        <v>5755</v>
      </c>
      <c r="H11" s="196"/>
    </row>
    <row r="12" spans="1:8" ht="69.75" customHeight="1">
      <c r="A12" s="118">
        <v>6</v>
      </c>
      <c r="B12" s="153" t="s">
        <v>5756</v>
      </c>
      <c r="C12" s="988" t="s">
        <v>5757</v>
      </c>
      <c r="D12" s="153" t="s">
        <v>5758</v>
      </c>
      <c r="E12" s="153" t="s">
        <v>5749</v>
      </c>
      <c r="F12" s="153" t="s">
        <v>5759</v>
      </c>
      <c r="G12" s="153" t="s">
        <v>5760</v>
      </c>
      <c r="H12" s="196"/>
    </row>
    <row r="13" spans="1:8" ht="69.75" customHeight="1">
      <c r="A13" s="118">
        <v>7</v>
      </c>
      <c r="B13" s="153" t="s">
        <v>5761</v>
      </c>
      <c r="C13" s="847"/>
      <c r="D13" s="153" t="s">
        <v>5762</v>
      </c>
      <c r="E13" s="153" t="s">
        <v>5749</v>
      </c>
      <c r="F13" s="153" t="s">
        <v>5763</v>
      </c>
      <c r="G13" s="153" t="s">
        <v>5764</v>
      </c>
      <c r="H13" s="196"/>
    </row>
    <row r="14" spans="1:8" ht="69.75" customHeight="1">
      <c r="A14" s="118">
        <v>8</v>
      </c>
      <c r="B14" s="153" t="s">
        <v>5765</v>
      </c>
      <c r="C14" s="847"/>
      <c r="D14" s="153" t="s">
        <v>5766</v>
      </c>
      <c r="E14" s="153" t="s">
        <v>5767</v>
      </c>
      <c r="F14" s="153" t="s">
        <v>5768</v>
      </c>
      <c r="G14" s="153" t="s">
        <v>5769</v>
      </c>
      <c r="H14" s="196"/>
    </row>
    <row r="15" spans="1:8" ht="69.75" customHeight="1">
      <c r="A15" s="118">
        <v>9</v>
      </c>
      <c r="B15" s="153" t="s">
        <v>5770</v>
      </c>
      <c r="C15" s="847"/>
      <c r="D15" s="153" t="s">
        <v>5771</v>
      </c>
      <c r="E15" s="153" t="s">
        <v>5772</v>
      </c>
      <c r="F15" s="153" t="s">
        <v>5773</v>
      </c>
      <c r="G15" s="153" t="s">
        <v>5774</v>
      </c>
      <c r="H15" s="196"/>
    </row>
    <row r="16" spans="1:8" ht="69.75" customHeight="1">
      <c r="A16" s="118">
        <v>10</v>
      </c>
      <c r="B16" s="153" t="s">
        <v>5775</v>
      </c>
      <c r="C16" s="847"/>
      <c r="D16" s="153" t="s">
        <v>5776</v>
      </c>
      <c r="E16" s="153" t="s">
        <v>5777</v>
      </c>
      <c r="F16" s="153" t="s">
        <v>5773</v>
      </c>
      <c r="G16" s="153" t="s">
        <v>5774</v>
      </c>
      <c r="H16" s="196"/>
    </row>
    <row r="17" spans="1:8" ht="69.75" customHeight="1">
      <c r="A17" s="118">
        <v>11</v>
      </c>
      <c r="B17" s="153" t="s">
        <v>5778</v>
      </c>
      <c r="C17" s="847"/>
      <c r="D17" s="153" t="s">
        <v>5779</v>
      </c>
      <c r="E17" s="153" t="s">
        <v>5780</v>
      </c>
      <c r="F17" s="153" t="s">
        <v>5781</v>
      </c>
      <c r="G17" s="153" t="s">
        <v>5782</v>
      </c>
      <c r="H17" s="196"/>
    </row>
    <row r="18" spans="1:8" ht="69.75" customHeight="1">
      <c r="A18" s="118">
        <v>12</v>
      </c>
      <c r="B18" s="153" t="s">
        <v>5783</v>
      </c>
      <c r="C18" s="988" t="s">
        <v>5784</v>
      </c>
      <c r="D18" s="153" t="s">
        <v>5785</v>
      </c>
      <c r="E18" s="153" t="s">
        <v>5786</v>
      </c>
      <c r="F18" s="153" t="s">
        <v>5787</v>
      </c>
      <c r="G18" s="153" t="s">
        <v>5788</v>
      </c>
      <c r="H18" s="196"/>
    </row>
    <row r="19" spans="1:8" ht="69.75" customHeight="1">
      <c r="A19" s="118">
        <v>13</v>
      </c>
      <c r="B19" s="153" t="s">
        <v>5789</v>
      </c>
      <c r="C19" s="847"/>
      <c r="D19" s="153" t="s">
        <v>5790</v>
      </c>
      <c r="E19" s="153" t="s">
        <v>5786</v>
      </c>
      <c r="F19" s="199" t="s">
        <v>5791</v>
      </c>
      <c r="G19" s="122" t="s">
        <v>5792</v>
      </c>
      <c r="H19" s="196"/>
    </row>
    <row r="20" spans="1:8" ht="69.75" customHeight="1">
      <c r="A20" s="118">
        <v>14</v>
      </c>
      <c r="B20" s="153" t="s">
        <v>5793</v>
      </c>
      <c r="C20" s="935"/>
      <c r="D20" s="153" t="s">
        <v>5794</v>
      </c>
      <c r="E20" s="153" t="s">
        <v>5795</v>
      </c>
      <c r="F20" s="199" t="s">
        <v>5796</v>
      </c>
      <c r="G20" s="122" t="s">
        <v>5797</v>
      </c>
      <c r="H20" s="196"/>
    </row>
    <row r="21" spans="1:8" ht="69.75" customHeight="1">
      <c r="A21" s="118">
        <v>15</v>
      </c>
      <c r="B21" s="153" t="s">
        <v>5798</v>
      </c>
      <c r="C21" s="988" t="s">
        <v>5799</v>
      </c>
      <c r="D21" s="153" t="s">
        <v>5800</v>
      </c>
      <c r="E21" s="153" t="s">
        <v>5801</v>
      </c>
      <c r="F21" s="153" t="s">
        <v>5802</v>
      </c>
      <c r="G21" s="153" t="s">
        <v>5803</v>
      </c>
      <c r="H21" s="196"/>
    </row>
    <row r="22" spans="1:8" ht="69.75" customHeight="1">
      <c r="A22" s="118">
        <v>16</v>
      </c>
      <c r="B22" s="153" t="s">
        <v>5804</v>
      </c>
      <c r="C22" s="847"/>
      <c r="D22" s="153" t="s">
        <v>5805</v>
      </c>
      <c r="E22" s="153" t="s">
        <v>5806</v>
      </c>
      <c r="F22" s="199" t="s">
        <v>5807</v>
      </c>
      <c r="G22" s="122" t="s">
        <v>5808</v>
      </c>
      <c r="H22" s="196"/>
    </row>
    <row r="23" spans="1:8" ht="69.75" customHeight="1">
      <c r="A23" s="118">
        <v>17</v>
      </c>
      <c r="B23" s="153" t="s">
        <v>5809</v>
      </c>
      <c r="C23" s="935"/>
      <c r="D23" s="153" t="s">
        <v>5810</v>
      </c>
      <c r="E23" s="153" t="s">
        <v>5811</v>
      </c>
      <c r="F23" s="199" t="s">
        <v>5796</v>
      </c>
      <c r="G23" s="122" t="s">
        <v>5797</v>
      </c>
      <c r="H23" s="196"/>
    </row>
    <row r="24" spans="1:8" ht="69.75" customHeight="1">
      <c r="A24" s="118">
        <v>18</v>
      </c>
      <c r="B24" s="153" t="s">
        <v>5812</v>
      </c>
      <c r="C24" s="989" t="s">
        <v>5813</v>
      </c>
      <c r="D24" s="153" t="s">
        <v>5814</v>
      </c>
      <c r="E24" s="153" t="s">
        <v>5815</v>
      </c>
      <c r="F24" s="153" t="s">
        <v>5816</v>
      </c>
      <c r="G24" s="153" t="s">
        <v>5817</v>
      </c>
      <c r="H24" s="196"/>
    </row>
    <row r="25" spans="1:8" ht="69.75" customHeight="1">
      <c r="A25" s="118">
        <v>19</v>
      </c>
      <c r="B25" s="153" t="s">
        <v>5818</v>
      </c>
      <c r="C25" s="847"/>
      <c r="D25" s="153" t="s">
        <v>5819</v>
      </c>
      <c r="E25" s="153" t="s">
        <v>5820</v>
      </c>
      <c r="F25" s="199" t="s">
        <v>5821</v>
      </c>
      <c r="G25" s="122" t="s">
        <v>5822</v>
      </c>
      <c r="H25" s="196"/>
    </row>
    <row r="26" spans="1:8" ht="69.75" customHeight="1">
      <c r="A26" s="118">
        <v>20</v>
      </c>
      <c r="B26" s="153" t="s">
        <v>5823</v>
      </c>
      <c r="C26" s="935"/>
      <c r="D26" s="153" t="s">
        <v>5824</v>
      </c>
      <c r="E26" s="153" t="s">
        <v>5825</v>
      </c>
      <c r="F26" s="199" t="s">
        <v>5796</v>
      </c>
      <c r="G26" s="122" t="s">
        <v>5797</v>
      </c>
      <c r="H26" s="196"/>
    </row>
    <row r="27" spans="1:8" ht="69.75" customHeight="1">
      <c r="A27" s="118">
        <v>21</v>
      </c>
      <c r="B27" s="153" t="s">
        <v>5826</v>
      </c>
      <c r="C27" s="988" t="s">
        <v>5827</v>
      </c>
      <c r="D27" s="153" t="s">
        <v>5828</v>
      </c>
      <c r="E27" s="153" t="s">
        <v>5829</v>
      </c>
      <c r="F27" s="153" t="s">
        <v>5830</v>
      </c>
      <c r="G27" s="153" t="s">
        <v>5831</v>
      </c>
      <c r="H27" s="196"/>
    </row>
    <row r="28" spans="1:8" ht="69.75" customHeight="1">
      <c r="A28" s="118">
        <v>22</v>
      </c>
      <c r="B28" s="153" t="s">
        <v>5832</v>
      </c>
      <c r="C28" s="847"/>
      <c r="D28" s="153" t="s">
        <v>5833</v>
      </c>
      <c r="E28" s="153" t="s">
        <v>5834</v>
      </c>
      <c r="F28" s="199" t="s">
        <v>5835</v>
      </c>
      <c r="G28" s="122" t="s">
        <v>5836</v>
      </c>
      <c r="H28" s="196"/>
    </row>
    <row r="29" spans="1:8" ht="69.75" customHeight="1">
      <c r="A29" s="118">
        <v>23</v>
      </c>
      <c r="B29" s="153" t="s">
        <v>5837</v>
      </c>
      <c r="C29" s="935"/>
      <c r="D29" s="153" t="s">
        <v>5838</v>
      </c>
      <c r="E29" s="153" t="s">
        <v>5839</v>
      </c>
      <c r="F29" s="199" t="s">
        <v>5796</v>
      </c>
      <c r="G29" s="122" t="s">
        <v>5797</v>
      </c>
      <c r="H29" s="196"/>
    </row>
    <row r="30" spans="1:8" ht="69.75" customHeight="1">
      <c r="A30" s="118">
        <v>24</v>
      </c>
      <c r="B30" s="153" t="s">
        <v>5840</v>
      </c>
      <c r="C30" s="988" t="s">
        <v>5841</v>
      </c>
      <c r="D30" s="153" t="s">
        <v>5762</v>
      </c>
      <c r="E30" s="153" t="s">
        <v>5842</v>
      </c>
      <c r="F30" s="153" t="s">
        <v>5763</v>
      </c>
      <c r="G30" s="153" t="s">
        <v>5764</v>
      </c>
      <c r="H30" s="196"/>
    </row>
    <row r="31" spans="1:8" ht="69.75" customHeight="1">
      <c r="A31" s="118">
        <v>25</v>
      </c>
      <c r="B31" s="153" t="s">
        <v>5843</v>
      </c>
      <c r="C31" s="847"/>
      <c r="D31" s="153" t="s">
        <v>5766</v>
      </c>
      <c r="E31" s="153" t="s">
        <v>5844</v>
      </c>
      <c r="F31" s="153" t="s">
        <v>5768</v>
      </c>
      <c r="G31" s="153" t="s">
        <v>5769</v>
      </c>
      <c r="H31" s="196"/>
    </row>
    <row r="32" spans="1:8" ht="69.75" customHeight="1">
      <c r="A32" s="118">
        <v>26</v>
      </c>
      <c r="B32" s="153" t="s">
        <v>5845</v>
      </c>
      <c r="C32" s="847"/>
      <c r="D32" s="153" t="s">
        <v>5771</v>
      </c>
      <c r="E32" s="153" t="s">
        <v>5846</v>
      </c>
      <c r="F32" s="153" t="s">
        <v>5773</v>
      </c>
      <c r="G32" s="153" t="s">
        <v>5774</v>
      </c>
      <c r="H32" s="196"/>
    </row>
    <row r="33" spans="1:8" ht="69.75" customHeight="1">
      <c r="A33" s="118">
        <v>27</v>
      </c>
      <c r="B33" s="153" t="s">
        <v>5847</v>
      </c>
      <c r="C33" s="847"/>
      <c r="D33" s="153" t="s">
        <v>5776</v>
      </c>
      <c r="E33" s="153" t="s">
        <v>5848</v>
      </c>
      <c r="F33" s="153" t="s">
        <v>5773</v>
      </c>
      <c r="G33" s="153" t="s">
        <v>5774</v>
      </c>
      <c r="H33" s="196"/>
    </row>
    <row r="34" spans="1:8" ht="69.75" customHeight="1">
      <c r="A34" s="118">
        <v>28</v>
      </c>
      <c r="B34" s="153" t="s">
        <v>5849</v>
      </c>
      <c r="C34" s="847"/>
      <c r="D34" s="153" t="s">
        <v>5779</v>
      </c>
      <c r="E34" s="153" t="s">
        <v>5850</v>
      </c>
      <c r="F34" s="153" t="s">
        <v>5781</v>
      </c>
      <c r="G34" s="153" t="s">
        <v>5782</v>
      </c>
      <c r="H34" s="196"/>
    </row>
    <row r="35" spans="1:8" ht="69.75" customHeight="1">
      <c r="A35" s="118">
        <v>29</v>
      </c>
      <c r="B35" s="153" t="s">
        <v>5851</v>
      </c>
      <c r="C35" s="847"/>
      <c r="D35" s="153" t="s">
        <v>5785</v>
      </c>
      <c r="E35" s="153" t="s">
        <v>5852</v>
      </c>
      <c r="F35" s="153" t="s">
        <v>5787</v>
      </c>
      <c r="G35" s="153" t="s">
        <v>5788</v>
      </c>
      <c r="H35" s="196"/>
    </row>
    <row r="36" spans="1:8" ht="69.75" customHeight="1">
      <c r="A36" s="118">
        <v>30</v>
      </c>
      <c r="B36" s="153" t="s">
        <v>5853</v>
      </c>
      <c r="C36" s="847"/>
      <c r="D36" s="153" t="s">
        <v>5790</v>
      </c>
      <c r="E36" s="153" t="s">
        <v>5852</v>
      </c>
      <c r="F36" s="199" t="s">
        <v>5791</v>
      </c>
      <c r="G36" s="122" t="s">
        <v>5792</v>
      </c>
      <c r="H36" s="196"/>
    </row>
    <row r="37" spans="1:8" ht="69.75" customHeight="1">
      <c r="A37" s="118">
        <v>31</v>
      </c>
      <c r="B37" s="153" t="s">
        <v>5854</v>
      </c>
      <c r="C37" s="847"/>
      <c r="D37" s="153" t="s">
        <v>5794</v>
      </c>
      <c r="E37" s="153" t="s">
        <v>5855</v>
      </c>
      <c r="F37" s="199" t="s">
        <v>5796</v>
      </c>
      <c r="G37" s="122" t="s">
        <v>5797</v>
      </c>
      <c r="H37" s="196"/>
    </row>
    <row r="38" spans="1:8" ht="69.75" customHeight="1">
      <c r="A38" s="118">
        <v>32</v>
      </c>
      <c r="B38" s="153" t="s">
        <v>5856</v>
      </c>
      <c r="C38" s="847"/>
      <c r="D38" s="153" t="s">
        <v>5800</v>
      </c>
      <c r="E38" s="153" t="s">
        <v>5857</v>
      </c>
      <c r="F38" s="153" t="s">
        <v>5802</v>
      </c>
      <c r="G38" s="153" t="s">
        <v>5803</v>
      </c>
      <c r="H38" s="196"/>
    </row>
    <row r="39" spans="1:8" ht="69.75" customHeight="1">
      <c r="A39" s="118">
        <v>33</v>
      </c>
      <c r="B39" s="153" t="s">
        <v>5858</v>
      </c>
      <c r="C39" s="847"/>
      <c r="D39" s="153" t="s">
        <v>5805</v>
      </c>
      <c r="E39" s="153" t="s">
        <v>5859</v>
      </c>
      <c r="F39" s="199" t="s">
        <v>5807</v>
      </c>
      <c r="G39" s="122" t="s">
        <v>5808</v>
      </c>
      <c r="H39" s="196"/>
    </row>
    <row r="40" spans="1:8" ht="69.75" customHeight="1">
      <c r="A40" s="118">
        <v>34</v>
      </c>
      <c r="B40" s="153" t="s">
        <v>5860</v>
      </c>
      <c r="C40" s="847"/>
      <c r="D40" s="153" t="s">
        <v>5810</v>
      </c>
      <c r="E40" s="153" t="s">
        <v>5861</v>
      </c>
      <c r="F40" s="199" t="s">
        <v>5796</v>
      </c>
      <c r="G40" s="122" t="s">
        <v>5797</v>
      </c>
      <c r="H40" s="196"/>
    </row>
    <row r="41" spans="1:8" ht="69.75" customHeight="1">
      <c r="A41" s="118">
        <v>35</v>
      </c>
      <c r="B41" s="153" t="s">
        <v>5862</v>
      </c>
      <c r="C41" s="847"/>
      <c r="D41" s="153" t="s">
        <v>5814</v>
      </c>
      <c r="E41" s="153" t="s">
        <v>5863</v>
      </c>
      <c r="F41" s="153" t="s">
        <v>5816</v>
      </c>
      <c r="G41" s="153" t="s">
        <v>5817</v>
      </c>
      <c r="H41" s="196"/>
    </row>
    <row r="42" spans="1:8" ht="69.75" customHeight="1">
      <c r="A42" s="118">
        <v>36</v>
      </c>
      <c r="B42" s="153" t="s">
        <v>5864</v>
      </c>
      <c r="C42" s="847"/>
      <c r="D42" s="153" t="s">
        <v>5819</v>
      </c>
      <c r="E42" s="153" t="s">
        <v>5865</v>
      </c>
      <c r="F42" s="199" t="s">
        <v>5821</v>
      </c>
      <c r="G42" s="122" t="s">
        <v>5822</v>
      </c>
      <c r="H42" s="196"/>
    </row>
    <row r="43" spans="1:8" ht="69.75" customHeight="1">
      <c r="A43" s="118">
        <v>37</v>
      </c>
      <c r="B43" s="153" t="s">
        <v>5866</v>
      </c>
      <c r="C43" s="847"/>
      <c r="D43" s="153" t="s">
        <v>5824</v>
      </c>
      <c r="E43" s="153" t="s">
        <v>5867</v>
      </c>
      <c r="F43" s="199" t="s">
        <v>5796</v>
      </c>
      <c r="G43" s="122" t="s">
        <v>5797</v>
      </c>
      <c r="H43" s="196"/>
    </row>
    <row r="44" spans="1:8" ht="69.75" customHeight="1">
      <c r="A44" s="118">
        <v>38</v>
      </c>
      <c r="B44" s="153" t="s">
        <v>5868</v>
      </c>
      <c r="C44" s="847"/>
      <c r="D44" s="153" t="s">
        <v>5828</v>
      </c>
      <c r="E44" s="153" t="s">
        <v>5869</v>
      </c>
      <c r="F44" s="153" t="s">
        <v>5830</v>
      </c>
      <c r="G44" s="153" t="s">
        <v>5831</v>
      </c>
      <c r="H44" s="196"/>
    </row>
    <row r="45" spans="1:8" ht="69.75" customHeight="1">
      <c r="A45" s="118">
        <v>39</v>
      </c>
      <c r="B45" s="153" t="s">
        <v>5870</v>
      </c>
      <c r="C45" s="847"/>
      <c r="D45" s="153" t="s">
        <v>5833</v>
      </c>
      <c r="E45" s="153" t="s">
        <v>5871</v>
      </c>
      <c r="F45" s="199" t="s">
        <v>5835</v>
      </c>
      <c r="G45" s="122" t="s">
        <v>5836</v>
      </c>
      <c r="H45" s="196"/>
    </row>
    <row r="46" spans="1:8" ht="69.75" customHeight="1">
      <c r="A46" s="118">
        <v>40</v>
      </c>
      <c r="B46" s="153" t="s">
        <v>5872</v>
      </c>
      <c r="C46" s="847"/>
      <c r="D46" s="153" t="s">
        <v>5838</v>
      </c>
      <c r="E46" s="153" t="s">
        <v>5873</v>
      </c>
      <c r="F46" s="199" t="s">
        <v>5796</v>
      </c>
      <c r="G46" s="122" t="s">
        <v>5797</v>
      </c>
      <c r="H46" s="196"/>
    </row>
    <row r="47" spans="1:8" ht="69.75" customHeight="1">
      <c r="A47" s="118">
        <v>41</v>
      </c>
      <c r="B47" s="153" t="s">
        <v>5874</v>
      </c>
      <c r="C47" s="847"/>
      <c r="D47" s="153" t="s">
        <v>5875</v>
      </c>
      <c r="E47" s="153" t="s">
        <v>5876</v>
      </c>
      <c r="F47" s="153" t="s">
        <v>5877</v>
      </c>
      <c r="G47" s="153" t="s">
        <v>5878</v>
      </c>
      <c r="H47" s="196"/>
    </row>
    <row r="48" spans="1:8" ht="69.75" customHeight="1">
      <c r="A48" s="118">
        <v>42</v>
      </c>
      <c r="B48" s="153" t="s">
        <v>5879</v>
      </c>
      <c r="C48" s="847"/>
      <c r="D48" s="153" t="s">
        <v>5880</v>
      </c>
      <c r="E48" s="153" t="s">
        <v>5876</v>
      </c>
      <c r="F48" s="153" t="s">
        <v>5881</v>
      </c>
      <c r="G48" s="153" t="s">
        <v>5882</v>
      </c>
      <c r="H48" s="196"/>
    </row>
    <row r="49" spans="1:26" ht="69.75" customHeight="1">
      <c r="A49" s="118">
        <v>43</v>
      </c>
      <c r="B49" s="153" t="s">
        <v>5883</v>
      </c>
      <c r="C49" s="847"/>
      <c r="D49" s="153" t="s">
        <v>5875</v>
      </c>
      <c r="E49" s="153" t="s">
        <v>5876</v>
      </c>
      <c r="F49" s="153" t="s">
        <v>5884</v>
      </c>
      <c r="G49" s="153" t="s">
        <v>5885</v>
      </c>
      <c r="H49" s="196"/>
    </row>
    <row r="50" spans="1:26" ht="69.75" customHeight="1">
      <c r="A50" s="118">
        <v>44</v>
      </c>
      <c r="B50" s="153" t="s">
        <v>5886</v>
      </c>
      <c r="C50" s="847"/>
      <c r="D50" s="153" t="s">
        <v>5887</v>
      </c>
      <c r="E50" s="153" t="s">
        <v>5888</v>
      </c>
      <c r="F50" s="153" t="s">
        <v>5877</v>
      </c>
      <c r="G50" s="153" t="s">
        <v>5878</v>
      </c>
      <c r="H50" s="196"/>
    </row>
    <row r="51" spans="1:26" ht="69.75" customHeight="1">
      <c r="A51" s="118">
        <v>45</v>
      </c>
      <c r="B51" s="153" t="s">
        <v>5889</v>
      </c>
      <c r="C51" s="847"/>
      <c r="D51" s="153" t="s">
        <v>5890</v>
      </c>
      <c r="E51" s="153" t="s">
        <v>5888</v>
      </c>
      <c r="F51" s="153" t="s">
        <v>5884</v>
      </c>
      <c r="G51" s="153" t="s">
        <v>5885</v>
      </c>
      <c r="H51" s="196"/>
    </row>
    <row r="52" spans="1:26" ht="69.75" customHeight="1">
      <c r="A52" s="118">
        <v>46</v>
      </c>
      <c r="B52" s="153" t="s">
        <v>5891</v>
      </c>
      <c r="C52" s="847"/>
      <c r="D52" s="153" t="s">
        <v>5892</v>
      </c>
      <c r="E52" s="153" t="s">
        <v>5893</v>
      </c>
      <c r="F52" s="153" t="s">
        <v>5894</v>
      </c>
      <c r="G52" s="153" t="s">
        <v>5895</v>
      </c>
      <c r="H52" s="196"/>
    </row>
    <row r="53" spans="1:26" ht="69.75" customHeight="1">
      <c r="A53" s="118">
        <v>47</v>
      </c>
      <c r="B53" s="153" t="s">
        <v>5896</v>
      </c>
      <c r="C53" s="847"/>
      <c r="D53" s="153" t="s">
        <v>5897</v>
      </c>
      <c r="E53" s="153" t="s">
        <v>5893</v>
      </c>
      <c r="F53" s="153" t="s">
        <v>5898</v>
      </c>
      <c r="G53" s="153" t="s">
        <v>5899</v>
      </c>
      <c r="H53" s="196"/>
    </row>
    <row r="54" spans="1:26" ht="69.75" customHeight="1">
      <c r="A54" s="118">
        <v>48</v>
      </c>
      <c r="B54" s="153" t="s">
        <v>5900</v>
      </c>
      <c r="C54" s="847"/>
      <c r="D54" s="153" t="s">
        <v>5901</v>
      </c>
      <c r="E54" s="153" t="s">
        <v>5902</v>
      </c>
      <c r="F54" s="153" t="s">
        <v>5903</v>
      </c>
      <c r="G54" s="153" t="s">
        <v>5904</v>
      </c>
      <c r="H54" s="196"/>
    </row>
    <row r="55" spans="1:26" ht="69.75" customHeight="1">
      <c r="A55" s="118">
        <v>49</v>
      </c>
      <c r="B55" s="153" t="s">
        <v>5905</v>
      </c>
      <c r="C55" s="847"/>
      <c r="D55" s="153" t="s">
        <v>5906</v>
      </c>
      <c r="E55" s="153" t="s">
        <v>5907</v>
      </c>
      <c r="F55" s="153" t="s">
        <v>5908</v>
      </c>
      <c r="G55" s="153" t="s">
        <v>5909</v>
      </c>
      <c r="H55" s="196"/>
    </row>
    <row r="56" spans="1:26" ht="69.75" customHeight="1">
      <c r="A56" s="118">
        <v>50</v>
      </c>
      <c r="B56" s="153" t="s">
        <v>5910</v>
      </c>
      <c r="C56" s="847"/>
      <c r="D56" s="153" t="s">
        <v>5911</v>
      </c>
      <c r="E56" s="153" t="s">
        <v>5912</v>
      </c>
      <c r="F56" s="153" t="s">
        <v>5913</v>
      </c>
      <c r="G56" s="153" t="s">
        <v>5914</v>
      </c>
      <c r="H56" s="196"/>
    </row>
    <row r="57" spans="1:26" ht="69.75" customHeight="1">
      <c r="A57" s="118">
        <v>51</v>
      </c>
      <c r="B57" s="153" t="s">
        <v>5915</v>
      </c>
      <c r="C57" s="847"/>
      <c r="D57" s="153" t="s">
        <v>5916</v>
      </c>
      <c r="E57" s="153" t="s">
        <v>5917</v>
      </c>
      <c r="F57" s="153" t="s">
        <v>5918</v>
      </c>
      <c r="G57" s="153" t="s">
        <v>5919</v>
      </c>
      <c r="H57" s="196"/>
    </row>
    <row r="58" spans="1:26" ht="69.75" customHeight="1">
      <c r="A58" s="118">
        <v>52</v>
      </c>
      <c r="B58" s="153" t="s">
        <v>5920</v>
      </c>
      <c r="C58" s="847"/>
      <c r="D58" s="153" t="s">
        <v>5921</v>
      </c>
      <c r="E58" s="153" t="s">
        <v>5922</v>
      </c>
      <c r="F58" s="153" t="s">
        <v>5923</v>
      </c>
      <c r="G58" s="153" t="s">
        <v>5924</v>
      </c>
      <c r="H58" s="196"/>
    </row>
    <row r="59" spans="1:26" ht="69.75" customHeight="1">
      <c r="A59" s="118">
        <v>53</v>
      </c>
      <c r="B59" s="153" t="s">
        <v>5925</v>
      </c>
      <c r="C59" s="989" t="s">
        <v>5926</v>
      </c>
      <c r="D59" s="153" t="s">
        <v>5927</v>
      </c>
      <c r="E59" s="153" t="s">
        <v>5928</v>
      </c>
      <c r="F59" s="153" t="s">
        <v>5929</v>
      </c>
      <c r="G59" s="153" t="s">
        <v>5930</v>
      </c>
      <c r="H59" s="196"/>
    </row>
    <row r="60" spans="1:26" ht="69.75" customHeight="1">
      <c r="A60" s="118">
        <v>54</v>
      </c>
      <c r="B60" s="153" t="s">
        <v>5931</v>
      </c>
      <c r="C60" s="847"/>
      <c r="D60" s="153" t="s">
        <v>5932</v>
      </c>
      <c r="E60" s="153" t="s">
        <v>5933</v>
      </c>
      <c r="F60" s="153" t="s">
        <v>5934</v>
      </c>
      <c r="G60" s="153" t="s">
        <v>5935</v>
      </c>
      <c r="H60" s="196"/>
    </row>
    <row r="61" spans="1:26" ht="69.75" customHeight="1">
      <c r="A61" s="118">
        <v>55</v>
      </c>
      <c r="B61" s="153" t="s">
        <v>5936</v>
      </c>
      <c r="C61" s="847"/>
      <c r="D61" s="153" t="s">
        <v>5937</v>
      </c>
      <c r="E61" s="153" t="s">
        <v>5938</v>
      </c>
      <c r="F61" s="153" t="s">
        <v>5939</v>
      </c>
      <c r="G61" s="153" t="s">
        <v>5940</v>
      </c>
      <c r="H61" s="196"/>
    </row>
    <row r="62" spans="1:26" ht="69.75" customHeight="1">
      <c r="A62" s="118">
        <v>56</v>
      </c>
      <c r="B62" s="153" t="s">
        <v>5941</v>
      </c>
      <c r="C62" s="989"/>
      <c r="D62" s="153" t="s">
        <v>5942</v>
      </c>
      <c r="E62" s="153" t="s">
        <v>5943</v>
      </c>
      <c r="F62" s="153" t="s">
        <v>5944</v>
      </c>
      <c r="G62" s="153" t="s">
        <v>5945</v>
      </c>
      <c r="H62" s="196"/>
    </row>
    <row r="63" spans="1:26" ht="69.75" customHeight="1">
      <c r="A63" s="118">
        <v>57</v>
      </c>
      <c r="B63" s="153" t="s">
        <v>5946</v>
      </c>
      <c r="C63" s="847"/>
      <c r="D63" s="153" t="s">
        <v>5947</v>
      </c>
      <c r="E63" s="153" t="s">
        <v>5948</v>
      </c>
      <c r="F63" s="153" t="s">
        <v>5949</v>
      </c>
      <c r="G63" s="153" t="s">
        <v>5950</v>
      </c>
      <c r="H63" s="196"/>
    </row>
    <row r="64" spans="1:26" ht="15.75" customHeight="1">
      <c r="A64" s="830" t="s">
        <v>42</v>
      </c>
      <c r="B64" s="872"/>
      <c r="C64" s="873"/>
      <c r="D64" s="890" t="s">
        <v>5951</v>
      </c>
      <c r="E64" s="881"/>
      <c r="F64" s="1196" t="s">
        <v>1352</v>
      </c>
      <c r="G64" s="868"/>
      <c r="H64" s="160"/>
      <c r="I64" s="128"/>
      <c r="J64" s="128"/>
      <c r="K64" s="128"/>
      <c r="L64" s="128"/>
      <c r="M64" s="128"/>
      <c r="N64" s="128"/>
      <c r="O64" s="128"/>
      <c r="P64" s="128"/>
      <c r="Q64" s="128"/>
      <c r="R64" s="128"/>
      <c r="S64" s="128"/>
      <c r="T64" s="128"/>
      <c r="U64" s="128"/>
      <c r="V64" s="128"/>
      <c r="W64" s="128"/>
      <c r="X64" s="128"/>
      <c r="Y64" s="128"/>
      <c r="Z64" s="128"/>
    </row>
    <row r="65" spans="1:26" ht="15.75" customHeight="1">
      <c r="A65" s="833" t="s">
        <v>5952</v>
      </c>
      <c r="B65" s="834"/>
      <c r="C65" s="835"/>
      <c r="D65" s="869"/>
      <c r="E65" s="882"/>
      <c r="F65" s="869"/>
      <c r="G65" s="870"/>
      <c r="H65" s="161"/>
      <c r="I65" s="128"/>
      <c r="J65" s="128"/>
      <c r="K65" s="128"/>
      <c r="L65" s="128"/>
      <c r="M65" s="128"/>
      <c r="N65" s="128"/>
      <c r="O65" s="128"/>
      <c r="P65" s="128"/>
      <c r="Q65" s="128"/>
      <c r="R65" s="128"/>
      <c r="S65" s="128"/>
      <c r="T65" s="128"/>
      <c r="U65" s="128"/>
      <c r="V65" s="128"/>
      <c r="W65" s="128"/>
      <c r="X65" s="128"/>
      <c r="Y65" s="128"/>
      <c r="Z65" s="128"/>
    </row>
    <row r="66" spans="1:26" ht="15.75" customHeight="1">
      <c r="A66" s="129"/>
      <c r="B66" s="128"/>
      <c r="C66" s="130"/>
      <c r="D66" s="128"/>
      <c r="E66" s="128"/>
      <c r="F66" s="128"/>
      <c r="G66" s="130"/>
      <c r="H66" s="128"/>
    </row>
    <row r="67" spans="1:26" ht="15.75" customHeight="1">
      <c r="A67" s="129"/>
      <c r="B67" s="128"/>
      <c r="C67" s="130"/>
      <c r="D67" s="128"/>
      <c r="E67" s="128"/>
      <c r="F67" s="128"/>
      <c r="G67" s="130"/>
      <c r="H67" s="128"/>
    </row>
    <row r="68" spans="1:26" ht="15.75" customHeight="1">
      <c r="A68" s="129"/>
      <c r="B68" s="128"/>
      <c r="C68" s="130"/>
      <c r="D68" s="128"/>
      <c r="E68" s="128"/>
      <c r="F68" s="128"/>
      <c r="G68" s="130"/>
      <c r="H68" s="128"/>
    </row>
    <row r="69" spans="1:26" ht="15.75" customHeight="1">
      <c r="A69" s="129"/>
      <c r="B69" s="128"/>
      <c r="C69" s="130"/>
      <c r="D69" s="128"/>
      <c r="E69" s="128"/>
      <c r="F69" s="128"/>
      <c r="G69" s="130"/>
      <c r="H69" s="128"/>
    </row>
    <row r="70" spans="1:26" ht="15.75" customHeight="1">
      <c r="A70" s="129"/>
      <c r="B70" s="128"/>
      <c r="C70" s="130"/>
      <c r="D70" s="128"/>
      <c r="E70" s="128"/>
      <c r="F70" s="128"/>
      <c r="G70" s="130"/>
      <c r="H70" s="128"/>
    </row>
    <row r="71" spans="1:26" ht="15.75" customHeight="1">
      <c r="A71" s="129"/>
      <c r="B71" s="128"/>
      <c r="C71" s="130"/>
      <c r="D71" s="128"/>
      <c r="E71" s="128"/>
      <c r="F71" s="128"/>
      <c r="G71" s="130"/>
      <c r="H71" s="128"/>
    </row>
    <row r="72" spans="1:26" ht="15.75" customHeight="1">
      <c r="A72" s="129"/>
      <c r="B72" s="128"/>
      <c r="C72" s="130"/>
      <c r="D72" s="128"/>
      <c r="E72" s="128"/>
      <c r="F72" s="128"/>
      <c r="G72" s="130"/>
      <c r="H72" s="128"/>
    </row>
    <row r="73" spans="1:26" ht="15.75" customHeight="1">
      <c r="A73" s="129"/>
      <c r="B73" s="128"/>
      <c r="C73" s="130"/>
      <c r="D73" s="128"/>
      <c r="E73" s="128"/>
      <c r="F73" s="128"/>
      <c r="G73" s="130"/>
      <c r="H73" s="128"/>
    </row>
    <row r="74" spans="1:26" ht="15.75" customHeight="1">
      <c r="A74" s="129"/>
      <c r="B74" s="128"/>
      <c r="C74" s="130"/>
      <c r="D74" s="128"/>
      <c r="E74" s="128"/>
      <c r="F74" s="128"/>
      <c r="G74" s="130"/>
      <c r="H74" s="128"/>
    </row>
    <row r="75" spans="1:26" ht="15.75" customHeight="1">
      <c r="A75" s="129"/>
      <c r="B75" s="128"/>
      <c r="C75" s="130"/>
      <c r="D75" s="128"/>
      <c r="E75" s="128"/>
      <c r="F75" s="128"/>
      <c r="G75" s="130"/>
      <c r="H75" s="128"/>
    </row>
    <row r="76" spans="1:26" ht="15.75" customHeight="1">
      <c r="A76" s="129"/>
      <c r="B76" s="128"/>
      <c r="C76" s="130"/>
      <c r="D76" s="128"/>
      <c r="E76" s="128"/>
      <c r="F76" s="128"/>
      <c r="G76" s="130"/>
      <c r="H76" s="128"/>
    </row>
    <row r="77" spans="1:26" ht="15.75" customHeight="1">
      <c r="A77" s="129"/>
      <c r="B77" s="128"/>
      <c r="C77" s="130"/>
      <c r="D77" s="128"/>
      <c r="E77" s="128"/>
      <c r="F77" s="128"/>
      <c r="G77" s="130"/>
      <c r="H77" s="128"/>
    </row>
    <row r="78" spans="1:26" ht="15.75" customHeight="1">
      <c r="A78" s="129"/>
      <c r="B78" s="128"/>
      <c r="C78" s="130"/>
      <c r="D78" s="128"/>
      <c r="E78" s="128"/>
      <c r="F78" s="128"/>
      <c r="G78" s="130"/>
      <c r="H78" s="128"/>
    </row>
    <row r="79" spans="1:26" ht="15.75" customHeight="1">
      <c r="A79" s="129"/>
      <c r="B79" s="128"/>
      <c r="C79" s="130"/>
      <c r="D79" s="128"/>
      <c r="E79" s="128"/>
      <c r="F79" s="128"/>
      <c r="G79" s="130"/>
      <c r="H79" s="128"/>
    </row>
    <row r="80" spans="1:26" ht="15.75" customHeight="1">
      <c r="A80" s="129"/>
      <c r="B80" s="128"/>
      <c r="C80" s="130"/>
      <c r="D80" s="128"/>
      <c r="E80" s="128"/>
      <c r="F80" s="128"/>
      <c r="G80" s="130"/>
      <c r="H80" s="128"/>
    </row>
    <row r="81" spans="1:8" ht="15.75" customHeight="1">
      <c r="A81" s="129"/>
      <c r="B81" s="128"/>
      <c r="C81" s="130"/>
      <c r="D81" s="128"/>
      <c r="E81" s="128"/>
      <c r="F81" s="128"/>
      <c r="G81" s="130"/>
      <c r="H81" s="128"/>
    </row>
    <row r="82" spans="1:8" ht="15.75" customHeight="1">
      <c r="A82" s="129"/>
      <c r="B82" s="128"/>
      <c r="C82" s="130"/>
      <c r="D82" s="128"/>
      <c r="E82" s="128"/>
      <c r="F82" s="128"/>
      <c r="G82" s="130"/>
      <c r="H82" s="128"/>
    </row>
    <row r="83" spans="1:8" ht="15.75" customHeight="1">
      <c r="A83" s="129"/>
      <c r="B83" s="128"/>
      <c r="C83" s="130"/>
      <c r="D83" s="128"/>
      <c r="E83" s="128"/>
      <c r="F83" s="128"/>
      <c r="G83" s="130"/>
      <c r="H83" s="128"/>
    </row>
    <row r="84" spans="1:8" ht="15.75" customHeight="1">
      <c r="A84" s="129"/>
      <c r="B84" s="128"/>
      <c r="C84" s="130"/>
      <c r="D84" s="128"/>
      <c r="E84" s="128"/>
      <c r="F84" s="128"/>
      <c r="G84" s="130"/>
      <c r="H84" s="128"/>
    </row>
    <row r="85" spans="1:8" ht="15.75" customHeight="1">
      <c r="A85" s="129"/>
      <c r="B85" s="128"/>
      <c r="C85" s="130"/>
      <c r="D85" s="128"/>
      <c r="E85" s="128"/>
      <c r="F85" s="128"/>
      <c r="G85" s="130"/>
      <c r="H85" s="128"/>
    </row>
    <row r="86" spans="1:8" ht="15.75" customHeight="1">
      <c r="A86" s="129"/>
      <c r="B86" s="128"/>
      <c r="C86" s="130"/>
      <c r="D86" s="128"/>
      <c r="E86" s="128"/>
      <c r="F86" s="128"/>
      <c r="G86" s="130"/>
      <c r="H86" s="128"/>
    </row>
    <row r="87" spans="1:8" ht="15.75" customHeight="1">
      <c r="A87" s="129"/>
      <c r="B87" s="128"/>
      <c r="C87" s="130"/>
      <c r="D87" s="128"/>
      <c r="E87" s="128"/>
      <c r="F87" s="128"/>
      <c r="G87" s="130"/>
      <c r="H87" s="128"/>
    </row>
    <row r="88" spans="1:8" ht="15.75" customHeight="1">
      <c r="A88" s="129"/>
      <c r="B88" s="128"/>
      <c r="C88" s="130"/>
      <c r="D88" s="128"/>
      <c r="E88" s="128"/>
      <c r="F88" s="128"/>
      <c r="G88" s="130"/>
      <c r="H88" s="128"/>
    </row>
    <row r="89" spans="1:8" ht="15.75" customHeight="1">
      <c r="A89" s="129"/>
      <c r="B89" s="128"/>
      <c r="C89" s="130"/>
      <c r="D89" s="128"/>
      <c r="E89" s="128"/>
      <c r="F89" s="128"/>
      <c r="G89" s="130"/>
      <c r="H89" s="128"/>
    </row>
    <row r="90" spans="1:8" ht="15.75" customHeight="1">
      <c r="A90" s="129"/>
      <c r="B90" s="128"/>
      <c r="C90" s="130"/>
      <c r="D90" s="128"/>
      <c r="E90" s="128"/>
      <c r="F90" s="128"/>
      <c r="G90" s="130"/>
      <c r="H90" s="128"/>
    </row>
    <row r="91" spans="1:8" ht="15.75" customHeight="1">
      <c r="A91" s="129"/>
      <c r="B91" s="128"/>
      <c r="C91" s="130"/>
      <c r="D91" s="128"/>
      <c r="E91" s="128"/>
      <c r="F91" s="128"/>
      <c r="G91" s="130"/>
      <c r="H91" s="128"/>
    </row>
    <row r="92" spans="1:8" ht="15.75" customHeight="1">
      <c r="A92" s="129"/>
      <c r="B92" s="128"/>
      <c r="C92" s="130"/>
      <c r="D92" s="128"/>
      <c r="E92" s="128"/>
      <c r="F92" s="128"/>
      <c r="G92" s="130"/>
      <c r="H92" s="128"/>
    </row>
    <row r="93" spans="1:8" ht="15.75" customHeight="1">
      <c r="A93" s="129"/>
      <c r="B93" s="128"/>
      <c r="C93" s="130"/>
      <c r="D93" s="128"/>
      <c r="E93" s="128"/>
      <c r="F93" s="128"/>
      <c r="G93" s="130"/>
      <c r="H93" s="128"/>
    </row>
    <row r="94" spans="1:8" ht="15.75" customHeight="1">
      <c r="A94" s="129"/>
      <c r="B94" s="128"/>
      <c r="C94" s="130"/>
      <c r="D94" s="128"/>
      <c r="E94" s="128"/>
      <c r="F94" s="128"/>
      <c r="G94" s="130"/>
      <c r="H94" s="128"/>
    </row>
    <row r="95" spans="1:8" ht="15.75" customHeight="1">
      <c r="A95" s="129"/>
      <c r="B95" s="128"/>
      <c r="C95" s="130"/>
      <c r="D95" s="128"/>
      <c r="E95" s="128"/>
      <c r="F95" s="128"/>
      <c r="G95" s="130"/>
      <c r="H95" s="128"/>
    </row>
    <row r="96" spans="1:8" ht="15.75" customHeight="1">
      <c r="A96" s="129"/>
      <c r="B96" s="128"/>
      <c r="C96" s="130"/>
      <c r="D96" s="128"/>
      <c r="E96" s="128"/>
      <c r="F96" s="128"/>
      <c r="G96" s="130"/>
      <c r="H96" s="128"/>
    </row>
    <row r="97" spans="1:8" ht="15.75" customHeight="1">
      <c r="A97" s="129"/>
      <c r="B97" s="128"/>
      <c r="C97" s="130"/>
      <c r="D97" s="128"/>
      <c r="E97" s="128"/>
      <c r="F97" s="128"/>
      <c r="G97" s="130"/>
      <c r="H97" s="128"/>
    </row>
    <row r="98" spans="1:8" ht="15.75" customHeight="1">
      <c r="A98" s="129"/>
      <c r="B98" s="128"/>
      <c r="C98" s="130"/>
      <c r="D98" s="128"/>
      <c r="E98" s="128"/>
      <c r="F98" s="128"/>
      <c r="G98" s="130"/>
      <c r="H98" s="128"/>
    </row>
    <row r="99" spans="1:8" ht="15.75" customHeight="1">
      <c r="A99" s="129"/>
      <c r="B99" s="128"/>
      <c r="C99" s="130"/>
      <c r="D99" s="128"/>
      <c r="E99" s="128"/>
      <c r="F99" s="128"/>
      <c r="G99" s="130"/>
      <c r="H99" s="128"/>
    </row>
    <row r="100" spans="1:8" ht="15.75" customHeight="1">
      <c r="A100" s="129"/>
      <c r="B100" s="128"/>
      <c r="C100" s="130"/>
      <c r="D100" s="128"/>
      <c r="E100" s="128"/>
      <c r="F100" s="128"/>
      <c r="G100" s="130"/>
      <c r="H100" s="128"/>
    </row>
    <row r="101" spans="1:8" ht="15.75" customHeight="1">
      <c r="A101" s="129"/>
      <c r="B101" s="128"/>
      <c r="C101" s="130"/>
      <c r="D101" s="128"/>
      <c r="E101" s="128"/>
      <c r="F101" s="128"/>
      <c r="G101" s="130"/>
      <c r="H101" s="128"/>
    </row>
    <row r="102" spans="1:8" ht="15.75" customHeight="1">
      <c r="A102" s="129"/>
      <c r="B102" s="128"/>
      <c r="C102" s="130"/>
      <c r="D102" s="128"/>
      <c r="E102" s="128"/>
      <c r="F102" s="128"/>
      <c r="G102" s="130"/>
      <c r="H102" s="128"/>
    </row>
    <row r="103" spans="1:8" ht="15.75" customHeight="1">
      <c r="A103" s="129"/>
      <c r="B103" s="128"/>
      <c r="C103" s="130"/>
      <c r="D103" s="128"/>
      <c r="E103" s="128"/>
      <c r="F103" s="128"/>
      <c r="G103" s="130"/>
      <c r="H103" s="128"/>
    </row>
    <row r="104" spans="1:8" ht="15.75" customHeight="1">
      <c r="A104" s="129"/>
      <c r="B104" s="128"/>
      <c r="C104" s="130"/>
      <c r="D104" s="128"/>
      <c r="E104" s="128"/>
      <c r="F104" s="128"/>
      <c r="G104" s="130"/>
      <c r="H104" s="128"/>
    </row>
    <row r="105" spans="1:8" ht="15.75" customHeight="1">
      <c r="A105" s="129"/>
      <c r="B105" s="128"/>
      <c r="C105" s="130"/>
      <c r="D105" s="128"/>
      <c r="E105" s="128"/>
      <c r="F105" s="128"/>
      <c r="G105" s="130"/>
      <c r="H105" s="128"/>
    </row>
    <row r="106" spans="1:8" ht="15.75" customHeight="1">
      <c r="A106" s="129"/>
      <c r="B106" s="128"/>
      <c r="C106" s="130"/>
      <c r="D106" s="128"/>
      <c r="E106" s="128"/>
      <c r="F106" s="128"/>
      <c r="G106" s="130"/>
      <c r="H106" s="128"/>
    </row>
    <row r="107" spans="1:8" ht="15.75" customHeight="1">
      <c r="A107" s="129"/>
      <c r="B107" s="128"/>
      <c r="C107" s="130"/>
      <c r="D107" s="128"/>
      <c r="E107" s="128"/>
      <c r="F107" s="128"/>
      <c r="G107" s="130"/>
      <c r="H107" s="128"/>
    </row>
    <row r="108" spans="1:8" ht="15.75" customHeight="1">
      <c r="A108" s="129"/>
      <c r="B108" s="128"/>
      <c r="C108" s="130"/>
      <c r="D108" s="128"/>
      <c r="E108" s="128"/>
      <c r="F108" s="128"/>
      <c r="G108" s="130"/>
      <c r="H108" s="128"/>
    </row>
    <row r="109" spans="1:8" ht="15.75" customHeight="1">
      <c r="A109" s="129"/>
      <c r="B109" s="128"/>
      <c r="C109" s="130"/>
      <c r="D109" s="128"/>
      <c r="E109" s="128"/>
      <c r="F109" s="128"/>
      <c r="G109" s="130"/>
      <c r="H109" s="128"/>
    </row>
    <row r="110" spans="1:8" ht="15.75" customHeight="1">
      <c r="A110" s="129"/>
      <c r="B110" s="128"/>
      <c r="C110" s="130"/>
      <c r="D110" s="128"/>
      <c r="E110" s="128"/>
      <c r="F110" s="128"/>
      <c r="G110" s="130"/>
      <c r="H110" s="128"/>
    </row>
    <row r="111" spans="1:8" ht="15.75" customHeight="1">
      <c r="A111" s="129"/>
      <c r="B111" s="128"/>
      <c r="C111" s="130"/>
      <c r="D111" s="128"/>
      <c r="E111" s="128"/>
      <c r="F111" s="128"/>
      <c r="G111" s="130"/>
      <c r="H111" s="128"/>
    </row>
    <row r="112" spans="1:8" ht="15.75" customHeight="1">
      <c r="A112" s="129"/>
      <c r="B112" s="128"/>
      <c r="C112" s="130"/>
      <c r="D112" s="128"/>
      <c r="E112" s="128"/>
      <c r="F112" s="128"/>
      <c r="G112" s="130"/>
      <c r="H112" s="128"/>
    </row>
    <row r="113" spans="1:8" ht="15.75" customHeight="1">
      <c r="A113" s="129"/>
      <c r="B113" s="128"/>
      <c r="C113" s="130"/>
      <c r="D113" s="128"/>
      <c r="E113" s="128"/>
      <c r="F113" s="128"/>
      <c r="G113" s="130"/>
      <c r="H113" s="128"/>
    </row>
    <row r="114" spans="1:8" ht="15.75" customHeight="1">
      <c r="A114" s="129"/>
      <c r="B114" s="128"/>
      <c r="C114" s="130"/>
      <c r="D114" s="128"/>
      <c r="E114" s="128"/>
      <c r="F114" s="128"/>
      <c r="G114" s="130"/>
      <c r="H114" s="128"/>
    </row>
    <row r="115" spans="1:8" ht="15.75" customHeight="1">
      <c r="A115" s="129"/>
      <c r="B115" s="128"/>
      <c r="C115" s="130"/>
      <c r="D115" s="128"/>
      <c r="E115" s="128"/>
      <c r="F115" s="128"/>
      <c r="G115" s="130"/>
      <c r="H115" s="128"/>
    </row>
    <row r="116" spans="1:8" ht="15.75" customHeight="1">
      <c r="A116" s="129"/>
      <c r="B116" s="128"/>
      <c r="C116" s="130"/>
      <c r="D116" s="128"/>
      <c r="E116" s="128"/>
      <c r="F116" s="128"/>
      <c r="G116" s="130"/>
      <c r="H116" s="128"/>
    </row>
    <row r="117" spans="1:8" ht="15.75" customHeight="1">
      <c r="A117" s="129"/>
      <c r="B117" s="128"/>
      <c r="C117" s="130"/>
      <c r="D117" s="128"/>
      <c r="E117" s="128"/>
      <c r="F117" s="128"/>
      <c r="G117" s="130"/>
      <c r="H117" s="128"/>
    </row>
    <row r="118" spans="1:8" ht="15.75" customHeight="1">
      <c r="A118" s="129"/>
      <c r="B118" s="128"/>
      <c r="C118" s="130"/>
      <c r="D118" s="128"/>
      <c r="E118" s="128"/>
      <c r="F118" s="128"/>
      <c r="G118" s="130"/>
      <c r="H118" s="128"/>
    </row>
    <row r="119" spans="1:8" ht="15.75" customHeight="1">
      <c r="A119" s="129"/>
      <c r="B119" s="128"/>
      <c r="C119" s="130"/>
      <c r="D119" s="128"/>
      <c r="E119" s="128"/>
      <c r="F119" s="128"/>
      <c r="G119" s="130"/>
      <c r="H119" s="128"/>
    </row>
    <row r="120" spans="1:8" ht="15.75" customHeight="1">
      <c r="A120" s="129"/>
      <c r="B120" s="128"/>
      <c r="C120" s="130"/>
      <c r="D120" s="128"/>
      <c r="E120" s="128"/>
      <c r="F120" s="128"/>
      <c r="G120" s="130"/>
      <c r="H120" s="128"/>
    </row>
    <row r="121" spans="1:8" ht="15.75" customHeight="1">
      <c r="A121" s="129"/>
      <c r="B121" s="128"/>
      <c r="C121" s="130"/>
      <c r="D121" s="128"/>
      <c r="E121" s="128"/>
      <c r="F121" s="128"/>
      <c r="G121" s="130"/>
      <c r="H121" s="128"/>
    </row>
    <row r="122" spans="1:8" ht="15.75" customHeight="1">
      <c r="A122" s="129"/>
      <c r="B122" s="128"/>
      <c r="C122" s="130"/>
      <c r="D122" s="128"/>
      <c r="E122" s="128"/>
      <c r="F122" s="128"/>
      <c r="G122" s="130"/>
      <c r="H122" s="128"/>
    </row>
    <row r="123" spans="1:8" ht="15.75" customHeight="1">
      <c r="A123" s="129"/>
      <c r="B123" s="128"/>
      <c r="C123" s="130"/>
      <c r="D123" s="128"/>
      <c r="E123" s="128"/>
      <c r="F123" s="128"/>
      <c r="G123" s="130"/>
      <c r="H123" s="128"/>
    </row>
    <row r="124" spans="1:8" ht="15.75" customHeight="1">
      <c r="A124" s="129"/>
      <c r="B124" s="128"/>
      <c r="C124" s="130"/>
      <c r="D124" s="128"/>
      <c r="E124" s="128"/>
      <c r="F124" s="128"/>
      <c r="G124" s="130"/>
      <c r="H124" s="128"/>
    </row>
    <row r="125" spans="1:8" ht="15.75" customHeight="1">
      <c r="A125" s="129"/>
      <c r="B125" s="128"/>
      <c r="C125" s="130"/>
      <c r="D125" s="128"/>
      <c r="E125" s="128"/>
      <c r="F125" s="128"/>
      <c r="G125" s="130"/>
      <c r="H125" s="128"/>
    </row>
    <row r="126" spans="1:8" ht="15.75" customHeight="1">
      <c r="A126" s="129"/>
      <c r="B126" s="128"/>
      <c r="C126" s="130"/>
      <c r="D126" s="128"/>
      <c r="E126" s="128"/>
      <c r="F126" s="128"/>
      <c r="G126" s="130"/>
      <c r="H126" s="128"/>
    </row>
    <row r="127" spans="1:8" ht="15.75" customHeight="1">
      <c r="A127" s="129"/>
      <c r="B127" s="128"/>
      <c r="C127" s="130"/>
      <c r="D127" s="128"/>
      <c r="E127" s="128"/>
      <c r="F127" s="128"/>
      <c r="G127" s="130"/>
      <c r="H127" s="128"/>
    </row>
    <row r="128" spans="1:8" ht="15.75" customHeight="1">
      <c r="A128" s="129"/>
      <c r="B128" s="128"/>
      <c r="C128" s="130"/>
      <c r="D128" s="128"/>
      <c r="E128" s="128"/>
      <c r="F128" s="128"/>
      <c r="G128" s="130"/>
      <c r="H128" s="128"/>
    </row>
    <row r="129" spans="1:8" ht="15.75" customHeight="1">
      <c r="A129" s="129"/>
      <c r="B129" s="128"/>
      <c r="C129" s="130"/>
      <c r="D129" s="128"/>
      <c r="E129" s="128"/>
      <c r="F129" s="128"/>
      <c r="G129" s="130"/>
      <c r="H129" s="128"/>
    </row>
    <row r="130" spans="1:8" ht="15.75" customHeight="1">
      <c r="A130" s="129"/>
      <c r="B130" s="128"/>
      <c r="C130" s="130"/>
      <c r="D130" s="128"/>
      <c r="E130" s="128"/>
      <c r="F130" s="128"/>
      <c r="G130" s="130"/>
      <c r="H130" s="128"/>
    </row>
    <row r="131" spans="1:8" ht="15.75" customHeight="1">
      <c r="A131" s="129"/>
      <c r="B131" s="128"/>
      <c r="C131" s="130"/>
      <c r="D131" s="128"/>
      <c r="E131" s="128"/>
      <c r="F131" s="128"/>
      <c r="G131" s="130"/>
      <c r="H131" s="128"/>
    </row>
    <row r="132" spans="1:8" ht="15.75" customHeight="1">
      <c r="A132" s="129"/>
      <c r="B132" s="128"/>
      <c r="C132" s="130"/>
      <c r="D132" s="128"/>
      <c r="E132" s="128"/>
      <c r="F132" s="128"/>
      <c r="G132" s="130"/>
      <c r="H132" s="128"/>
    </row>
    <row r="133" spans="1:8" ht="15.75" customHeight="1">
      <c r="A133" s="129"/>
      <c r="B133" s="128"/>
      <c r="C133" s="130"/>
      <c r="D133" s="128"/>
      <c r="E133" s="128"/>
      <c r="F133" s="128"/>
      <c r="G133" s="130"/>
      <c r="H133" s="128"/>
    </row>
    <row r="134" spans="1:8" ht="15.75" customHeight="1">
      <c r="A134" s="129"/>
      <c r="B134" s="128"/>
      <c r="C134" s="130"/>
      <c r="D134" s="128"/>
      <c r="E134" s="128"/>
      <c r="F134" s="128"/>
      <c r="G134" s="130"/>
      <c r="H134" s="128"/>
    </row>
    <row r="135" spans="1:8" ht="15.75" customHeight="1">
      <c r="A135" s="129"/>
      <c r="B135" s="128"/>
      <c r="C135" s="130"/>
      <c r="D135" s="128"/>
      <c r="E135" s="128"/>
      <c r="F135" s="128"/>
      <c r="G135" s="130"/>
      <c r="H135" s="128"/>
    </row>
    <row r="136" spans="1:8" ht="15.75" customHeight="1">
      <c r="A136" s="129"/>
      <c r="B136" s="128"/>
      <c r="C136" s="130"/>
      <c r="D136" s="128"/>
      <c r="E136" s="128"/>
      <c r="F136" s="128"/>
      <c r="G136" s="130"/>
      <c r="H136" s="128"/>
    </row>
    <row r="137" spans="1:8" ht="15.75" customHeight="1">
      <c r="A137" s="129"/>
      <c r="B137" s="128"/>
      <c r="C137" s="130"/>
      <c r="D137" s="128"/>
      <c r="E137" s="128"/>
      <c r="F137" s="128"/>
      <c r="G137" s="130"/>
      <c r="H137" s="128"/>
    </row>
    <row r="138" spans="1:8" ht="15.75" customHeight="1">
      <c r="A138" s="129"/>
      <c r="B138" s="128"/>
      <c r="C138" s="130"/>
      <c r="D138" s="128"/>
      <c r="E138" s="128"/>
      <c r="F138" s="128"/>
      <c r="G138" s="130"/>
      <c r="H138" s="128"/>
    </row>
    <row r="139" spans="1:8" ht="15.75" customHeight="1">
      <c r="A139" s="129"/>
      <c r="B139" s="128"/>
      <c r="C139" s="130"/>
      <c r="D139" s="128"/>
      <c r="E139" s="128"/>
      <c r="F139" s="128"/>
      <c r="G139" s="130"/>
      <c r="H139" s="128"/>
    </row>
    <row r="140" spans="1:8" ht="15.75" customHeight="1">
      <c r="A140" s="129"/>
      <c r="B140" s="128"/>
      <c r="C140" s="130"/>
      <c r="D140" s="128"/>
      <c r="E140" s="128"/>
      <c r="F140" s="128"/>
      <c r="G140" s="130"/>
      <c r="H140" s="128"/>
    </row>
    <row r="141" spans="1:8" ht="15.75" customHeight="1">
      <c r="A141" s="129"/>
      <c r="B141" s="128"/>
      <c r="C141" s="130"/>
      <c r="D141" s="128"/>
      <c r="E141" s="128"/>
      <c r="F141" s="128"/>
      <c r="G141" s="130"/>
      <c r="H141" s="128"/>
    </row>
    <row r="142" spans="1:8" ht="15.75" customHeight="1">
      <c r="A142" s="129"/>
      <c r="B142" s="128"/>
      <c r="C142" s="130"/>
      <c r="D142" s="128"/>
      <c r="E142" s="128"/>
      <c r="F142" s="128"/>
      <c r="G142" s="130"/>
      <c r="H142" s="128"/>
    </row>
    <row r="143" spans="1:8" ht="15.75" customHeight="1">
      <c r="A143" s="129"/>
      <c r="B143" s="128"/>
      <c r="C143" s="130"/>
      <c r="D143" s="128"/>
      <c r="E143" s="128"/>
      <c r="F143" s="128"/>
      <c r="G143" s="130"/>
      <c r="H143" s="128"/>
    </row>
    <row r="144" spans="1:8" ht="15.75" customHeight="1">
      <c r="A144" s="129"/>
      <c r="B144" s="128"/>
      <c r="C144" s="130"/>
      <c r="D144" s="128"/>
      <c r="E144" s="128"/>
      <c r="F144" s="128"/>
      <c r="G144" s="130"/>
      <c r="H144" s="128"/>
    </row>
    <row r="145" spans="1:8" ht="15.75" customHeight="1">
      <c r="A145" s="129"/>
      <c r="B145" s="128"/>
      <c r="C145" s="130"/>
      <c r="D145" s="128"/>
      <c r="E145" s="128"/>
      <c r="F145" s="128"/>
      <c r="G145" s="130"/>
      <c r="H145" s="128"/>
    </row>
    <row r="146" spans="1:8" ht="15.75" customHeight="1">
      <c r="A146" s="129"/>
      <c r="B146" s="128"/>
      <c r="C146" s="130"/>
      <c r="D146" s="128"/>
      <c r="E146" s="128"/>
      <c r="F146" s="128"/>
      <c r="G146" s="130"/>
      <c r="H146" s="128"/>
    </row>
    <row r="147" spans="1:8" ht="15.75" customHeight="1">
      <c r="A147" s="129"/>
      <c r="B147" s="128"/>
      <c r="C147" s="130"/>
      <c r="D147" s="128"/>
      <c r="E147" s="128"/>
      <c r="F147" s="128"/>
      <c r="G147" s="130"/>
      <c r="H147" s="128"/>
    </row>
    <row r="148" spans="1:8" ht="15.75" customHeight="1">
      <c r="A148" s="129"/>
      <c r="B148" s="128"/>
      <c r="C148" s="130"/>
      <c r="D148" s="128"/>
      <c r="E148" s="128"/>
      <c r="F148" s="128"/>
      <c r="G148" s="130"/>
      <c r="H148" s="128"/>
    </row>
    <row r="149" spans="1:8" ht="15.75" customHeight="1">
      <c r="A149" s="129"/>
      <c r="B149" s="128"/>
      <c r="C149" s="130"/>
      <c r="D149" s="128"/>
      <c r="E149" s="128"/>
      <c r="F149" s="128"/>
      <c r="G149" s="130"/>
      <c r="H149" s="128"/>
    </row>
    <row r="150" spans="1:8" ht="15.75" customHeight="1">
      <c r="A150" s="129"/>
      <c r="B150" s="128"/>
      <c r="C150" s="130"/>
      <c r="D150" s="128"/>
      <c r="E150" s="128"/>
      <c r="F150" s="128"/>
      <c r="G150" s="130"/>
      <c r="H150" s="128"/>
    </row>
    <row r="151" spans="1:8" ht="15.75" customHeight="1">
      <c r="A151" s="129"/>
      <c r="B151" s="128"/>
      <c r="C151" s="130"/>
      <c r="D151" s="128"/>
      <c r="E151" s="128"/>
      <c r="F151" s="128"/>
      <c r="G151" s="130"/>
      <c r="H151" s="128"/>
    </row>
    <row r="152" spans="1:8" ht="15.75" customHeight="1">
      <c r="A152" s="129"/>
      <c r="B152" s="128"/>
      <c r="C152" s="130"/>
      <c r="D152" s="128"/>
      <c r="E152" s="128"/>
      <c r="F152" s="128"/>
      <c r="G152" s="130"/>
      <c r="H152" s="128"/>
    </row>
    <row r="153" spans="1:8" ht="15.75" customHeight="1">
      <c r="A153" s="129"/>
      <c r="B153" s="128"/>
      <c r="C153" s="130"/>
      <c r="D153" s="128"/>
      <c r="E153" s="128"/>
      <c r="F153" s="128"/>
      <c r="G153" s="130"/>
      <c r="H153" s="128"/>
    </row>
    <row r="154" spans="1:8" ht="15.75" customHeight="1">
      <c r="A154" s="129"/>
      <c r="B154" s="128"/>
      <c r="C154" s="130"/>
      <c r="D154" s="128"/>
      <c r="E154" s="128"/>
      <c r="F154" s="128"/>
      <c r="G154" s="130"/>
      <c r="H154" s="128"/>
    </row>
    <row r="155" spans="1:8" ht="15.75" customHeight="1">
      <c r="A155" s="129"/>
      <c r="B155" s="128"/>
      <c r="C155" s="130"/>
      <c r="D155" s="128"/>
      <c r="E155" s="128"/>
      <c r="F155" s="128"/>
      <c r="G155" s="130"/>
      <c r="H155" s="128"/>
    </row>
    <row r="156" spans="1:8" ht="15.75" customHeight="1">
      <c r="A156" s="129"/>
      <c r="B156" s="128"/>
      <c r="C156" s="130"/>
      <c r="D156" s="128"/>
      <c r="E156" s="128"/>
      <c r="F156" s="128"/>
      <c r="G156" s="130"/>
      <c r="H156" s="128"/>
    </row>
    <row r="157" spans="1:8" ht="15.75" customHeight="1">
      <c r="A157" s="129"/>
      <c r="B157" s="128"/>
      <c r="C157" s="130"/>
      <c r="D157" s="128"/>
      <c r="E157" s="128"/>
      <c r="F157" s="128"/>
      <c r="G157" s="130"/>
      <c r="H157" s="128"/>
    </row>
    <row r="158" spans="1:8" ht="15.75" customHeight="1">
      <c r="A158" s="129"/>
      <c r="B158" s="128"/>
      <c r="C158" s="130"/>
      <c r="D158" s="128"/>
      <c r="E158" s="128"/>
      <c r="F158" s="128"/>
      <c r="G158" s="130"/>
      <c r="H158" s="128"/>
    </row>
    <row r="159" spans="1:8" ht="15.75" customHeight="1">
      <c r="A159" s="129"/>
      <c r="B159" s="128"/>
      <c r="C159" s="130"/>
      <c r="D159" s="128"/>
      <c r="E159" s="128"/>
      <c r="F159" s="128"/>
      <c r="G159" s="130"/>
      <c r="H159" s="128"/>
    </row>
    <row r="160" spans="1:8" ht="15.75" customHeight="1">
      <c r="A160" s="129"/>
      <c r="B160" s="128"/>
      <c r="C160" s="130"/>
      <c r="D160" s="128"/>
      <c r="E160" s="128"/>
      <c r="F160" s="128"/>
      <c r="G160" s="130"/>
      <c r="H160" s="128"/>
    </row>
    <row r="161" spans="1:8" ht="15.75" customHeight="1">
      <c r="A161" s="129"/>
      <c r="B161" s="128"/>
      <c r="C161" s="130"/>
      <c r="D161" s="128"/>
      <c r="E161" s="128"/>
      <c r="F161" s="128"/>
      <c r="G161" s="130"/>
      <c r="H161" s="128"/>
    </row>
    <row r="162" spans="1:8" ht="15.75" customHeight="1">
      <c r="A162" s="129"/>
      <c r="B162" s="128"/>
      <c r="C162" s="130"/>
      <c r="D162" s="128"/>
      <c r="E162" s="128"/>
      <c r="F162" s="128"/>
      <c r="G162" s="130"/>
      <c r="H162" s="128"/>
    </row>
    <row r="163" spans="1:8" ht="15.75" customHeight="1">
      <c r="A163" s="129"/>
      <c r="B163" s="128"/>
      <c r="C163" s="130"/>
      <c r="D163" s="128"/>
      <c r="E163" s="128"/>
      <c r="F163" s="128"/>
      <c r="G163" s="130"/>
      <c r="H163" s="128"/>
    </row>
    <row r="164" spans="1:8" ht="15.75" customHeight="1">
      <c r="A164" s="129"/>
      <c r="B164" s="128"/>
      <c r="C164" s="130"/>
      <c r="D164" s="128"/>
      <c r="E164" s="128"/>
      <c r="F164" s="128"/>
      <c r="G164" s="130"/>
      <c r="H164" s="128"/>
    </row>
    <row r="165" spans="1:8" ht="15.75" customHeight="1">
      <c r="A165" s="129"/>
      <c r="B165" s="128"/>
      <c r="C165" s="130"/>
      <c r="D165" s="128"/>
      <c r="E165" s="128"/>
      <c r="F165" s="128"/>
      <c r="G165" s="130"/>
      <c r="H165" s="128"/>
    </row>
    <row r="166" spans="1:8" ht="15.75" customHeight="1">
      <c r="A166" s="129"/>
      <c r="B166" s="128"/>
      <c r="C166" s="130"/>
      <c r="D166" s="128"/>
      <c r="E166" s="128"/>
      <c r="F166" s="128"/>
      <c r="G166" s="130"/>
      <c r="H166" s="128"/>
    </row>
    <row r="167" spans="1:8" ht="15.75" customHeight="1">
      <c r="A167" s="129"/>
      <c r="B167" s="128"/>
      <c r="C167" s="130"/>
      <c r="D167" s="128"/>
      <c r="E167" s="128"/>
      <c r="F167" s="128"/>
      <c r="G167" s="130"/>
      <c r="H167" s="128"/>
    </row>
    <row r="168" spans="1:8" ht="15.75" customHeight="1">
      <c r="A168" s="129"/>
      <c r="B168" s="128"/>
      <c r="C168" s="130"/>
      <c r="D168" s="128"/>
      <c r="E168" s="128"/>
      <c r="F168" s="128"/>
      <c r="G168" s="130"/>
      <c r="H168" s="128"/>
    </row>
    <row r="169" spans="1:8" ht="15.75" customHeight="1">
      <c r="A169" s="129"/>
      <c r="B169" s="128"/>
      <c r="C169" s="130"/>
      <c r="D169" s="128"/>
      <c r="E169" s="128"/>
      <c r="F169" s="128"/>
      <c r="G169" s="130"/>
      <c r="H169" s="128"/>
    </row>
    <row r="170" spans="1:8" ht="15.75" customHeight="1">
      <c r="A170" s="129"/>
      <c r="B170" s="128"/>
      <c r="C170" s="130"/>
      <c r="D170" s="128"/>
      <c r="E170" s="128"/>
      <c r="F170" s="128"/>
      <c r="G170" s="130"/>
      <c r="H170" s="128"/>
    </row>
    <row r="171" spans="1:8" ht="15.75" customHeight="1">
      <c r="A171" s="129"/>
      <c r="B171" s="128"/>
      <c r="C171" s="130"/>
      <c r="D171" s="128"/>
      <c r="E171" s="128"/>
      <c r="F171" s="128"/>
      <c r="G171" s="130"/>
      <c r="H171" s="128"/>
    </row>
    <row r="172" spans="1:8" ht="15.75" customHeight="1">
      <c r="A172" s="129"/>
      <c r="B172" s="128"/>
      <c r="C172" s="130"/>
      <c r="D172" s="128"/>
      <c r="E172" s="128"/>
      <c r="F172" s="128"/>
      <c r="G172" s="130"/>
      <c r="H172" s="128"/>
    </row>
    <row r="173" spans="1:8" ht="15.75" customHeight="1">
      <c r="A173" s="129"/>
      <c r="B173" s="128"/>
      <c r="C173" s="130"/>
      <c r="D173" s="128"/>
      <c r="E173" s="128"/>
      <c r="F173" s="128"/>
      <c r="G173" s="130"/>
      <c r="H173" s="128"/>
    </row>
    <row r="174" spans="1:8" ht="15.75" customHeight="1">
      <c r="A174" s="129"/>
      <c r="B174" s="128"/>
      <c r="C174" s="130"/>
      <c r="D174" s="128"/>
      <c r="E174" s="128"/>
      <c r="F174" s="128"/>
      <c r="G174" s="130"/>
      <c r="H174" s="128"/>
    </row>
    <row r="175" spans="1:8" ht="15.75" customHeight="1">
      <c r="A175" s="129"/>
      <c r="B175" s="128"/>
      <c r="C175" s="130"/>
      <c r="D175" s="128"/>
      <c r="E175" s="128"/>
      <c r="F175" s="128"/>
      <c r="G175" s="130"/>
      <c r="H175" s="128"/>
    </row>
    <row r="176" spans="1:8" ht="15.75" customHeight="1">
      <c r="A176" s="129"/>
      <c r="B176" s="128"/>
      <c r="C176" s="130"/>
      <c r="D176" s="128"/>
      <c r="E176" s="128"/>
      <c r="F176" s="128"/>
      <c r="G176" s="130"/>
      <c r="H176" s="128"/>
    </row>
    <row r="177" spans="1:8" ht="15.75" customHeight="1">
      <c r="A177" s="129"/>
      <c r="B177" s="128"/>
      <c r="C177" s="130"/>
      <c r="D177" s="128"/>
      <c r="E177" s="128"/>
      <c r="F177" s="128"/>
      <c r="G177" s="130"/>
      <c r="H177" s="128"/>
    </row>
    <row r="178" spans="1:8" ht="15.75" customHeight="1">
      <c r="A178" s="129"/>
      <c r="B178" s="128"/>
      <c r="C178" s="130"/>
      <c r="D178" s="128"/>
      <c r="E178" s="128"/>
      <c r="F178" s="128"/>
      <c r="G178" s="130"/>
      <c r="H178" s="128"/>
    </row>
    <row r="179" spans="1:8" ht="15.75" customHeight="1">
      <c r="A179" s="129"/>
      <c r="B179" s="128"/>
      <c r="C179" s="130"/>
      <c r="D179" s="128"/>
      <c r="E179" s="128"/>
      <c r="F179" s="128"/>
      <c r="G179" s="130"/>
      <c r="H179" s="128"/>
    </row>
    <row r="180" spans="1:8" ht="15.75" customHeight="1">
      <c r="A180" s="129"/>
      <c r="B180" s="128"/>
      <c r="C180" s="130"/>
      <c r="D180" s="128"/>
      <c r="E180" s="128"/>
      <c r="F180" s="128"/>
      <c r="G180" s="130"/>
      <c r="H180" s="128"/>
    </row>
    <row r="181" spans="1:8" ht="15.75" customHeight="1">
      <c r="A181" s="129"/>
      <c r="B181" s="128"/>
      <c r="C181" s="130"/>
      <c r="D181" s="128"/>
      <c r="E181" s="128"/>
      <c r="F181" s="128"/>
      <c r="G181" s="130"/>
      <c r="H181" s="128"/>
    </row>
    <row r="182" spans="1:8" ht="15.75" customHeight="1">
      <c r="A182" s="129"/>
      <c r="B182" s="128"/>
      <c r="C182" s="130"/>
      <c r="D182" s="128"/>
      <c r="E182" s="128"/>
      <c r="F182" s="128"/>
      <c r="G182" s="130"/>
      <c r="H182" s="128"/>
    </row>
    <row r="183" spans="1:8" ht="15.75" customHeight="1">
      <c r="A183" s="129"/>
      <c r="B183" s="128"/>
      <c r="C183" s="130"/>
      <c r="D183" s="128"/>
      <c r="E183" s="128"/>
      <c r="F183" s="128"/>
      <c r="G183" s="130"/>
      <c r="H183" s="128"/>
    </row>
    <row r="184" spans="1:8" ht="15.75" customHeight="1">
      <c r="A184" s="129"/>
      <c r="B184" s="128"/>
      <c r="C184" s="130"/>
      <c r="D184" s="128"/>
      <c r="E184" s="128"/>
      <c r="F184" s="128"/>
      <c r="G184" s="130"/>
      <c r="H184" s="128"/>
    </row>
    <row r="185" spans="1:8" ht="15.75" customHeight="1">
      <c r="A185" s="129"/>
      <c r="B185" s="128"/>
      <c r="C185" s="130"/>
      <c r="D185" s="128"/>
      <c r="E185" s="128"/>
      <c r="F185" s="128"/>
      <c r="G185" s="130"/>
      <c r="H185" s="128"/>
    </row>
    <row r="186" spans="1:8" ht="15.75" customHeight="1">
      <c r="A186" s="129"/>
      <c r="B186" s="128"/>
      <c r="C186" s="130"/>
      <c r="D186" s="128"/>
      <c r="E186" s="128"/>
      <c r="F186" s="128"/>
      <c r="G186" s="130"/>
      <c r="H186" s="128"/>
    </row>
    <row r="187" spans="1:8" ht="15.75" customHeight="1">
      <c r="A187" s="129"/>
      <c r="B187" s="128"/>
      <c r="C187" s="130"/>
      <c r="D187" s="128"/>
      <c r="E187" s="128"/>
      <c r="F187" s="128"/>
      <c r="G187" s="130"/>
      <c r="H187" s="128"/>
    </row>
    <row r="188" spans="1:8" ht="15.75" customHeight="1">
      <c r="A188" s="129"/>
      <c r="B188" s="128"/>
      <c r="C188" s="130"/>
      <c r="D188" s="128"/>
      <c r="E188" s="128"/>
      <c r="F188" s="128"/>
      <c r="G188" s="130"/>
      <c r="H188" s="128"/>
    </row>
    <row r="189" spans="1:8" ht="15.75" customHeight="1">
      <c r="A189" s="129"/>
      <c r="B189" s="128"/>
      <c r="C189" s="130"/>
      <c r="D189" s="128"/>
      <c r="E189" s="128"/>
      <c r="F189" s="128"/>
      <c r="G189" s="130"/>
      <c r="H189" s="128"/>
    </row>
    <row r="190" spans="1:8" ht="15.75" customHeight="1">
      <c r="A190" s="129"/>
      <c r="B190" s="128"/>
      <c r="C190" s="130"/>
      <c r="D190" s="128"/>
      <c r="E190" s="128"/>
      <c r="F190" s="128"/>
      <c r="G190" s="130"/>
      <c r="H190" s="128"/>
    </row>
    <row r="191" spans="1:8" ht="15.75" customHeight="1">
      <c r="A191" s="129"/>
      <c r="B191" s="128"/>
      <c r="C191" s="130"/>
      <c r="D191" s="128"/>
      <c r="E191" s="128"/>
      <c r="F191" s="128"/>
      <c r="G191" s="130"/>
      <c r="H191" s="128"/>
    </row>
    <row r="192" spans="1:8" ht="15.75" customHeight="1">
      <c r="A192" s="129"/>
      <c r="B192" s="128"/>
      <c r="C192" s="130"/>
      <c r="D192" s="128"/>
      <c r="E192" s="128"/>
      <c r="F192" s="128"/>
      <c r="G192" s="130"/>
      <c r="H192" s="128"/>
    </row>
    <row r="193" spans="1:8" ht="15.75" customHeight="1">
      <c r="A193" s="129"/>
      <c r="B193" s="128"/>
      <c r="C193" s="130"/>
      <c r="D193" s="128"/>
      <c r="E193" s="128"/>
      <c r="F193" s="128"/>
      <c r="G193" s="130"/>
      <c r="H193" s="128"/>
    </row>
    <row r="194" spans="1:8" ht="15.75" customHeight="1">
      <c r="A194" s="129"/>
      <c r="B194" s="128"/>
      <c r="C194" s="130"/>
      <c r="D194" s="128"/>
      <c r="E194" s="128"/>
      <c r="F194" s="128"/>
      <c r="G194" s="130"/>
      <c r="H194" s="128"/>
    </row>
    <row r="195" spans="1:8" ht="15.75" customHeight="1">
      <c r="A195" s="129"/>
      <c r="B195" s="128"/>
      <c r="C195" s="130"/>
      <c r="D195" s="128"/>
      <c r="E195" s="128"/>
      <c r="F195" s="128"/>
      <c r="G195" s="130"/>
      <c r="H195" s="128"/>
    </row>
    <row r="196" spans="1:8" ht="15.75" customHeight="1">
      <c r="A196" s="129"/>
      <c r="B196" s="128"/>
      <c r="C196" s="130"/>
      <c r="D196" s="128"/>
      <c r="E196" s="128"/>
      <c r="F196" s="128"/>
      <c r="G196" s="130"/>
      <c r="H196" s="128"/>
    </row>
    <row r="197" spans="1:8" ht="15.75" customHeight="1">
      <c r="A197" s="129"/>
      <c r="B197" s="128"/>
      <c r="C197" s="130"/>
      <c r="D197" s="128"/>
      <c r="E197" s="128"/>
      <c r="F197" s="128"/>
      <c r="G197" s="130"/>
      <c r="H197" s="128"/>
    </row>
    <row r="198" spans="1:8" ht="15.75" customHeight="1">
      <c r="A198" s="129"/>
      <c r="B198" s="128"/>
      <c r="C198" s="130"/>
      <c r="D198" s="128"/>
      <c r="E198" s="128"/>
      <c r="F198" s="128"/>
      <c r="G198" s="130"/>
      <c r="H198" s="128"/>
    </row>
    <row r="199" spans="1:8" ht="15.75" customHeight="1">
      <c r="A199" s="129"/>
      <c r="B199" s="128"/>
      <c r="C199" s="130"/>
      <c r="D199" s="128"/>
      <c r="E199" s="128"/>
      <c r="F199" s="128"/>
      <c r="G199" s="130"/>
      <c r="H199" s="128"/>
    </row>
    <row r="200" spans="1:8" ht="15.75" customHeight="1">
      <c r="A200" s="129"/>
      <c r="B200" s="128"/>
      <c r="C200" s="130"/>
      <c r="D200" s="128"/>
      <c r="E200" s="128"/>
      <c r="F200" s="128"/>
      <c r="G200" s="130"/>
      <c r="H200" s="128"/>
    </row>
    <row r="201" spans="1:8" ht="15.75" customHeight="1">
      <c r="A201" s="129"/>
      <c r="B201" s="128"/>
      <c r="C201" s="130"/>
      <c r="D201" s="128"/>
      <c r="E201" s="128"/>
      <c r="F201" s="128"/>
      <c r="G201" s="130"/>
      <c r="H201" s="128"/>
    </row>
    <row r="202" spans="1:8" ht="15.75" customHeight="1">
      <c r="A202" s="129"/>
      <c r="B202" s="128"/>
      <c r="C202" s="130"/>
      <c r="D202" s="128"/>
      <c r="E202" s="128"/>
      <c r="F202" s="128"/>
      <c r="G202" s="130"/>
      <c r="H202" s="128"/>
    </row>
    <row r="203" spans="1:8" ht="15.75" customHeight="1">
      <c r="A203" s="129"/>
      <c r="B203" s="128"/>
      <c r="C203" s="130"/>
      <c r="D203" s="128"/>
      <c r="E203" s="128"/>
      <c r="F203" s="128"/>
      <c r="G203" s="130"/>
      <c r="H203" s="128"/>
    </row>
    <row r="204" spans="1:8" ht="15.75" customHeight="1">
      <c r="A204" s="129"/>
      <c r="B204" s="128"/>
      <c r="C204" s="130"/>
      <c r="D204" s="128"/>
      <c r="E204" s="128"/>
      <c r="F204" s="128"/>
      <c r="G204" s="130"/>
      <c r="H204" s="128"/>
    </row>
    <row r="205" spans="1:8" ht="15.75" customHeight="1">
      <c r="A205" s="129"/>
      <c r="B205" s="128"/>
      <c r="C205" s="130"/>
      <c r="D205" s="128"/>
      <c r="E205" s="128"/>
      <c r="F205" s="128"/>
      <c r="G205" s="130"/>
      <c r="H205" s="128"/>
    </row>
    <row r="206" spans="1:8" ht="15.75" customHeight="1">
      <c r="A206" s="129"/>
      <c r="B206" s="128"/>
      <c r="C206" s="130"/>
      <c r="D206" s="128"/>
      <c r="E206" s="128"/>
      <c r="F206" s="128"/>
      <c r="G206" s="130"/>
      <c r="H206" s="128"/>
    </row>
    <row r="207" spans="1:8" ht="15.75" customHeight="1">
      <c r="A207" s="129"/>
      <c r="B207" s="128"/>
      <c r="C207" s="130"/>
      <c r="D207" s="128"/>
      <c r="E207" s="128"/>
      <c r="F207" s="128"/>
      <c r="G207" s="130"/>
      <c r="H207" s="128"/>
    </row>
    <row r="208" spans="1:8" ht="15.75" customHeight="1">
      <c r="A208" s="129"/>
      <c r="B208" s="128"/>
      <c r="C208" s="130"/>
      <c r="D208" s="128"/>
      <c r="E208" s="128"/>
      <c r="F208" s="128"/>
      <c r="G208" s="130"/>
      <c r="H208" s="128"/>
    </row>
    <row r="209" spans="1:8" ht="15.75" customHeight="1">
      <c r="A209" s="129"/>
      <c r="B209" s="128"/>
      <c r="C209" s="130"/>
      <c r="D209" s="128"/>
      <c r="E209" s="128"/>
      <c r="F209" s="128"/>
      <c r="G209" s="130"/>
      <c r="H209" s="128"/>
    </row>
    <row r="210" spans="1:8" ht="15.75" customHeight="1">
      <c r="A210" s="129"/>
      <c r="B210" s="128"/>
      <c r="C210" s="130"/>
      <c r="D210" s="128"/>
      <c r="E210" s="128"/>
      <c r="F210" s="128"/>
      <c r="G210" s="130"/>
      <c r="H210" s="128"/>
    </row>
    <row r="211" spans="1:8" ht="15.75" customHeight="1">
      <c r="A211" s="129"/>
      <c r="B211" s="128"/>
      <c r="C211" s="130"/>
      <c r="D211" s="128"/>
      <c r="E211" s="128"/>
      <c r="F211" s="128"/>
      <c r="G211" s="130"/>
      <c r="H211" s="128"/>
    </row>
    <row r="212" spans="1:8" ht="15.75" customHeight="1">
      <c r="A212" s="129"/>
      <c r="B212" s="128"/>
      <c r="C212" s="130"/>
      <c r="D212" s="128"/>
      <c r="E212" s="128"/>
      <c r="F212" s="128"/>
      <c r="G212" s="130"/>
      <c r="H212" s="128"/>
    </row>
    <row r="213" spans="1:8" ht="15.75" customHeight="1">
      <c r="A213" s="129"/>
      <c r="B213" s="128"/>
      <c r="C213" s="130"/>
      <c r="D213" s="128"/>
      <c r="E213" s="128"/>
      <c r="F213" s="128"/>
      <c r="G213" s="130"/>
      <c r="H213" s="128"/>
    </row>
    <row r="214" spans="1:8" ht="15.75" customHeight="1">
      <c r="A214" s="129"/>
      <c r="B214" s="128"/>
      <c r="C214" s="130"/>
      <c r="D214" s="128"/>
      <c r="E214" s="128"/>
      <c r="F214" s="128"/>
      <c r="G214" s="130"/>
      <c r="H214" s="128"/>
    </row>
    <row r="215" spans="1:8" ht="15.75" customHeight="1">
      <c r="A215" s="129"/>
      <c r="B215" s="128"/>
      <c r="C215" s="130"/>
      <c r="D215" s="128"/>
      <c r="E215" s="128"/>
      <c r="F215" s="128"/>
      <c r="G215" s="130"/>
      <c r="H215" s="128"/>
    </row>
    <row r="216" spans="1:8" ht="15.75" customHeight="1">
      <c r="A216" s="129"/>
      <c r="B216" s="128"/>
      <c r="C216" s="130"/>
      <c r="D216" s="128"/>
      <c r="E216" s="128"/>
      <c r="F216" s="128"/>
      <c r="G216" s="130"/>
      <c r="H216" s="128"/>
    </row>
    <row r="217" spans="1:8" ht="15.75" customHeight="1">
      <c r="A217" s="129"/>
      <c r="B217" s="128"/>
      <c r="C217" s="130"/>
      <c r="D217" s="128"/>
      <c r="E217" s="128"/>
      <c r="F217" s="128"/>
      <c r="G217" s="130"/>
      <c r="H217" s="128"/>
    </row>
    <row r="218" spans="1:8" ht="15.75" customHeight="1">
      <c r="A218" s="129"/>
      <c r="B218" s="128"/>
      <c r="C218" s="130"/>
      <c r="D218" s="128"/>
      <c r="E218" s="128"/>
      <c r="F218" s="128"/>
      <c r="G218" s="130"/>
      <c r="H218" s="128"/>
    </row>
    <row r="219" spans="1:8" ht="15.75" customHeight="1">
      <c r="A219" s="129"/>
      <c r="B219" s="128"/>
      <c r="C219" s="130"/>
      <c r="D219" s="128"/>
      <c r="E219" s="128"/>
      <c r="F219" s="128"/>
      <c r="G219" s="130"/>
      <c r="H219" s="128"/>
    </row>
    <row r="220" spans="1:8" ht="15.75" customHeight="1">
      <c r="A220" s="129"/>
      <c r="B220" s="128"/>
      <c r="C220" s="130"/>
      <c r="D220" s="128"/>
      <c r="E220" s="128"/>
      <c r="F220" s="128"/>
      <c r="G220" s="130"/>
      <c r="H220" s="128"/>
    </row>
    <row r="221" spans="1:8" ht="15.75" customHeight="1">
      <c r="A221" s="129"/>
      <c r="B221" s="128"/>
      <c r="C221" s="130"/>
      <c r="D221" s="128"/>
      <c r="E221" s="128"/>
      <c r="F221" s="128"/>
      <c r="G221" s="130"/>
      <c r="H221" s="128"/>
    </row>
    <row r="222" spans="1:8" ht="15.75" customHeight="1">
      <c r="A222" s="129"/>
      <c r="B222" s="128"/>
      <c r="C222" s="130"/>
      <c r="D222" s="128"/>
      <c r="E222" s="128"/>
      <c r="F222" s="128"/>
      <c r="G222" s="130"/>
      <c r="H222" s="128"/>
    </row>
    <row r="223" spans="1:8" ht="15.75" customHeight="1">
      <c r="A223" s="129"/>
      <c r="B223" s="128"/>
      <c r="C223" s="130"/>
      <c r="D223" s="128"/>
      <c r="E223" s="128"/>
      <c r="F223" s="128"/>
      <c r="G223" s="130"/>
      <c r="H223" s="128"/>
    </row>
    <row r="224" spans="1:8" ht="15.75" customHeight="1">
      <c r="A224" s="129"/>
      <c r="B224" s="128"/>
      <c r="C224" s="130"/>
      <c r="D224" s="128"/>
      <c r="E224" s="128"/>
      <c r="F224" s="128"/>
      <c r="G224" s="130"/>
      <c r="H224" s="128"/>
    </row>
    <row r="225" spans="1:8" ht="15.75" customHeight="1">
      <c r="A225" s="129"/>
      <c r="B225" s="128"/>
      <c r="C225" s="130"/>
      <c r="D225" s="128"/>
      <c r="E225" s="128"/>
      <c r="F225" s="128"/>
      <c r="G225" s="130"/>
      <c r="H225" s="128"/>
    </row>
    <row r="226" spans="1:8" ht="15.75" customHeight="1">
      <c r="A226" s="129"/>
      <c r="B226" s="128"/>
      <c r="C226" s="130"/>
      <c r="D226" s="128"/>
      <c r="E226" s="128"/>
      <c r="F226" s="128"/>
      <c r="G226" s="130"/>
      <c r="H226" s="128"/>
    </row>
    <row r="227" spans="1:8" ht="15.75" customHeight="1">
      <c r="A227" s="129"/>
      <c r="B227" s="128"/>
      <c r="C227" s="130"/>
      <c r="D227" s="128"/>
      <c r="E227" s="128"/>
      <c r="F227" s="128"/>
      <c r="G227" s="130"/>
      <c r="H227" s="128"/>
    </row>
    <row r="228" spans="1:8" ht="15.75" customHeight="1">
      <c r="A228" s="129"/>
      <c r="B228" s="128"/>
      <c r="C228" s="130"/>
      <c r="D228" s="128"/>
      <c r="E228" s="128"/>
      <c r="F228" s="128"/>
      <c r="G228" s="130"/>
      <c r="H228" s="128"/>
    </row>
    <row r="229" spans="1:8" ht="15.75" customHeight="1">
      <c r="A229" s="129"/>
      <c r="B229" s="128"/>
      <c r="C229" s="130"/>
      <c r="D229" s="128"/>
      <c r="E229" s="128"/>
      <c r="F229" s="128"/>
      <c r="G229" s="130"/>
      <c r="H229" s="128"/>
    </row>
    <row r="230" spans="1:8" ht="15.75" customHeight="1">
      <c r="A230" s="129"/>
      <c r="B230" s="128"/>
      <c r="C230" s="130"/>
      <c r="D230" s="128"/>
      <c r="E230" s="128"/>
      <c r="F230" s="128"/>
      <c r="G230" s="130"/>
      <c r="H230" s="128"/>
    </row>
    <row r="231" spans="1:8" ht="15.75" customHeight="1">
      <c r="A231" s="129"/>
      <c r="B231" s="128"/>
      <c r="C231" s="130"/>
      <c r="D231" s="128"/>
      <c r="E231" s="128"/>
      <c r="F231" s="128"/>
      <c r="G231" s="130"/>
      <c r="H231" s="128"/>
    </row>
    <row r="232" spans="1:8" ht="15.75" customHeight="1">
      <c r="A232" s="129"/>
      <c r="B232" s="128"/>
      <c r="C232" s="130"/>
      <c r="D232" s="128"/>
      <c r="E232" s="128"/>
      <c r="F232" s="128"/>
      <c r="G232" s="130"/>
      <c r="H232" s="128"/>
    </row>
    <row r="233" spans="1:8" ht="15.75" customHeight="1">
      <c r="A233" s="129"/>
      <c r="B233" s="128"/>
      <c r="C233" s="130"/>
      <c r="D233" s="128"/>
      <c r="E233" s="128"/>
      <c r="F233" s="128"/>
      <c r="G233" s="130"/>
      <c r="H233" s="128"/>
    </row>
    <row r="234" spans="1:8" ht="15.75" customHeight="1">
      <c r="A234" s="129"/>
      <c r="B234" s="128"/>
      <c r="C234" s="130"/>
      <c r="D234" s="128"/>
      <c r="E234" s="128"/>
      <c r="F234" s="128"/>
      <c r="G234" s="130"/>
      <c r="H234" s="128"/>
    </row>
    <row r="235" spans="1:8" ht="15.75" customHeight="1">
      <c r="A235" s="129"/>
      <c r="B235" s="128"/>
      <c r="C235" s="130"/>
      <c r="D235" s="128"/>
      <c r="E235" s="128"/>
      <c r="F235" s="128"/>
      <c r="G235" s="130"/>
      <c r="H235" s="128"/>
    </row>
    <row r="236" spans="1:8" ht="15.75" customHeight="1">
      <c r="A236" s="129"/>
      <c r="B236" s="128"/>
      <c r="C236" s="130"/>
      <c r="D236" s="128"/>
      <c r="E236" s="128"/>
      <c r="F236" s="128"/>
      <c r="G236" s="130"/>
      <c r="H236" s="128"/>
    </row>
    <row r="237" spans="1:8" ht="15.75" customHeight="1">
      <c r="A237" s="129"/>
      <c r="B237" s="128"/>
      <c r="C237" s="130"/>
      <c r="D237" s="128"/>
      <c r="E237" s="128"/>
      <c r="F237" s="128"/>
      <c r="G237" s="130"/>
      <c r="H237" s="128"/>
    </row>
    <row r="238" spans="1:8" ht="15.75" customHeight="1">
      <c r="A238" s="129"/>
      <c r="B238" s="128"/>
      <c r="C238" s="130"/>
      <c r="D238" s="128"/>
      <c r="E238" s="128"/>
      <c r="F238" s="128"/>
      <c r="G238" s="130"/>
      <c r="H238" s="128"/>
    </row>
    <row r="239" spans="1:8" ht="15.75" customHeight="1">
      <c r="A239" s="129"/>
      <c r="B239" s="128"/>
      <c r="C239" s="130"/>
      <c r="D239" s="128"/>
      <c r="E239" s="128"/>
      <c r="F239" s="128"/>
      <c r="G239" s="130"/>
      <c r="H239" s="128"/>
    </row>
    <row r="240" spans="1:8" ht="15.75" customHeight="1">
      <c r="A240" s="129"/>
      <c r="B240" s="128"/>
      <c r="C240" s="130"/>
      <c r="D240" s="128"/>
      <c r="E240" s="128"/>
      <c r="F240" s="128"/>
      <c r="G240" s="130"/>
      <c r="H240" s="128"/>
    </row>
    <row r="241" spans="1:8" ht="15.75" customHeight="1">
      <c r="A241" s="129"/>
      <c r="B241" s="128"/>
      <c r="C241" s="130"/>
      <c r="D241" s="128"/>
      <c r="E241" s="128"/>
      <c r="F241" s="128"/>
      <c r="G241" s="130"/>
      <c r="H241" s="128"/>
    </row>
    <row r="242" spans="1:8" ht="15.75" customHeight="1">
      <c r="A242" s="129"/>
      <c r="B242" s="128"/>
      <c r="C242" s="130"/>
      <c r="D242" s="128"/>
      <c r="E242" s="128"/>
      <c r="F242" s="128"/>
      <c r="G242" s="130"/>
      <c r="H242" s="128"/>
    </row>
    <row r="243" spans="1:8" ht="15.75" customHeight="1">
      <c r="A243" s="129"/>
      <c r="B243" s="128"/>
      <c r="C243" s="130"/>
      <c r="D243" s="128"/>
      <c r="E243" s="128"/>
      <c r="F243" s="128"/>
      <c r="G243" s="130"/>
      <c r="H243" s="128"/>
    </row>
    <row r="244" spans="1:8" ht="15.75" customHeight="1">
      <c r="A244" s="129"/>
      <c r="B244" s="128"/>
      <c r="C244" s="130"/>
      <c r="D244" s="128"/>
      <c r="E244" s="128"/>
      <c r="F244" s="128"/>
      <c r="G244" s="130"/>
      <c r="H244" s="128"/>
    </row>
    <row r="245" spans="1:8" ht="15.75" customHeight="1">
      <c r="A245" s="129"/>
      <c r="B245" s="128"/>
      <c r="C245" s="130"/>
      <c r="D245" s="128"/>
      <c r="E245" s="128"/>
      <c r="F245" s="128"/>
      <c r="G245" s="130"/>
      <c r="H245" s="128"/>
    </row>
    <row r="246" spans="1:8" ht="15.75" customHeight="1">
      <c r="A246" s="129"/>
      <c r="B246" s="128"/>
      <c r="C246" s="130"/>
      <c r="D246" s="128"/>
      <c r="E246" s="128"/>
      <c r="F246" s="128"/>
      <c r="G246" s="130"/>
      <c r="H246" s="128"/>
    </row>
    <row r="247" spans="1:8" ht="15.75" customHeight="1">
      <c r="A247" s="129"/>
      <c r="B247" s="128"/>
      <c r="C247" s="130"/>
      <c r="D247" s="128"/>
      <c r="E247" s="128"/>
      <c r="F247" s="128"/>
      <c r="G247" s="130"/>
      <c r="H247" s="128"/>
    </row>
    <row r="248" spans="1:8" ht="15.75" customHeight="1">
      <c r="A248" s="129"/>
      <c r="B248" s="128"/>
      <c r="C248" s="130"/>
      <c r="D248" s="128"/>
      <c r="E248" s="128"/>
      <c r="F248" s="128"/>
      <c r="G248" s="130"/>
      <c r="H248" s="128"/>
    </row>
    <row r="249" spans="1:8" ht="15.75" customHeight="1">
      <c r="A249" s="129"/>
      <c r="B249" s="128"/>
      <c r="C249" s="130"/>
      <c r="D249" s="128"/>
      <c r="E249" s="128"/>
      <c r="F249" s="128"/>
      <c r="G249" s="130"/>
      <c r="H249" s="128"/>
    </row>
    <row r="250" spans="1:8" ht="15.75" customHeight="1">
      <c r="A250" s="129"/>
      <c r="B250" s="128"/>
      <c r="C250" s="130"/>
      <c r="D250" s="128"/>
      <c r="E250" s="128"/>
      <c r="F250" s="128"/>
      <c r="G250" s="130"/>
      <c r="H250" s="128"/>
    </row>
    <row r="251" spans="1:8" ht="15.75" customHeight="1">
      <c r="A251" s="129"/>
    </row>
    <row r="252" spans="1:8" ht="15.75" customHeight="1">
      <c r="A252" s="129"/>
    </row>
    <row r="253" spans="1:8" ht="15.75" customHeight="1">
      <c r="A253" s="129"/>
    </row>
    <row r="254" spans="1:8" ht="15.75" customHeight="1">
      <c r="A254" s="129"/>
    </row>
    <row r="255" spans="1:8" ht="15.75" customHeight="1">
      <c r="A255" s="129"/>
    </row>
    <row r="256" spans="1:8" ht="15.75" customHeight="1">
      <c r="A256" s="129"/>
    </row>
    <row r="257" spans="1:1" ht="15.75" customHeight="1">
      <c r="A257" s="129"/>
    </row>
    <row r="258" spans="1:1" ht="15.75" customHeight="1">
      <c r="A258" s="129"/>
    </row>
    <row r="259" spans="1:1" ht="15.75" customHeight="1">
      <c r="A259" s="129"/>
    </row>
    <row r="260" spans="1:1" ht="15.75" customHeight="1">
      <c r="A260" s="129"/>
    </row>
    <row r="261" spans="1:1" ht="15.75" customHeight="1">
      <c r="A261" s="129"/>
    </row>
    <row r="262" spans="1:1" ht="15.75" customHeight="1">
      <c r="A262" s="129"/>
    </row>
    <row r="263" spans="1:1" ht="15.75" customHeight="1">
      <c r="A263" s="129"/>
    </row>
    <row r="264" spans="1:1" ht="15.75" customHeight="1">
      <c r="A264" s="129"/>
    </row>
    <row r="265" spans="1:1" ht="15.75" customHeight="1">
      <c r="A265" s="129"/>
    </row>
    <row r="266" spans="1:1" ht="15.75" customHeight="1">
      <c r="A266" s="129"/>
    </row>
    <row r="267" spans="1:1" ht="15.75" customHeight="1">
      <c r="A267" s="129"/>
    </row>
    <row r="268" spans="1:1" ht="15.75" customHeight="1">
      <c r="A268" s="129"/>
    </row>
    <row r="269" spans="1:1" ht="15.75" customHeight="1">
      <c r="A269" s="129"/>
    </row>
    <row r="270" spans="1:1" ht="15.75" customHeight="1">
      <c r="A270" s="129"/>
    </row>
    <row r="271" spans="1:1" ht="15.75" customHeight="1">
      <c r="A271" s="129"/>
    </row>
    <row r="272" spans="1:1" ht="15.75" customHeight="1">
      <c r="A272" s="129"/>
    </row>
    <row r="273" spans="1:1" ht="15.75" customHeight="1">
      <c r="A273" s="129"/>
    </row>
    <row r="274" spans="1:1" ht="15.75" customHeight="1">
      <c r="A274" s="129"/>
    </row>
    <row r="275" spans="1:1" ht="15.75" customHeight="1">
      <c r="A275" s="129"/>
    </row>
    <row r="276" spans="1:1" ht="15.75" customHeight="1">
      <c r="A276" s="129"/>
    </row>
    <row r="277" spans="1:1" ht="15.75" customHeight="1">
      <c r="A277" s="129"/>
    </row>
    <row r="278" spans="1:1" ht="15.75" customHeight="1">
      <c r="A278" s="129"/>
    </row>
    <row r="279" spans="1:1" ht="15.75" customHeight="1">
      <c r="A279" s="129"/>
    </row>
    <row r="280" spans="1:1" ht="15.75" customHeight="1">
      <c r="A280" s="129"/>
    </row>
    <row r="281" spans="1:1" ht="15.75" customHeight="1">
      <c r="A281" s="129"/>
    </row>
    <row r="282" spans="1:1" ht="15.75" customHeight="1">
      <c r="A282" s="129"/>
    </row>
    <row r="283" spans="1:1" ht="15.75" customHeight="1">
      <c r="A283" s="129"/>
    </row>
    <row r="284" spans="1:1" ht="15.75" customHeight="1">
      <c r="A284" s="129"/>
    </row>
    <row r="285" spans="1:1" ht="15.75" customHeight="1">
      <c r="A285" s="129"/>
    </row>
    <row r="286" spans="1:1" ht="15.75" customHeight="1">
      <c r="A286" s="129"/>
    </row>
    <row r="287" spans="1:1" ht="15.75" customHeight="1">
      <c r="A287" s="129"/>
    </row>
    <row r="288" spans="1:1" ht="15.75" customHeight="1">
      <c r="A288" s="129"/>
    </row>
    <row r="289" spans="1:1" ht="15.75" customHeight="1">
      <c r="A289" s="129"/>
    </row>
    <row r="290" spans="1:1" ht="15.75" customHeight="1">
      <c r="A290" s="129"/>
    </row>
    <row r="291" spans="1:1" ht="15.75" customHeight="1">
      <c r="A291" s="129"/>
    </row>
    <row r="292" spans="1:1" ht="15.75" customHeight="1">
      <c r="A292" s="129"/>
    </row>
    <row r="293" spans="1:1" ht="15.75" customHeight="1">
      <c r="A293" s="129"/>
    </row>
    <row r="294" spans="1:1" ht="15.75" customHeight="1">
      <c r="A294" s="129"/>
    </row>
    <row r="295" spans="1:1" ht="15.75" customHeight="1">
      <c r="A295" s="129"/>
    </row>
    <row r="296" spans="1:1" ht="15.75" customHeight="1">
      <c r="A296" s="129"/>
    </row>
    <row r="297" spans="1:1" ht="15.75" customHeight="1">
      <c r="A297" s="129"/>
    </row>
    <row r="298" spans="1:1" ht="15.75" customHeight="1">
      <c r="A298" s="129"/>
    </row>
    <row r="299" spans="1:1" ht="15.75" customHeight="1">
      <c r="A299" s="129"/>
    </row>
    <row r="300" spans="1:1" ht="15.75" customHeight="1">
      <c r="A300" s="129"/>
    </row>
    <row r="301" spans="1:1" ht="15.75" customHeight="1">
      <c r="A301" s="129"/>
    </row>
    <row r="302" spans="1:1" ht="15.75" customHeight="1">
      <c r="A302" s="129"/>
    </row>
    <row r="303" spans="1:1" ht="15.75" customHeight="1">
      <c r="A303" s="129"/>
    </row>
    <row r="304" spans="1:1" ht="15.75" customHeight="1">
      <c r="A304" s="129"/>
    </row>
    <row r="305" spans="1:1" ht="15.75" customHeight="1">
      <c r="A305" s="129"/>
    </row>
    <row r="306" spans="1:1" ht="15.75" customHeight="1">
      <c r="A306" s="129"/>
    </row>
    <row r="307" spans="1:1" ht="15.75" customHeight="1">
      <c r="A307" s="129"/>
    </row>
    <row r="308" spans="1:1" ht="15.75" customHeight="1">
      <c r="A308" s="129"/>
    </row>
    <row r="309" spans="1:1" ht="15.75" customHeight="1">
      <c r="A309" s="129"/>
    </row>
    <row r="310" spans="1:1" ht="15.75" customHeight="1">
      <c r="A310" s="129"/>
    </row>
    <row r="311" spans="1:1" ht="15.75" customHeight="1">
      <c r="A311" s="129"/>
    </row>
    <row r="312" spans="1:1" ht="15.75" customHeight="1">
      <c r="A312" s="129"/>
    </row>
    <row r="313" spans="1:1" ht="15.75" customHeight="1">
      <c r="A313" s="129"/>
    </row>
    <row r="314" spans="1:1" ht="15.75" customHeight="1">
      <c r="A314" s="129"/>
    </row>
    <row r="315" spans="1:1" ht="15.75" customHeight="1">
      <c r="A315" s="129"/>
    </row>
    <row r="316" spans="1:1" ht="15.75" customHeight="1">
      <c r="A316" s="129"/>
    </row>
    <row r="317" spans="1:1" ht="15.75" customHeight="1">
      <c r="A317" s="129"/>
    </row>
    <row r="318" spans="1:1" ht="15.75" customHeight="1">
      <c r="A318" s="129"/>
    </row>
    <row r="319" spans="1:1" ht="15.75" customHeight="1">
      <c r="A319" s="129"/>
    </row>
    <row r="320" spans="1:1" ht="15.75" customHeight="1">
      <c r="A320" s="129"/>
    </row>
    <row r="321" spans="1:1" ht="15.75" customHeight="1">
      <c r="A321" s="129"/>
    </row>
    <row r="322" spans="1:1" ht="15.75" customHeight="1">
      <c r="A322" s="129"/>
    </row>
    <row r="323" spans="1:1" ht="15.75" customHeight="1">
      <c r="A323" s="129"/>
    </row>
    <row r="324" spans="1:1" ht="15.75" customHeight="1">
      <c r="A324" s="129"/>
    </row>
    <row r="325" spans="1:1" ht="15.75" customHeight="1">
      <c r="A325" s="129"/>
    </row>
    <row r="326" spans="1:1" ht="15.75" customHeight="1">
      <c r="A326" s="129"/>
    </row>
    <row r="327" spans="1:1" ht="15.75" customHeight="1">
      <c r="A327" s="129"/>
    </row>
    <row r="328" spans="1:1" ht="15.75" customHeight="1">
      <c r="A328" s="129"/>
    </row>
    <row r="329" spans="1:1" ht="15.75" customHeight="1">
      <c r="A329" s="129"/>
    </row>
    <row r="330" spans="1:1" ht="15.75" customHeight="1">
      <c r="A330" s="129"/>
    </row>
    <row r="331" spans="1:1" ht="15.75" customHeight="1">
      <c r="A331" s="129"/>
    </row>
    <row r="332" spans="1:1" ht="15.75" customHeight="1">
      <c r="A332" s="129"/>
    </row>
    <row r="333" spans="1:1" ht="15.75" customHeight="1">
      <c r="A333" s="129"/>
    </row>
    <row r="334" spans="1:1" ht="15.75" customHeight="1">
      <c r="A334" s="129"/>
    </row>
    <row r="335" spans="1:1" ht="15.75" customHeight="1">
      <c r="A335" s="129"/>
    </row>
    <row r="336" spans="1:1" ht="15.75" customHeight="1">
      <c r="A336" s="129"/>
    </row>
    <row r="337" spans="1:1" ht="15.75" customHeight="1">
      <c r="A337" s="129"/>
    </row>
    <row r="338" spans="1:1" ht="15.75" customHeight="1">
      <c r="A338" s="129"/>
    </row>
    <row r="339" spans="1:1" ht="15.75" customHeight="1">
      <c r="A339" s="129"/>
    </row>
    <row r="340" spans="1:1" ht="15.75" customHeight="1">
      <c r="A340" s="129"/>
    </row>
    <row r="341" spans="1:1" ht="15.75" customHeight="1">
      <c r="A341" s="129"/>
    </row>
    <row r="342" spans="1:1" ht="15.75" customHeight="1">
      <c r="A342" s="129"/>
    </row>
    <row r="343" spans="1:1" ht="15.75" customHeight="1">
      <c r="A343" s="129"/>
    </row>
    <row r="344" spans="1:1" ht="15.75" customHeight="1">
      <c r="A344" s="129"/>
    </row>
    <row r="345" spans="1:1" ht="15.75" customHeight="1">
      <c r="A345" s="129"/>
    </row>
    <row r="346" spans="1:1" ht="15.75" customHeight="1">
      <c r="A346" s="129"/>
    </row>
    <row r="347" spans="1:1" ht="15.75" customHeight="1">
      <c r="A347" s="129"/>
    </row>
    <row r="348" spans="1:1" ht="15.75" customHeight="1">
      <c r="A348" s="129"/>
    </row>
    <row r="349" spans="1:1" ht="15.75" customHeight="1">
      <c r="A349" s="129"/>
    </row>
    <row r="350" spans="1:1" ht="15.75" customHeight="1">
      <c r="A350" s="129"/>
    </row>
    <row r="351" spans="1:1" ht="15.75" customHeight="1">
      <c r="A351" s="129"/>
    </row>
    <row r="352" spans="1:1" ht="15.75" customHeight="1">
      <c r="A352" s="129"/>
    </row>
    <row r="353" spans="1:1" ht="15.75" customHeight="1">
      <c r="A353" s="129"/>
    </row>
    <row r="354" spans="1:1" ht="15.75" customHeight="1">
      <c r="A354" s="129"/>
    </row>
    <row r="355" spans="1:1" ht="15.75" customHeight="1">
      <c r="A355" s="129"/>
    </row>
    <row r="356" spans="1:1" ht="15.75" customHeight="1">
      <c r="A356" s="129"/>
    </row>
    <row r="357" spans="1:1" ht="15.75" customHeight="1">
      <c r="A357" s="129"/>
    </row>
    <row r="358" spans="1:1" ht="15.75" customHeight="1">
      <c r="A358" s="129"/>
    </row>
    <row r="359" spans="1:1" ht="15.75" customHeight="1">
      <c r="A359" s="129"/>
    </row>
    <row r="360" spans="1:1" ht="15.75" customHeight="1">
      <c r="A360" s="129"/>
    </row>
    <row r="361" spans="1:1" ht="15.75" customHeight="1">
      <c r="A361" s="129"/>
    </row>
    <row r="362" spans="1:1" ht="15.75" customHeight="1">
      <c r="A362" s="129"/>
    </row>
    <row r="363" spans="1:1" ht="15.75" customHeight="1">
      <c r="A363" s="129"/>
    </row>
    <row r="364" spans="1:1" ht="15.75" customHeight="1">
      <c r="A364" s="129"/>
    </row>
    <row r="365" spans="1:1" ht="15.75" customHeight="1">
      <c r="A365" s="129"/>
    </row>
    <row r="366" spans="1:1" ht="15.75" customHeight="1">
      <c r="A366" s="129"/>
    </row>
    <row r="367" spans="1:1" ht="15.75" customHeight="1">
      <c r="A367" s="129"/>
    </row>
    <row r="368" spans="1:1" ht="15.75" customHeight="1">
      <c r="A368" s="129"/>
    </row>
    <row r="369" spans="1:1" ht="15.75" customHeight="1">
      <c r="A369" s="129"/>
    </row>
    <row r="370" spans="1:1" ht="15.75" customHeight="1">
      <c r="A370" s="129"/>
    </row>
    <row r="371" spans="1:1" ht="15.75" customHeight="1">
      <c r="A371" s="129"/>
    </row>
    <row r="372" spans="1:1" ht="15.75" customHeight="1">
      <c r="A372" s="129"/>
    </row>
    <row r="373" spans="1:1" ht="15.75" customHeight="1">
      <c r="A373" s="129"/>
    </row>
    <row r="374" spans="1:1" ht="15.75" customHeight="1">
      <c r="A374" s="129"/>
    </row>
    <row r="375" spans="1:1" ht="15.75" customHeight="1">
      <c r="A375" s="129"/>
    </row>
    <row r="376" spans="1:1" ht="15.75" customHeight="1">
      <c r="A376" s="129"/>
    </row>
    <row r="377" spans="1:1" ht="15.75" customHeight="1">
      <c r="A377" s="129"/>
    </row>
    <row r="378" spans="1:1" ht="15.75" customHeight="1">
      <c r="A378" s="129"/>
    </row>
    <row r="379" spans="1:1" ht="15.75" customHeight="1">
      <c r="A379" s="129"/>
    </row>
    <row r="380" spans="1:1" ht="15.75" customHeight="1">
      <c r="A380" s="129"/>
    </row>
    <row r="381" spans="1:1" ht="15.75" customHeight="1">
      <c r="A381" s="129"/>
    </row>
    <row r="382" spans="1:1" ht="15.75" customHeight="1">
      <c r="A382" s="129"/>
    </row>
    <row r="383" spans="1:1" ht="15.75" customHeight="1">
      <c r="A383" s="129"/>
    </row>
    <row r="384" spans="1:1" ht="15.75" customHeight="1">
      <c r="A384" s="129"/>
    </row>
    <row r="385" spans="1:1" ht="15.75" customHeight="1">
      <c r="A385" s="129"/>
    </row>
    <row r="386" spans="1:1" ht="15.75" customHeight="1">
      <c r="A386" s="129"/>
    </row>
    <row r="387" spans="1:1" ht="15.75" customHeight="1">
      <c r="A387" s="129"/>
    </row>
    <row r="388" spans="1:1" ht="15.75" customHeight="1">
      <c r="A388" s="129"/>
    </row>
    <row r="389" spans="1:1" ht="15.75" customHeight="1">
      <c r="A389" s="129"/>
    </row>
    <row r="390" spans="1:1" ht="15.75" customHeight="1">
      <c r="A390" s="129"/>
    </row>
    <row r="391" spans="1:1" ht="15.75" customHeight="1">
      <c r="A391" s="129"/>
    </row>
    <row r="392" spans="1:1" ht="15.75" customHeight="1">
      <c r="A392" s="129"/>
    </row>
    <row r="393" spans="1:1" ht="15.75" customHeight="1">
      <c r="A393" s="129"/>
    </row>
    <row r="394" spans="1:1" ht="15.75" customHeight="1">
      <c r="A394" s="129"/>
    </row>
    <row r="395" spans="1:1" ht="15.75" customHeight="1">
      <c r="A395" s="129"/>
    </row>
    <row r="396" spans="1:1" ht="15.75" customHeight="1">
      <c r="A396" s="129"/>
    </row>
    <row r="397" spans="1:1" ht="15.75" customHeight="1">
      <c r="A397" s="129"/>
    </row>
    <row r="398" spans="1:1" ht="15.75" customHeight="1">
      <c r="A398" s="129"/>
    </row>
    <row r="399" spans="1:1" ht="15.75" customHeight="1">
      <c r="A399" s="129"/>
    </row>
    <row r="400" spans="1:1" ht="15.75" customHeight="1">
      <c r="A400" s="129"/>
    </row>
    <row r="401" spans="1:1" ht="15.75" customHeight="1">
      <c r="A401" s="129"/>
    </row>
    <row r="402" spans="1:1" ht="15.75" customHeight="1">
      <c r="A402" s="129"/>
    </row>
    <row r="403" spans="1:1" ht="15.75" customHeight="1">
      <c r="A403" s="129"/>
    </row>
    <row r="404" spans="1:1" ht="15.75" customHeight="1">
      <c r="A404" s="129"/>
    </row>
    <row r="405" spans="1:1" ht="15.75" customHeight="1">
      <c r="A405" s="129"/>
    </row>
    <row r="406" spans="1:1" ht="15.75" customHeight="1">
      <c r="A406" s="129"/>
    </row>
    <row r="407" spans="1:1" ht="15.75" customHeight="1">
      <c r="A407" s="129"/>
    </row>
    <row r="408" spans="1:1" ht="15.75" customHeight="1">
      <c r="A408" s="129"/>
    </row>
    <row r="409" spans="1:1" ht="15.75" customHeight="1">
      <c r="A409" s="129"/>
    </row>
    <row r="410" spans="1:1" ht="15.75" customHeight="1">
      <c r="A410" s="129"/>
    </row>
    <row r="411" spans="1:1" ht="15.75" customHeight="1">
      <c r="A411" s="129"/>
    </row>
    <row r="412" spans="1:1" ht="15.75" customHeight="1">
      <c r="A412" s="129"/>
    </row>
    <row r="413" spans="1:1" ht="15.75" customHeight="1">
      <c r="A413" s="129"/>
    </row>
    <row r="414" spans="1:1" ht="15.75" customHeight="1">
      <c r="A414" s="129"/>
    </row>
    <row r="415" spans="1:1" ht="15.75" customHeight="1">
      <c r="A415" s="129"/>
    </row>
    <row r="416" spans="1:1" ht="15.75" customHeight="1">
      <c r="A416" s="129"/>
    </row>
    <row r="417" spans="1:1" ht="15.75" customHeight="1">
      <c r="A417" s="129"/>
    </row>
    <row r="418" spans="1:1" ht="15.75" customHeight="1">
      <c r="A418" s="129"/>
    </row>
    <row r="419" spans="1:1" ht="15.75" customHeight="1">
      <c r="A419" s="129"/>
    </row>
    <row r="420" spans="1:1" ht="15.75" customHeight="1">
      <c r="A420" s="129"/>
    </row>
    <row r="421" spans="1:1" ht="15.75" customHeight="1">
      <c r="A421" s="129"/>
    </row>
    <row r="422" spans="1:1" ht="15.75" customHeight="1">
      <c r="A422" s="129"/>
    </row>
    <row r="423" spans="1:1" ht="15.75" customHeight="1">
      <c r="A423" s="129"/>
    </row>
    <row r="424" spans="1:1" ht="15.75" customHeight="1">
      <c r="A424" s="129"/>
    </row>
    <row r="425" spans="1:1" ht="15.75" customHeight="1">
      <c r="A425" s="129"/>
    </row>
    <row r="426" spans="1:1" ht="15.75" customHeight="1">
      <c r="A426" s="129"/>
    </row>
    <row r="427" spans="1:1" ht="15.75" customHeight="1">
      <c r="A427" s="129"/>
    </row>
    <row r="428" spans="1:1" ht="15.75" customHeight="1">
      <c r="A428" s="129"/>
    </row>
    <row r="429" spans="1:1" ht="15.75" customHeight="1">
      <c r="A429" s="129"/>
    </row>
    <row r="430" spans="1:1" ht="15.75" customHeight="1">
      <c r="A430" s="129"/>
    </row>
    <row r="431" spans="1:1" ht="15.75" customHeight="1">
      <c r="A431" s="129"/>
    </row>
    <row r="432" spans="1:1" ht="15.75" customHeight="1">
      <c r="A432" s="129"/>
    </row>
    <row r="433" spans="1:1" ht="15.75" customHeight="1">
      <c r="A433" s="129"/>
    </row>
    <row r="434" spans="1:1" ht="15.75" customHeight="1">
      <c r="A434" s="129"/>
    </row>
    <row r="435" spans="1:1" ht="15.75" customHeight="1">
      <c r="A435" s="129"/>
    </row>
    <row r="436" spans="1:1" ht="15.75" customHeight="1">
      <c r="A436" s="129"/>
    </row>
    <row r="437" spans="1:1" ht="15.75" customHeight="1">
      <c r="A437" s="129"/>
    </row>
    <row r="438" spans="1:1" ht="15.75" customHeight="1">
      <c r="A438" s="129"/>
    </row>
    <row r="439" spans="1:1" ht="15.75" customHeight="1">
      <c r="A439" s="129"/>
    </row>
    <row r="440" spans="1:1" ht="15.75" customHeight="1">
      <c r="A440" s="129"/>
    </row>
    <row r="441" spans="1:1" ht="15.75" customHeight="1">
      <c r="A441" s="129"/>
    </row>
    <row r="442" spans="1:1" ht="15.75" customHeight="1">
      <c r="A442" s="129"/>
    </row>
    <row r="443" spans="1:1" ht="15.75" customHeight="1">
      <c r="A443" s="129"/>
    </row>
    <row r="444" spans="1:1" ht="15.75" customHeight="1">
      <c r="A444" s="129"/>
    </row>
    <row r="445" spans="1:1" ht="15.75" customHeight="1">
      <c r="A445" s="129"/>
    </row>
    <row r="446" spans="1:1" ht="15.75" customHeight="1">
      <c r="A446" s="129"/>
    </row>
    <row r="447" spans="1:1" ht="15.75" customHeight="1">
      <c r="A447" s="129"/>
    </row>
    <row r="448" spans="1:1" ht="15.75" customHeight="1">
      <c r="A448" s="129"/>
    </row>
    <row r="449" spans="1:1" ht="15.75" customHeight="1">
      <c r="A449" s="129"/>
    </row>
    <row r="450" spans="1:1" ht="15.75" customHeight="1">
      <c r="A450" s="129"/>
    </row>
    <row r="451" spans="1:1" ht="15.75" customHeight="1">
      <c r="A451" s="129"/>
    </row>
    <row r="452" spans="1:1" ht="15.75" customHeight="1">
      <c r="A452" s="129"/>
    </row>
    <row r="453" spans="1:1" ht="15.75" customHeight="1">
      <c r="A453" s="129"/>
    </row>
    <row r="454" spans="1:1" ht="15.75" customHeight="1">
      <c r="A454" s="129"/>
    </row>
    <row r="455" spans="1:1" ht="15.75" customHeight="1">
      <c r="A455" s="129"/>
    </row>
    <row r="456" spans="1:1" ht="15.75" customHeight="1">
      <c r="A456" s="129"/>
    </row>
    <row r="457" spans="1:1" ht="15.75" customHeight="1">
      <c r="A457" s="129"/>
    </row>
    <row r="458" spans="1:1" ht="15.75" customHeight="1">
      <c r="A458" s="129"/>
    </row>
    <row r="459" spans="1:1" ht="15.75" customHeight="1">
      <c r="A459" s="129"/>
    </row>
    <row r="460" spans="1:1" ht="15.75" customHeight="1">
      <c r="A460" s="129"/>
    </row>
    <row r="461" spans="1:1" ht="15.75" customHeight="1">
      <c r="A461" s="129"/>
    </row>
    <row r="462" spans="1:1" ht="15.75" customHeight="1">
      <c r="A462" s="129"/>
    </row>
    <row r="463" spans="1:1" ht="15.75" customHeight="1">
      <c r="A463" s="129"/>
    </row>
    <row r="464" spans="1:1" ht="15.75" customHeight="1">
      <c r="A464" s="129"/>
    </row>
    <row r="465" spans="1:1" ht="15.75" customHeight="1">
      <c r="A465" s="129"/>
    </row>
    <row r="466" spans="1:1" ht="15.75" customHeight="1">
      <c r="A466" s="129"/>
    </row>
    <row r="467" spans="1:1" ht="15.75" customHeight="1">
      <c r="A467" s="129"/>
    </row>
    <row r="468" spans="1:1" ht="15.75" customHeight="1">
      <c r="A468" s="129"/>
    </row>
    <row r="469" spans="1:1" ht="15.75" customHeight="1">
      <c r="A469" s="129"/>
    </row>
    <row r="470" spans="1:1" ht="15.75" customHeight="1">
      <c r="A470" s="129"/>
    </row>
    <row r="471" spans="1:1" ht="15.75" customHeight="1">
      <c r="A471" s="129"/>
    </row>
    <row r="472" spans="1:1" ht="15.75" customHeight="1">
      <c r="A472" s="129"/>
    </row>
    <row r="473" spans="1:1" ht="15.75" customHeight="1">
      <c r="A473" s="129"/>
    </row>
    <row r="474" spans="1:1" ht="15.75" customHeight="1">
      <c r="A474" s="129"/>
    </row>
    <row r="475" spans="1:1" ht="15.75" customHeight="1">
      <c r="A475" s="129"/>
    </row>
    <row r="476" spans="1:1" ht="15.75" customHeight="1">
      <c r="A476" s="129"/>
    </row>
    <row r="477" spans="1:1" ht="15.75" customHeight="1">
      <c r="A477" s="129"/>
    </row>
    <row r="478" spans="1:1" ht="15.75" customHeight="1">
      <c r="A478" s="129"/>
    </row>
    <row r="479" spans="1:1" ht="15.75" customHeight="1">
      <c r="A479" s="129"/>
    </row>
    <row r="480" spans="1:1" ht="15.75" customHeight="1">
      <c r="A480" s="129"/>
    </row>
    <row r="481" spans="1:1" ht="15.75" customHeight="1">
      <c r="A481" s="129"/>
    </row>
    <row r="482" spans="1:1" ht="15.75" customHeight="1">
      <c r="A482" s="129"/>
    </row>
    <row r="483" spans="1:1" ht="15.75" customHeight="1">
      <c r="A483" s="129"/>
    </row>
    <row r="484" spans="1:1" ht="15.75" customHeight="1">
      <c r="A484" s="129"/>
    </row>
    <row r="485" spans="1:1" ht="15.75" customHeight="1">
      <c r="A485" s="129"/>
    </row>
    <row r="486" spans="1:1" ht="15.75" customHeight="1">
      <c r="A486" s="129"/>
    </row>
    <row r="487" spans="1:1" ht="15.75" customHeight="1">
      <c r="A487" s="129"/>
    </row>
    <row r="488" spans="1:1" ht="15.75" customHeight="1">
      <c r="A488" s="129"/>
    </row>
    <row r="489" spans="1:1" ht="15.75" customHeight="1">
      <c r="A489" s="129"/>
    </row>
    <row r="490" spans="1:1" ht="15.75" customHeight="1">
      <c r="A490" s="129"/>
    </row>
    <row r="491" spans="1:1" ht="15.75" customHeight="1">
      <c r="A491" s="129"/>
    </row>
    <row r="492" spans="1:1" ht="15.75" customHeight="1">
      <c r="A492" s="129"/>
    </row>
    <row r="493" spans="1:1" ht="15.75" customHeight="1">
      <c r="A493" s="129"/>
    </row>
    <row r="494" spans="1:1" ht="15.75" customHeight="1">
      <c r="A494" s="129"/>
    </row>
    <row r="495" spans="1:1" ht="15.75" customHeight="1">
      <c r="A495" s="129"/>
    </row>
    <row r="496" spans="1:1" ht="15.75" customHeight="1">
      <c r="A496" s="129"/>
    </row>
    <row r="497" spans="1:1" ht="15.75" customHeight="1">
      <c r="A497" s="129"/>
    </row>
    <row r="498" spans="1:1" ht="15.75" customHeight="1">
      <c r="A498" s="129"/>
    </row>
    <row r="499" spans="1:1" ht="15.75" customHeight="1">
      <c r="A499" s="129"/>
    </row>
    <row r="500" spans="1:1" ht="15.75" customHeight="1">
      <c r="A500" s="129"/>
    </row>
    <row r="501" spans="1:1" ht="15.75" customHeight="1">
      <c r="A501" s="129"/>
    </row>
    <row r="502" spans="1:1" ht="15.75" customHeight="1">
      <c r="A502" s="129"/>
    </row>
    <row r="503" spans="1:1" ht="15.75" customHeight="1">
      <c r="A503" s="129"/>
    </row>
    <row r="504" spans="1:1" ht="15.75" customHeight="1">
      <c r="A504" s="129"/>
    </row>
    <row r="505" spans="1:1" ht="15.75" customHeight="1">
      <c r="A505" s="129"/>
    </row>
    <row r="506" spans="1:1" ht="15.75" customHeight="1">
      <c r="A506" s="129"/>
    </row>
    <row r="507" spans="1:1" ht="15.75" customHeight="1">
      <c r="A507" s="129"/>
    </row>
    <row r="508" spans="1:1" ht="15.75" customHeight="1">
      <c r="A508" s="129"/>
    </row>
    <row r="509" spans="1:1" ht="15.75" customHeight="1">
      <c r="A509" s="129"/>
    </row>
    <row r="510" spans="1:1" ht="15.75" customHeight="1">
      <c r="A510" s="129"/>
    </row>
    <row r="511" spans="1:1" ht="15.75" customHeight="1">
      <c r="A511" s="129"/>
    </row>
    <row r="512" spans="1:1" ht="15.75" customHeight="1">
      <c r="A512" s="129"/>
    </row>
    <row r="513" spans="1:1" ht="15.75" customHeight="1">
      <c r="A513" s="129"/>
    </row>
    <row r="514" spans="1:1" ht="15.75" customHeight="1">
      <c r="A514" s="129"/>
    </row>
    <row r="515" spans="1:1" ht="15.75" customHeight="1">
      <c r="A515" s="129"/>
    </row>
    <row r="516" spans="1:1" ht="15.75" customHeight="1">
      <c r="A516" s="129"/>
    </row>
    <row r="517" spans="1:1" ht="15.75" customHeight="1">
      <c r="A517" s="129"/>
    </row>
    <row r="518" spans="1:1" ht="15.75" customHeight="1">
      <c r="A518" s="129"/>
    </row>
    <row r="519" spans="1:1" ht="15.75" customHeight="1">
      <c r="A519" s="129"/>
    </row>
    <row r="520" spans="1:1" ht="15.75" customHeight="1">
      <c r="A520" s="129"/>
    </row>
    <row r="521" spans="1:1" ht="15.75" customHeight="1">
      <c r="A521" s="129"/>
    </row>
    <row r="522" spans="1:1" ht="15.75" customHeight="1">
      <c r="A522" s="129"/>
    </row>
    <row r="523" spans="1:1" ht="15.75" customHeight="1">
      <c r="A523" s="129"/>
    </row>
    <row r="524" spans="1:1" ht="15.75" customHeight="1">
      <c r="A524" s="129"/>
    </row>
    <row r="525" spans="1:1" ht="15.75" customHeight="1">
      <c r="A525" s="129"/>
    </row>
    <row r="526" spans="1:1" ht="15.75" customHeight="1">
      <c r="A526" s="129"/>
    </row>
    <row r="527" spans="1:1" ht="15.75" customHeight="1">
      <c r="A527" s="129"/>
    </row>
    <row r="528" spans="1:1" ht="15.75" customHeight="1">
      <c r="A528" s="129"/>
    </row>
    <row r="529" spans="1:1" ht="15.75" customHeight="1">
      <c r="A529" s="129"/>
    </row>
    <row r="530" spans="1:1" ht="15.75" customHeight="1">
      <c r="A530" s="129"/>
    </row>
    <row r="531" spans="1:1" ht="15.75" customHeight="1">
      <c r="A531" s="129"/>
    </row>
    <row r="532" spans="1:1" ht="15.75" customHeight="1">
      <c r="A532" s="129"/>
    </row>
    <row r="533" spans="1:1" ht="15.75" customHeight="1">
      <c r="A533" s="129"/>
    </row>
    <row r="534" spans="1:1" ht="15.75" customHeight="1">
      <c r="A534" s="129"/>
    </row>
    <row r="535" spans="1:1" ht="15.75" customHeight="1">
      <c r="A535" s="129"/>
    </row>
    <row r="536" spans="1:1" ht="15.75" customHeight="1">
      <c r="A536" s="129"/>
    </row>
    <row r="537" spans="1:1" ht="15.75" customHeight="1">
      <c r="A537" s="129"/>
    </row>
    <row r="538" spans="1:1" ht="15.75" customHeight="1">
      <c r="A538" s="129"/>
    </row>
    <row r="539" spans="1:1" ht="15.75" customHeight="1">
      <c r="A539" s="129"/>
    </row>
    <row r="540" spans="1:1" ht="15.75" customHeight="1">
      <c r="A540" s="129"/>
    </row>
    <row r="541" spans="1:1" ht="15.75" customHeight="1">
      <c r="A541" s="129"/>
    </row>
    <row r="542" spans="1:1" ht="15.75" customHeight="1">
      <c r="A542" s="129"/>
    </row>
    <row r="543" spans="1:1" ht="15.75" customHeight="1">
      <c r="A543" s="129"/>
    </row>
    <row r="544" spans="1:1" ht="15.75" customHeight="1">
      <c r="A544" s="129"/>
    </row>
    <row r="545" spans="1:1" ht="15.75" customHeight="1">
      <c r="A545" s="129"/>
    </row>
    <row r="546" spans="1:1" ht="15.75" customHeight="1">
      <c r="A546" s="129"/>
    </row>
    <row r="547" spans="1:1" ht="15.75" customHeight="1">
      <c r="A547" s="129"/>
    </row>
    <row r="548" spans="1:1" ht="15.75" customHeight="1">
      <c r="A548" s="129"/>
    </row>
    <row r="549" spans="1:1" ht="15.75" customHeight="1">
      <c r="A549" s="129"/>
    </row>
    <row r="550" spans="1:1" ht="15.75" customHeight="1">
      <c r="A550" s="129"/>
    </row>
    <row r="551" spans="1:1" ht="15.75" customHeight="1">
      <c r="A551" s="129"/>
    </row>
    <row r="552" spans="1:1" ht="15.75" customHeight="1">
      <c r="A552" s="129"/>
    </row>
    <row r="553" spans="1:1" ht="15.75" customHeight="1">
      <c r="A553" s="129"/>
    </row>
    <row r="554" spans="1:1" ht="15.75" customHeight="1">
      <c r="A554" s="129"/>
    </row>
    <row r="555" spans="1:1" ht="15.75" customHeight="1">
      <c r="A555" s="129"/>
    </row>
    <row r="556" spans="1:1" ht="15.75" customHeight="1">
      <c r="A556" s="129"/>
    </row>
    <row r="557" spans="1:1" ht="15.75" customHeight="1">
      <c r="A557" s="129"/>
    </row>
    <row r="558" spans="1:1" ht="15.75" customHeight="1">
      <c r="A558" s="129"/>
    </row>
    <row r="559" spans="1:1" ht="15.75" customHeight="1">
      <c r="A559" s="129"/>
    </row>
    <row r="560" spans="1:1" ht="15.75" customHeight="1">
      <c r="A560" s="129"/>
    </row>
    <row r="561" spans="1:1" ht="15.75" customHeight="1">
      <c r="A561" s="129"/>
    </row>
    <row r="562" spans="1:1" ht="15.75" customHeight="1">
      <c r="A562" s="129"/>
    </row>
    <row r="563" spans="1:1" ht="15.75" customHeight="1">
      <c r="A563" s="129"/>
    </row>
    <row r="564" spans="1:1" ht="15.75" customHeight="1">
      <c r="A564" s="129"/>
    </row>
    <row r="565" spans="1:1" ht="15.75" customHeight="1">
      <c r="A565" s="129"/>
    </row>
    <row r="566" spans="1:1" ht="15.75" customHeight="1">
      <c r="A566" s="129"/>
    </row>
    <row r="567" spans="1:1" ht="15.75" customHeight="1">
      <c r="A567" s="129"/>
    </row>
    <row r="568" spans="1:1" ht="15.75" customHeight="1">
      <c r="A568" s="129"/>
    </row>
    <row r="569" spans="1:1" ht="15.75" customHeight="1">
      <c r="A569" s="129"/>
    </row>
    <row r="570" spans="1:1" ht="15.75" customHeight="1">
      <c r="A570" s="129"/>
    </row>
    <row r="571" spans="1:1" ht="15.75" customHeight="1">
      <c r="A571" s="129"/>
    </row>
    <row r="572" spans="1:1" ht="15.75" customHeight="1">
      <c r="A572" s="129"/>
    </row>
    <row r="573" spans="1:1" ht="15.75" customHeight="1">
      <c r="A573" s="129"/>
    </row>
    <row r="574" spans="1:1" ht="15.75" customHeight="1">
      <c r="A574" s="129"/>
    </row>
    <row r="575" spans="1:1" ht="15.75" customHeight="1">
      <c r="A575" s="129"/>
    </row>
    <row r="576" spans="1:1" ht="15.75" customHeight="1">
      <c r="A576" s="129"/>
    </row>
    <row r="577" spans="1:1" ht="15.75" customHeight="1">
      <c r="A577" s="129"/>
    </row>
    <row r="578" spans="1:1" ht="15.75" customHeight="1">
      <c r="A578" s="129"/>
    </row>
    <row r="579" spans="1:1" ht="15.75" customHeight="1">
      <c r="A579" s="129"/>
    </row>
    <row r="580" spans="1:1" ht="15.75" customHeight="1">
      <c r="A580" s="129"/>
    </row>
    <row r="581" spans="1:1" ht="15.75" customHeight="1">
      <c r="A581" s="129"/>
    </row>
    <row r="582" spans="1:1" ht="15.75" customHeight="1">
      <c r="A582" s="129"/>
    </row>
    <row r="583" spans="1:1" ht="15.75" customHeight="1">
      <c r="A583" s="129"/>
    </row>
    <row r="584" spans="1:1" ht="15.75" customHeight="1">
      <c r="A584" s="129"/>
    </row>
    <row r="585" spans="1:1" ht="15.75" customHeight="1">
      <c r="A585" s="129"/>
    </row>
    <row r="586" spans="1:1" ht="15.75" customHeight="1">
      <c r="A586" s="129"/>
    </row>
    <row r="587" spans="1:1" ht="15.75" customHeight="1">
      <c r="A587" s="129"/>
    </row>
    <row r="588" spans="1:1" ht="15.75" customHeight="1">
      <c r="A588" s="129"/>
    </row>
    <row r="589" spans="1:1" ht="15.75" customHeight="1">
      <c r="A589" s="129"/>
    </row>
    <row r="590" spans="1:1" ht="15.75" customHeight="1">
      <c r="A590" s="129"/>
    </row>
    <row r="591" spans="1:1" ht="15.75" customHeight="1">
      <c r="A591" s="129"/>
    </row>
    <row r="592" spans="1:1" ht="15.75" customHeight="1">
      <c r="A592" s="129"/>
    </row>
    <row r="593" spans="1:1" ht="15.75" customHeight="1">
      <c r="A593" s="129"/>
    </row>
    <row r="594" spans="1:1" ht="15.75" customHeight="1">
      <c r="A594" s="129"/>
    </row>
    <row r="595" spans="1:1" ht="15.75" customHeight="1">
      <c r="A595" s="129"/>
    </row>
    <row r="596" spans="1:1" ht="15.75" customHeight="1">
      <c r="A596" s="129"/>
    </row>
    <row r="597" spans="1:1" ht="15.75" customHeight="1">
      <c r="A597" s="129"/>
    </row>
    <row r="598" spans="1:1" ht="15.75" customHeight="1">
      <c r="A598" s="129"/>
    </row>
    <row r="599" spans="1:1" ht="15.75" customHeight="1">
      <c r="A599" s="129"/>
    </row>
    <row r="600" spans="1:1" ht="15.75" customHeight="1">
      <c r="A600" s="129"/>
    </row>
    <row r="601" spans="1:1" ht="15.75" customHeight="1">
      <c r="A601" s="129"/>
    </row>
    <row r="602" spans="1:1" ht="15.75" customHeight="1">
      <c r="A602" s="129"/>
    </row>
    <row r="603" spans="1:1" ht="15.75" customHeight="1">
      <c r="A603" s="129"/>
    </row>
    <row r="604" spans="1:1" ht="15.75" customHeight="1">
      <c r="A604" s="129"/>
    </row>
    <row r="605" spans="1:1" ht="15.75" customHeight="1">
      <c r="A605" s="129"/>
    </row>
    <row r="606" spans="1:1" ht="15.75" customHeight="1">
      <c r="A606" s="129"/>
    </row>
    <row r="607" spans="1:1" ht="15.75" customHeight="1">
      <c r="A607" s="129"/>
    </row>
    <row r="608" spans="1:1" ht="15.75" customHeight="1">
      <c r="A608" s="129"/>
    </row>
    <row r="609" spans="1:1" ht="15.75" customHeight="1">
      <c r="A609" s="129"/>
    </row>
    <row r="610" spans="1:1" ht="15.75" customHeight="1">
      <c r="A610" s="129"/>
    </row>
    <row r="611" spans="1:1" ht="15.75" customHeight="1">
      <c r="A611" s="129"/>
    </row>
    <row r="612" spans="1:1" ht="15.75" customHeight="1">
      <c r="A612" s="129"/>
    </row>
    <row r="613" spans="1:1" ht="15.75" customHeight="1">
      <c r="A613" s="129"/>
    </row>
    <row r="614" spans="1:1" ht="15.75" customHeight="1">
      <c r="A614" s="129"/>
    </row>
    <row r="615" spans="1:1" ht="15.75" customHeight="1">
      <c r="A615" s="129"/>
    </row>
    <row r="616" spans="1:1" ht="15.75" customHeight="1">
      <c r="A616" s="129"/>
    </row>
    <row r="617" spans="1:1" ht="15.75" customHeight="1">
      <c r="A617" s="129"/>
    </row>
    <row r="618" spans="1:1" ht="15.75" customHeight="1">
      <c r="A618" s="129"/>
    </row>
    <row r="619" spans="1:1" ht="15.75" customHeight="1">
      <c r="A619" s="129"/>
    </row>
    <row r="620" spans="1:1" ht="15.75" customHeight="1">
      <c r="A620" s="129"/>
    </row>
    <row r="621" spans="1:1" ht="15.75" customHeight="1">
      <c r="A621" s="129"/>
    </row>
    <row r="622" spans="1:1" ht="15.75" customHeight="1">
      <c r="A622" s="129"/>
    </row>
    <row r="623" spans="1:1" ht="15.75" customHeight="1">
      <c r="A623" s="129"/>
    </row>
    <row r="624" spans="1:1" ht="15.75" customHeight="1">
      <c r="A624" s="129"/>
    </row>
    <row r="625" spans="1:1" ht="15.75" customHeight="1">
      <c r="A625" s="129"/>
    </row>
    <row r="626" spans="1:1" ht="15.75" customHeight="1">
      <c r="A626" s="129"/>
    </row>
    <row r="627" spans="1:1" ht="15.75" customHeight="1">
      <c r="A627" s="129"/>
    </row>
    <row r="628" spans="1:1" ht="15.75" customHeight="1">
      <c r="A628" s="129"/>
    </row>
    <row r="629" spans="1:1" ht="15.75" customHeight="1">
      <c r="A629" s="129"/>
    </row>
    <row r="630" spans="1:1" ht="15.75" customHeight="1">
      <c r="A630" s="129"/>
    </row>
    <row r="631" spans="1:1" ht="15.75" customHeight="1">
      <c r="A631" s="129"/>
    </row>
    <row r="632" spans="1:1" ht="15.75" customHeight="1">
      <c r="A632" s="129"/>
    </row>
    <row r="633" spans="1:1" ht="15.75" customHeight="1">
      <c r="A633" s="129"/>
    </row>
    <row r="634" spans="1:1" ht="15.75" customHeight="1">
      <c r="A634" s="129"/>
    </row>
    <row r="635" spans="1:1" ht="15.75" customHeight="1">
      <c r="A635" s="129"/>
    </row>
    <row r="636" spans="1:1" ht="15.75" customHeight="1">
      <c r="A636" s="129"/>
    </row>
    <row r="637" spans="1:1" ht="15.75" customHeight="1">
      <c r="A637" s="129"/>
    </row>
    <row r="638" spans="1:1" ht="15.75" customHeight="1">
      <c r="A638" s="129"/>
    </row>
    <row r="639" spans="1:1" ht="15.75" customHeight="1">
      <c r="A639" s="129"/>
    </row>
    <row r="640" spans="1:1" ht="15.75" customHeight="1">
      <c r="A640" s="129"/>
    </row>
    <row r="641" spans="1:1" ht="15.75" customHeight="1">
      <c r="A641" s="129"/>
    </row>
    <row r="642" spans="1:1" ht="15.75" customHeight="1">
      <c r="A642" s="129"/>
    </row>
    <row r="643" spans="1:1" ht="15.75" customHeight="1">
      <c r="A643" s="129"/>
    </row>
    <row r="644" spans="1:1" ht="15.75" customHeight="1">
      <c r="A644" s="129"/>
    </row>
    <row r="645" spans="1:1" ht="15.75" customHeight="1">
      <c r="A645" s="129"/>
    </row>
    <row r="646" spans="1:1" ht="15.75" customHeight="1">
      <c r="A646" s="129"/>
    </row>
    <row r="647" spans="1:1" ht="15.75" customHeight="1">
      <c r="A647" s="129"/>
    </row>
    <row r="648" spans="1:1" ht="15.75" customHeight="1">
      <c r="A648" s="129"/>
    </row>
    <row r="649" spans="1:1" ht="15.75" customHeight="1">
      <c r="A649" s="129"/>
    </row>
    <row r="650" spans="1:1" ht="15.75" customHeight="1">
      <c r="A650" s="129"/>
    </row>
    <row r="651" spans="1:1" ht="15.75" customHeight="1">
      <c r="A651" s="129"/>
    </row>
    <row r="652" spans="1:1" ht="15.75" customHeight="1">
      <c r="A652" s="129"/>
    </row>
    <row r="653" spans="1:1" ht="15.75" customHeight="1">
      <c r="A653" s="129"/>
    </row>
    <row r="654" spans="1:1" ht="15.75" customHeight="1">
      <c r="A654" s="129"/>
    </row>
    <row r="655" spans="1:1" ht="15.75" customHeight="1">
      <c r="A655" s="129"/>
    </row>
    <row r="656" spans="1:1" ht="15.75" customHeight="1">
      <c r="A656" s="129"/>
    </row>
    <row r="657" spans="1:1" ht="15.75" customHeight="1">
      <c r="A657" s="129"/>
    </row>
    <row r="658" spans="1:1" ht="15.75" customHeight="1">
      <c r="A658" s="129"/>
    </row>
    <row r="659" spans="1:1" ht="15.75" customHeight="1">
      <c r="A659" s="129"/>
    </row>
    <row r="660" spans="1:1" ht="15.75" customHeight="1">
      <c r="A660" s="129"/>
    </row>
    <row r="661" spans="1:1" ht="15.75" customHeight="1">
      <c r="A661" s="129"/>
    </row>
    <row r="662" spans="1:1" ht="15.75" customHeight="1">
      <c r="A662" s="129"/>
    </row>
    <row r="663" spans="1:1" ht="15.75" customHeight="1">
      <c r="A663" s="129"/>
    </row>
    <row r="664" spans="1:1" ht="15.75" customHeight="1">
      <c r="A664" s="129"/>
    </row>
    <row r="665" spans="1:1" ht="15.75" customHeight="1">
      <c r="A665" s="129"/>
    </row>
    <row r="666" spans="1:1" ht="15.75" customHeight="1">
      <c r="A666" s="129"/>
    </row>
    <row r="667" spans="1:1" ht="15.75" customHeight="1">
      <c r="A667" s="129"/>
    </row>
    <row r="668" spans="1:1" ht="15.75" customHeight="1">
      <c r="A668" s="129"/>
    </row>
    <row r="669" spans="1:1" ht="15.75" customHeight="1">
      <c r="A669" s="129"/>
    </row>
    <row r="670" spans="1:1" ht="15.75" customHeight="1">
      <c r="A670" s="129"/>
    </row>
    <row r="671" spans="1:1" ht="15.75" customHeight="1">
      <c r="A671" s="129"/>
    </row>
    <row r="672" spans="1:1" ht="15.75" customHeight="1">
      <c r="A672" s="129"/>
    </row>
    <row r="673" spans="1:1" ht="15.75" customHeight="1">
      <c r="A673" s="129"/>
    </row>
    <row r="674" spans="1:1" ht="15.75" customHeight="1">
      <c r="A674" s="129"/>
    </row>
    <row r="675" spans="1:1" ht="15.75" customHeight="1">
      <c r="A675" s="129"/>
    </row>
    <row r="676" spans="1:1" ht="15.75" customHeight="1">
      <c r="A676" s="129"/>
    </row>
    <row r="677" spans="1:1" ht="15.75" customHeight="1">
      <c r="A677" s="129"/>
    </row>
    <row r="678" spans="1:1" ht="15.75" customHeight="1">
      <c r="A678" s="129"/>
    </row>
    <row r="679" spans="1:1" ht="15.75" customHeight="1">
      <c r="A679" s="129"/>
    </row>
    <row r="680" spans="1:1" ht="15.75" customHeight="1">
      <c r="A680" s="129"/>
    </row>
    <row r="681" spans="1:1" ht="15.75" customHeight="1">
      <c r="A681" s="129"/>
    </row>
    <row r="682" spans="1:1" ht="15.75" customHeight="1">
      <c r="A682" s="129"/>
    </row>
    <row r="683" spans="1:1" ht="15.75" customHeight="1">
      <c r="A683" s="129"/>
    </row>
    <row r="684" spans="1:1" ht="15.75" customHeight="1">
      <c r="A684" s="129"/>
    </row>
    <row r="685" spans="1:1" ht="15.75" customHeight="1">
      <c r="A685" s="129"/>
    </row>
    <row r="686" spans="1:1" ht="15.75" customHeight="1">
      <c r="A686" s="129"/>
    </row>
    <row r="687" spans="1:1" ht="15.75" customHeight="1">
      <c r="A687" s="129"/>
    </row>
    <row r="688" spans="1:1" ht="15.75" customHeight="1">
      <c r="A688" s="129"/>
    </row>
    <row r="689" spans="1:1" ht="15.75" customHeight="1">
      <c r="A689" s="129"/>
    </row>
    <row r="690" spans="1:1" ht="15.75" customHeight="1">
      <c r="A690" s="129"/>
    </row>
    <row r="691" spans="1:1" ht="15.75" customHeight="1">
      <c r="A691" s="129"/>
    </row>
    <row r="692" spans="1:1" ht="15.75" customHeight="1">
      <c r="A692" s="129"/>
    </row>
    <row r="693" spans="1:1" ht="15.75" customHeight="1">
      <c r="A693" s="129"/>
    </row>
    <row r="694" spans="1:1" ht="15.75" customHeight="1">
      <c r="A694" s="129"/>
    </row>
    <row r="695" spans="1:1" ht="15.75" customHeight="1">
      <c r="A695" s="129"/>
    </row>
    <row r="696" spans="1:1" ht="15.75" customHeight="1">
      <c r="A696" s="129"/>
    </row>
    <row r="697" spans="1:1" ht="15.75" customHeight="1">
      <c r="A697" s="129"/>
    </row>
    <row r="698" spans="1:1" ht="15.75" customHeight="1">
      <c r="A698" s="129"/>
    </row>
    <row r="699" spans="1:1" ht="15.75" customHeight="1">
      <c r="A699" s="129"/>
    </row>
    <row r="700" spans="1:1" ht="15.75" customHeight="1">
      <c r="A700" s="129"/>
    </row>
    <row r="701" spans="1:1" ht="15.75" customHeight="1">
      <c r="A701" s="129"/>
    </row>
    <row r="702" spans="1:1" ht="15.75" customHeight="1">
      <c r="A702" s="129"/>
    </row>
    <row r="703" spans="1:1" ht="15.75" customHeight="1">
      <c r="A703" s="129"/>
    </row>
    <row r="704" spans="1:1" ht="15.75" customHeight="1">
      <c r="A704" s="129"/>
    </row>
    <row r="705" spans="1:1" ht="15.75" customHeight="1">
      <c r="A705" s="129"/>
    </row>
    <row r="706" spans="1:1" ht="15.75" customHeight="1">
      <c r="A706" s="129"/>
    </row>
    <row r="707" spans="1:1" ht="15.75" customHeight="1">
      <c r="A707" s="129"/>
    </row>
    <row r="708" spans="1:1" ht="15.75" customHeight="1">
      <c r="A708" s="129"/>
    </row>
    <row r="709" spans="1:1" ht="15.75" customHeight="1">
      <c r="A709" s="129"/>
    </row>
    <row r="710" spans="1:1" ht="15.75" customHeight="1">
      <c r="A710" s="129"/>
    </row>
    <row r="711" spans="1:1" ht="15.75" customHeight="1">
      <c r="A711" s="129"/>
    </row>
    <row r="712" spans="1:1" ht="15.75" customHeight="1">
      <c r="A712" s="129"/>
    </row>
    <row r="713" spans="1:1" ht="15.75" customHeight="1">
      <c r="A713" s="129"/>
    </row>
    <row r="714" spans="1:1" ht="15.75" customHeight="1">
      <c r="A714" s="129"/>
    </row>
    <row r="715" spans="1:1" ht="15.75" customHeight="1">
      <c r="A715" s="129"/>
    </row>
    <row r="716" spans="1:1" ht="15.75" customHeight="1">
      <c r="A716" s="129"/>
    </row>
    <row r="717" spans="1:1" ht="15.75" customHeight="1">
      <c r="A717" s="129"/>
    </row>
    <row r="718" spans="1:1" ht="15.75" customHeight="1">
      <c r="A718" s="129"/>
    </row>
    <row r="719" spans="1:1" ht="15.75" customHeight="1">
      <c r="A719" s="129"/>
    </row>
    <row r="720" spans="1:1" ht="15.75" customHeight="1">
      <c r="A720" s="129"/>
    </row>
    <row r="721" spans="1:1" ht="15.75" customHeight="1">
      <c r="A721" s="129"/>
    </row>
    <row r="722" spans="1:1" ht="15.75" customHeight="1">
      <c r="A722" s="129"/>
    </row>
    <row r="723" spans="1:1" ht="15.75" customHeight="1">
      <c r="A723" s="129"/>
    </row>
    <row r="724" spans="1:1" ht="15.75" customHeight="1">
      <c r="A724" s="129"/>
    </row>
    <row r="725" spans="1:1" ht="15.75" customHeight="1">
      <c r="A725" s="129"/>
    </row>
    <row r="726" spans="1:1" ht="15.75" customHeight="1">
      <c r="A726" s="129"/>
    </row>
    <row r="727" spans="1:1" ht="15.75" customHeight="1">
      <c r="A727" s="129"/>
    </row>
    <row r="728" spans="1:1" ht="15.75" customHeight="1">
      <c r="A728" s="129"/>
    </row>
    <row r="729" spans="1:1" ht="15.75" customHeight="1">
      <c r="A729" s="129"/>
    </row>
    <row r="730" spans="1:1" ht="15.75" customHeight="1">
      <c r="A730" s="129"/>
    </row>
    <row r="731" spans="1:1" ht="15.75" customHeight="1">
      <c r="A731" s="129"/>
    </row>
    <row r="732" spans="1:1" ht="15.75" customHeight="1">
      <c r="A732" s="129"/>
    </row>
    <row r="733" spans="1:1" ht="15.75" customHeight="1">
      <c r="A733" s="129"/>
    </row>
    <row r="734" spans="1:1" ht="15.75" customHeight="1">
      <c r="A734" s="129"/>
    </row>
    <row r="735" spans="1:1" ht="15.75" customHeight="1">
      <c r="A735" s="129"/>
    </row>
    <row r="736" spans="1:1" ht="15.75" customHeight="1">
      <c r="A736" s="129"/>
    </row>
    <row r="737" spans="1:1" ht="15.75" customHeight="1">
      <c r="A737" s="129"/>
    </row>
    <row r="738" spans="1:1" ht="15.75" customHeight="1">
      <c r="A738" s="129"/>
    </row>
    <row r="739" spans="1:1" ht="15.75" customHeight="1">
      <c r="A739" s="129"/>
    </row>
    <row r="740" spans="1:1" ht="15.75" customHeight="1">
      <c r="A740" s="129"/>
    </row>
    <row r="741" spans="1:1" ht="15.75" customHeight="1">
      <c r="A741" s="129"/>
    </row>
    <row r="742" spans="1:1" ht="15.75" customHeight="1">
      <c r="A742" s="129"/>
    </row>
    <row r="743" spans="1:1" ht="15.75" customHeight="1">
      <c r="A743" s="129"/>
    </row>
    <row r="744" spans="1:1" ht="15.75" customHeight="1">
      <c r="A744" s="129"/>
    </row>
    <row r="745" spans="1:1" ht="15.75" customHeight="1">
      <c r="A745" s="129"/>
    </row>
    <row r="746" spans="1:1" ht="15.75" customHeight="1">
      <c r="A746" s="129"/>
    </row>
    <row r="747" spans="1:1" ht="15.75" customHeight="1">
      <c r="A747" s="129"/>
    </row>
    <row r="748" spans="1:1" ht="15.75" customHeight="1">
      <c r="A748" s="129"/>
    </row>
    <row r="749" spans="1:1" ht="15.75" customHeight="1">
      <c r="A749" s="129"/>
    </row>
    <row r="750" spans="1:1" ht="15.75" customHeight="1">
      <c r="A750" s="129"/>
    </row>
    <row r="751" spans="1:1" ht="15.75" customHeight="1">
      <c r="A751" s="129"/>
    </row>
    <row r="752" spans="1:1" ht="15.75" customHeight="1">
      <c r="A752" s="129"/>
    </row>
    <row r="753" spans="1:1" ht="15.75" customHeight="1">
      <c r="A753" s="129"/>
    </row>
    <row r="754" spans="1:1" ht="15.75" customHeight="1">
      <c r="A754" s="129"/>
    </row>
    <row r="755" spans="1:1" ht="15.75" customHeight="1">
      <c r="A755" s="129"/>
    </row>
    <row r="756" spans="1:1" ht="15.75" customHeight="1">
      <c r="A756" s="129"/>
    </row>
    <row r="757" spans="1:1" ht="15.75" customHeight="1">
      <c r="A757" s="129"/>
    </row>
    <row r="758" spans="1:1" ht="15.75" customHeight="1">
      <c r="A758" s="129"/>
    </row>
    <row r="759" spans="1:1" ht="15.75" customHeight="1">
      <c r="A759" s="129"/>
    </row>
    <row r="760" spans="1:1" ht="15.75" customHeight="1">
      <c r="A760" s="129"/>
    </row>
    <row r="761" spans="1:1" ht="15.75" customHeight="1">
      <c r="A761" s="129"/>
    </row>
    <row r="762" spans="1:1" ht="15.75" customHeight="1">
      <c r="A762" s="129"/>
    </row>
    <row r="763" spans="1:1" ht="15.75" customHeight="1">
      <c r="A763" s="129"/>
    </row>
    <row r="764" spans="1:1" ht="15.75" customHeight="1">
      <c r="A764" s="129"/>
    </row>
    <row r="765" spans="1:1" ht="15.75" customHeight="1">
      <c r="A765" s="129"/>
    </row>
    <row r="766" spans="1:1" ht="15.75" customHeight="1">
      <c r="A766" s="129"/>
    </row>
    <row r="767" spans="1:1" ht="15.75" customHeight="1">
      <c r="A767" s="129"/>
    </row>
    <row r="768" spans="1:1" ht="15.75" customHeight="1">
      <c r="A768" s="129"/>
    </row>
    <row r="769" spans="1:1" ht="15.75" customHeight="1">
      <c r="A769" s="129"/>
    </row>
    <row r="770" spans="1:1" ht="15.75" customHeight="1">
      <c r="A770" s="129"/>
    </row>
    <row r="771" spans="1:1" ht="15.75" customHeight="1">
      <c r="A771" s="129"/>
    </row>
    <row r="772" spans="1:1" ht="15.75" customHeight="1">
      <c r="A772" s="129"/>
    </row>
    <row r="773" spans="1:1" ht="15.75" customHeight="1">
      <c r="A773" s="129"/>
    </row>
    <row r="774" spans="1:1" ht="15.75" customHeight="1">
      <c r="A774" s="129"/>
    </row>
    <row r="775" spans="1:1" ht="15.75" customHeight="1">
      <c r="A775" s="129"/>
    </row>
    <row r="776" spans="1:1" ht="15.75" customHeight="1">
      <c r="A776" s="129"/>
    </row>
    <row r="777" spans="1:1" ht="15.75" customHeight="1">
      <c r="A777" s="129"/>
    </row>
    <row r="778" spans="1:1" ht="15.75" customHeight="1">
      <c r="A778" s="129"/>
    </row>
    <row r="779" spans="1:1" ht="15.75" customHeight="1">
      <c r="A779" s="129"/>
    </row>
    <row r="780" spans="1:1" ht="15.75" customHeight="1">
      <c r="A780" s="129"/>
    </row>
    <row r="781" spans="1:1" ht="15.75" customHeight="1">
      <c r="A781" s="129"/>
    </row>
    <row r="782" spans="1:1" ht="15.75" customHeight="1">
      <c r="A782" s="129"/>
    </row>
    <row r="783" spans="1:1" ht="15.75" customHeight="1">
      <c r="A783" s="129"/>
    </row>
    <row r="784" spans="1:1" ht="15.75" customHeight="1">
      <c r="A784" s="129"/>
    </row>
    <row r="785" spans="1:1" ht="15.75" customHeight="1">
      <c r="A785" s="129"/>
    </row>
    <row r="786" spans="1:1" ht="15.75" customHeight="1">
      <c r="A786" s="129"/>
    </row>
    <row r="787" spans="1:1" ht="15.75" customHeight="1">
      <c r="A787" s="129"/>
    </row>
    <row r="788" spans="1:1" ht="15.75" customHeight="1">
      <c r="A788" s="129"/>
    </row>
    <row r="789" spans="1:1" ht="15.75" customHeight="1">
      <c r="A789" s="129"/>
    </row>
    <row r="790" spans="1:1" ht="15.75" customHeight="1">
      <c r="A790" s="129"/>
    </row>
    <row r="791" spans="1:1" ht="15.75" customHeight="1">
      <c r="A791" s="129"/>
    </row>
    <row r="792" spans="1:1" ht="15.75" customHeight="1">
      <c r="A792" s="129"/>
    </row>
    <row r="793" spans="1:1" ht="15.75" customHeight="1">
      <c r="A793" s="129"/>
    </row>
    <row r="794" spans="1:1" ht="15.75" customHeight="1">
      <c r="A794" s="129"/>
    </row>
    <row r="795" spans="1:1" ht="15.75" customHeight="1">
      <c r="A795" s="129"/>
    </row>
    <row r="796" spans="1:1" ht="15.75" customHeight="1">
      <c r="A796" s="129"/>
    </row>
    <row r="797" spans="1:1" ht="15.75" customHeight="1">
      <c r="A797" s="129"/>
    </row>
    <row r="798" spans="1:1" ht="15.75" customHeight="1">
      <c r="A798" s="129"/>
    </row>
    <row r="799" spans="1:1" ht="15.75" customHeight="1">
      <c r="A799" s="129"/>
    </row>
    <row r="800" spans="1:1" ht="15.75" customHeight="1">
      <c r="A800" s="129"/>
    </row>
    <row r="801" spans="1:1" ht="15.75" customHeight="1">
      <c r="A801" s="129"/>
    </row>
    <row r="802" spans="1:1" ht="15.75" customHeight="1">
      <c r="A802" s="129"/>
    </row>
    <row r="803" spans="1:1" ht="15.75" customHeight="1">
      <c r="A803" s="129"/>
    </row>
    <row r="804" spans="1:1" ht="15.75" customHeight="1">
      <c r="A804" s="129"/>
    </row>
    <row r="805" spans="1:1" ht="15.75" customHeight="1">
      <c r="A805" s="129"/>
    </row>
    <row r="806" spans="1:1" ht="15.75" customHeight="1">
      <c r="A806" s="129"/>
    </row>
    <row r="807" spans="1:1" ht="15.75" customHeight="1">
      <c r="A807" s="129"/>
    </row>
    <row r="808" spans="1:1" ht="15.75" customHeight="1">
      <c r="A808" s="129"/>
    </row>
    <row r="809" spans="1:1" ht="15.75" customHeight="1">
      <c r="A809" s="129"/>
    </row>
    <row r="810" spans="1:1" ht="15.75" customHeight="1">
      <c r="A810" s="129"/>
    </row>
    <row r="811" spans="1:1" ht="15.75" customHeight="1">
      <c r="A811" s="129"/>
    </row>
    <row r="812" spans="1:1" ht="15.75" customHeight="1">
      <c r="A812" s="129"/>
    </row>
    <row r="813" spans="1:1" ht="15.75" customHeight="1">
      <c r="A813" s="129"/>
    </row>
    <row r="814" spans="1:1" ht="15.75" customHeight="1">
      <c r="A814" s="129"/>
    </row>
    <row r="815" spans="1:1" ht="15.75" customHeight="1">
      <c r="A815" s="129"/>
    </row>
    <row r="816" spans="1:1" ht="15.75" customHeight="1">
      <c r="A816" s="129"/>
    </row>
    <row r="817" spans="1:1" ht="15.75" customHeight="1">
      <c r="A817" s="129"/>
    </row>
    <row r="818" spans="1:1" ht="15.75" customHeight="1">
      <c r="A818" s="129"/>
    </row>
    <row r="819" spans="1:1" ht="15.75" customHeight="1">
      <c r="A819" s="129"/>
    </row>
    <row r="820" spans="1:1" ht="15.75" customHeight="1">
      <c r="A820" s="129"/>
    </row>
    <row r="821" spans="1:1" ht="15.75" customHeight="1">
      <c r="A821" s="129"/>
    </row>
    <row r="822" spans="1:1" ht="15.75" customHeight="1">
      <c r="A822" s="129"/>
    </row>
    <row r="823" spans="1:1" ht="15.75" customHeight="1">
      <c r="A823" s="129"/>
    </row>
    <row r="824" spans="1:1" ht="15.75" customHeight="1">
      <c r="A824" s="129"/>
    </row>
    <row r="825" spans="1:1" ht="15.75" customHeight="1">
      <c r="A825" s="129"/>
    </row>
    <row r="826" spans="1:1" ht="15.75" customHeight="1">
      <c r="A826" s="129"/>
    </row>
    <row r="827" spans="1:1" ht="15.75" customHeight="1">
      <c r="A827" s="129"/>
    </row>
    <row r="828" spans="1:1" ht="15.75" customHeight="1">
      <c r="A828" s="129"/>
    </row>
    <row r="829" spans="1:1" ht="15.75" customHeight="1">
      <c r="A829" s="129"/>
    </row>
    <row r="830" spans="1:1" ht="15.75" customHeight="1">
      <c r="A830" s="129"/>
    </row>
    <row r="831" spans="1:1" ht="15.75" customHeight="1">
      <c r="A831" s="129"/>
    </row>
    <row r="832" spans="1:1" ht="15.75" customHeight="1">
      <c r="A832" s="129"/>
    </row>
    <row r="833" spans="1:1" ht="15.75" customHeight="1">
      <c r="A833" s="129"/>
    </row>
    <row r="834" spans="1:1" ht="15.75" customHeight="1">
      <c r="A834" s="129"/>
    </row>
    <row r="835" spans="1:1" ht="15.75" customHeight="1">
      <c r="A835" s="129"/>
    </row>
    <row r="836" spans="1:1" ht="15.75" customHeight="1">
      <c r="A836" s="129"/>
    </row>
    <row r="837" spans="1:1" ht="15.75" customHeight="1">
      <c r="A837" s="129"/>
    </row>
    <row r="838" spans="1:1" ht="15.75" customHeight="1">
      <c r="A838" s="129"/>
    </row>
    <row r="839" spans="1:1" ht="15.75" customHeight="1">
      <c r="A839" s="129"/>
    </row>
    <row r="840" spans="1:1" ht="15.75" customHeight="1">
      <c r="A840" s="129"/>
    </row>
    <row r="841" spans="1:1" ht="15.75" customHeight="1">
      <c r="A841" s="129"/>
    </row>
    <row r="842" spans="1:1" ht="15.75" customHeight="1">
      <c r="A842" s="129"/>
    </row>
    <row r="843" spans="1:1" ht="15.75" customHeight="1">
      <c r="A843" s="129"/>
    </row>
    <row r="844" spans="1:1" ht="15.75" customHeight="1">
      <c r="A844" s="129"/>
    </row>
    <row r="845" spans="1:1" ht="15.75" customHeight="1">
      <c r="A845" s="129"/>
    </row>
    <row r="846" spans="1:1" ht="15.75" customHeight="1">
      <c r="A846" s="129"/>
    </row>
    <row r="847" spans="1:1" ht="15.75" customHeight="1">
      <c r="A847" s="129"/>
    </row>
    <row r="848" spans="1:1" ht="15.75" customHeight="1">
      <c r="A848" s="129"/>
    </row>
    <row r="849" spans="1:1" ht="15.75" customHeight="1">
      <c r="A849" s="129"/>
    </row>
    <row r="850" spans="1:1" ht="15.75" customHeight="1">
      <c r="A850" s="129"/>
    </row>
    <row r="851" spans="1:1" ht="15.75" customHeight="1">
      <c r="A851" s="129"/>
    </row>
    <row r="852" spans="1:1" ht="15.75" customHeight="1">
      <c r="A852" s="129"/>
    </row>
    <row r="853" spans="1:1" ht="15.75" customHeight="1">
      <c r="A853" s="129"/>
    </row>
    <row r="854" spans="1:1" ht="15.75" customHeight="1">
      <c r="A854" s="129"/>
    </row>
    <row r="855" spans="1:1" ht="15.75" customHeight="1">
      <c r="A855" s="129"/>
    </row>
    <row r="856" spans="1:1" ht="15.75" customHeight="1">
      <c r="A856" s="129"/>
    </row>
    <row r="857" spans="1:1" ht="15.75" customHeight="1">
      <c r="A857" s="129"/>
    </row>
    <row r="858" spans="1:1" ht="15.75" customHeight="1">
      <c r="A858" s="129"/>
    </row>
    <row r="859" spans="1:1" ht="15.75" customHeight="1">
      <c r="A859" s="129"/>
    </row>
    <row r="860" spans="1:1" ht="15.75" customHeight="1">
      <c r="A860" s="129"/>
    </row>
    <row r="861" spans="1:1" ht="15.75" customHeight="1">
      <c r="A861" s="129"/>
    </row>
    <row r="862" spans="1:1" ht="15.75" customHeight="1">
      <c r="A862" s="129"/>
    </row>
    <row r="863" spans="1:1" ht="15.75" customHeight="1">
      <c r="A863" s="129"/>
    </row>
    <row r="864" spans="1:1" ht="15.75" customHeight="1">
      <c r="A864" s="129"/>
    </row>
    <row r="865" spans="1:1" ht="15.75" customHeight="1">
      <c r="A865" s="129"/>
    </row>
    <row r="866" spans="1:1" ht="15.75" customHeight="1">
      <c r="A866" s="129"/>
    </row>
    <row r="867" spans="1:1" ht="15.75" customHeight="1">
      <c r="A867" s="129"/>
    </row>
    <row r="868" spans="1:1" ht="15.75" customHeight="1">
      <c r="A868" s="129"/>
    </row>
    <row r="869" spans="1:1" ht="15.75" customHeight="1">
      <c r="A869" s="129"/>
    </row>
    <row r="870" spans="1:1" ht="15.75" customHeight="1">
      <c r="A870" s="129"/>
    </row>
    <row r="871" spans="1:1" ht="15.75" customHeight="1">
      <c r="A871" s="129"/>
    </row>
    <row r="872" spans="1:1" ht="15.75" customHeight="1">
      <c r="A872" s="129"/>
    </row>
    <row r="873" spans="1:1" ht="15.75" customHeight="1">
      <c r="A873" s="129"/>
    </row>
    <row r="874" spans="1:1" ht="15.75" customHeight="1">
      <c r="A874" s="129"/>
    </row>
    <row r="875" spans="1:1" ht="15.75" customHeight="1">
      <c r="A875" s="129"/>
    </row>
    <row r="876" spans="1:1" ht="15.75" customHeight="1">
      <c r="A876" s="129"/>
    </row>
    <row r="877" spans="1:1" ht="15.75" customHeight="1">
      <c r="A877" s="129"/>
    </row>
    <row r="878" spans="1:1" ht="15.75" customHeight="1">
      <c r="A878" s="129"/>
    </row>
    <row r="879" spans="1:1" ht="15.75" customHeight="1">
      <c r="A879" s="129"/>
    </row>
    <row r="880" spans="1:1" ht="15.75" customHeight="1">
      <c r="A880" s="129"/>
    </row>
    <row r="881" spans="1:1" ht="15.75" customHeight="1">
      <c r="A881" s="129"/>
    </row>
    <row r="882" spans="1:1" ht="15.75" customHeight="1">
      <c r="A882" s="129"/>
    </row>
    <row r="883" spans="1:1" ht="15.75" customHeight="1">
      <c r="A883" s="129"/>
    </row>
    <row r="884" spans="1:1" ht="15.75" customHeight="1">
      <c r="A884" s="129"/>
    </row>
    <row r="885" spans="1:1" ht="15.75" customHeight="1">
      <c r="A885" s="129"/>
    </row>
    <row r="886" spans="1:1" ht="15.75" customHeight="1">
      <c r="A886" s="129"/>
    </row>
    <row r="887" spans="1:1" ht="15.75" customHeight="1">
      <c r="A887" s="129"/>
    </row>
    <row r="888" spans="1:1" ht="15.75" customHeight="1">
      <c r="A888" s="129"/>
    </row>
    <row r="889" spans="1:1" ht="15.75" customHeight="1">
      <c r="A889" s="129"/>
    </row>
    <row r="890" spans="1:1" ht="15.75" customHeight="1">
      <c r="A890" s="129"/>
    </row>
    <row r="891" spans="1:1" ht="15.75" customHeight="1">
      <c r="A891" s="129"/>
    </row>
    <row r="892" spans="1:1" ht="15.75" customHeight="1">
      <c r="A892" s="129"/>
    </row>
    <row r="893" spans="1:1" ht="15.75" customHeight="1">
      <c r="A893" s="129"/>
    </row>
    <row r="894" spans="1:1" ht="15.75" customHeight="1">
      <c r="A894" s="129"/>
    </row>
    <row r="895" spans="1:1" ht="15.75" customHeight="1">
      <c r="A895" s="129"/>
    </row>
    <row r="896" spans="1:1" ht="15.75" customHeight="1">
      <c r="A896" s="129"/>
    </row>
    <row r="897" spans="1:1" ht="15.75" customHeight="1">
      <c r="A897" s="129"/>
    </row>
    <row r="898" spans="1:1" ht="15.75" customHeight="1">
      <c r="A898" s="129"/>
    </row>
    <row r="899" spans="1:1" ht="15.75" customHeight="1">
      <c r="A899" s="129"/>
    </row>
    <row r="900" spans="1:1" ht="15.75" customHeight="1">
      <c r="A900" s="129"/>
    </row>
    <row r="901" spans="1:1" ht="15.75" customHeight="1">
      <c r="A901" s="129"/>
    </row>
    <row r="902" spans="1:1" ht="15.75" customHeight="1">
      <c r="A902" s="129"/>
    </row>
    <row r="903" spans="1:1" ht="15.75" customHeight="1">
      <c r="A903" s="129"/>
    </row>
    <row r="904" spans="1:1" ht="15.75" customHeight="1">
      <c r="A904" s="129"/>
    </row>
    <row r="905" spans="1:1" ht="15.75" customHeight="1">
      <c r="A905" s="129"/>
    </row>
    <row r="906" spans="1:1" ht="15.75" customHeight="1">
      <c r="A906" s="129"/>
    </row>
    <row r="907" spans="1:1" ht="15.75" customHeight="1">
      <c r="A907" s="129"/>
    </row>
    <row r="908" spans="1:1" ht="15.75" customHeight="1">
      <c r="A908" s="129"/>
    </row>
    <row r="909" spans="1:1" ht="15.75" customHeight="1">
      <c r="A909" s="129"/>
    </row>
    <row r="910" spans="1:1" ht="15.75" customHeight="1">
      <c r="A910" s="129"/>
    </row>
    <row r="911" spans="1:1" ht="15.75" customHeight="1">
      <c r="A911" s="129"/>
    </row>
    <row r="912" spans="1:1" ht="15.75" customHeight="1">
      <c r="A912" s="129"/>
    </row>
    <row r="913" spans="1:1" ht="15.75" customHeight="1">
      <c r="A913" s="129"/>
    </row>
    <row r="914" spans="1:1" ht="15.75" customHeight="1">
      <c r="A914" s="129"/>
    </row>
    <row r="915" spans="1:1" ht="15.75" customHeight="1">
      <c r="A915" s="129"/>
    </row>
    <row r="916" spans="1:1" ht="15.75" customHeight="1">
      <c r="A916" s="129"/>
    </row>
    <row r="917" spans="1:1" ht="15.75" customHeight="1">
      <c r="A917" s="129"/>
    </row>
    <row r="918" spans="1:1" ht="15.75" customHeight="1">
      <c r="A918" s="129"/>
    </row>
    <row r="919" spans="1:1" ht="15.75" customHeight="1">
      <c r="A919" s="129"/>
    </row>
    <row r="920" spans="1:1" ht="15.75" customHeight="1">
      <c r="A920" s="129"/>
    </row>
    <row r="921" spans="1:1" ht="15.75" customHeight="1">
      <c r="A921" s="129"/>
    </row>
    <row r="922" spans="1:1" ht="15.75" customHeight="1">
      <c r="A922" s="129"/>
    </row>
    <row r="923" spans="1:1" ht="15.75" customHeight="1">
      <c r="A923" s="129"/>
    </row>
    <row r="924" spans="1:1" ht="15.75" customHeight="1">
      <c r="A924" s="129"/>
    </row>
    <row r="925" spans="1:1" ht="15.75" customHeight="1">
      <c r="A925" s="129"/>
    </row>
    <row r="926" spans="1:1" ht="15.75" customHeight="1">
      <c r="A926" s="129"/>
    </row>
    <row r="927" spans="1:1" ht="15.75" customHeight="1">
      <c r="A927" s="129"/>
    </row>
    <row r="928" spans="1:1" ht="15.75" customHeight="1">
      <c r="A928" s="129"/>
    </row>
    <row r="929" spans="1:1" ht="15.75" customHeight="1">
      <c r="A929" s="129"/>
    </row>
    <row r="930" spans="1:1" ht="15.75" customHeight="1">
      <c r="A930" s="129"/>
    </row>
    <row r="931" spans="1:1" ht="15.75" customHeight="1">
      <c r="A931" s="129"/>
    </row>
    <row r="932" spans="1:1" ht="15.75" customHeight="1">
      <c r="A932" s="129"/>
    </row>
    <row r="933" spans="1:1" ht="15.75" customHeight="1">
      <c r="A933" s="129"/>
    </row>
    <row r="934" spans="1:1" ht="15.75" customHeight="1">
      <c r="A934" s="129"/>
    </row>
    <row r="935" spans="1:1" ht="15.75" customHeight="1">
      <c r="A935" s="129"/>
    </row>
    <row r="936" spans="1:1" ht="15.75" customHeight="1">
      <c r="A936" s="129"/>
    </row>
    <row r="937" spans="1:1" ht="15.75" customHeight="1">
      <c r="A937" s="129"/>
    </row>
    <row r="938" spans="1:1" ht="15.75" customHeight="1">
      <c r="A938" s="129"/>
    </row>
    <row r="939" spans="1:1" ht="15.75" customHeight="1">
      <c r="A939" s="129"/>
    </row>
    <row r="940" spans="1:1" ht="15.75" customHeight="1">
      <c r="A940" s="129"/>
    </row>
    <row r="941" spans="1:1" ht="15.75" customHeight="1">
      <c r="A941" s="129"/>
    </row>
    <row r="942" spans="1:1" ht="15.75" customHeight="1">
      <c r="A942" s="129"/>
    </row>
    <row r="943" spans="1:1" ht="15.75" customHeight="1">
      <c r="A943" s="129"/>
    </row>
    <row r="944" spans="1:1" ht="15.75" customHeight="1">
      <c r="A944" s="129"/>
    </row>
    <row r="945" spans="1:1" ht="15.75" customHeight="1">
      <c r="A945" s="129"/>
    </row>
    <row r="946" spans="1:1" ht="15.75" customHeight="1">
      <c r="A946" s="129"/>
    </row>
    <row r="947" spans="1:1" ht="15.75" customHeight="1">
      <c r="A947" s="129"/>
    </row>
    <row r="948" spans="1:1" ht="15.75" customHeight="1">
      <c r="A948" s="129"/>
    </row>
    <row r="949" spans="1:1" ht="15.75" customHeight="1">
      <c r="A949" s="129"/>
    </row>
    <row r="950" spans="1:1" ht="15.75" customHeight="1">
      <c r="A950" s="129"/>
    </row>
    <row r="951" spans="1:1" ht="15.75" customHeight="1">
      <c r="A951" s="129"/>
    </row>
    <row r="952" spans="1:1" ht="15.75" customHeight="1">
      <c r="A952" s="129"/>
    </row>
    <row r="953" spans="1:1" ht="15.75" customHeight="1">
      <c r="A953" s="129"/>
    </row>
    <row r="954" spans="1:1" ht="15.75" customHeight="1">
      <c r="A954" s="129"/>
    </row>
    <row r="955" spans="1:1" ht="15.75" customHeight="1">
      <c r="A955" s="129"/>
    </row>
    <row r="956" spans="1:1" ht="15.75" customHeight="1">
      <c r="A956" s="129"/>
    </row>
    <row r="957" spans="1:1" ht="15.75" customHeight="1">
      <c r="A957" s="129"/>
    </row>
    <row r="958" spans="1:1" ht="15.75" customHeight="1">
      <c r="A958" s="129"/>
    </row>
    <row r="959" spans="1:1" ht="15.75" customHeight="1">
      <c r="A959" s="129"/>
    </row>
    <row r="960" spans="1:1" ht="15.75" customHeight="1">
      <c r="A960" s="129"/>
    </row>
    <row r="961" spans="1:1" ht="15.75" customHeight="1">
      <c r="A961" s="129"/>
    </row>
    <row r="962" spans="1:1" ht="15.75" customHeight="1">
      <c r="A962" s="129"/>
    </row>
    <row r="963" spans="1:1" ht="15.75" customHeight="1">
      <c r="A963" s="129"/>
    </row>
    <row r="964" spans="1:1" ht="15.75" customHeight="1">
      <c r="A964" s="129"/>
    </row>
    <row r="965" spans="1:1" ht="15.75" customHeight="1">
      <c r="A965" s="129"/>
    </row>
    <row r="966" spans="1:1" ht="15.75" customHeight="1">
      <c r="A966" s="129"/>
    </row>
    <row r="967" spans="1:1" ht="15.75" customHeight="1">
      <c r="A967" s="129"/>
    </row>
    <row r="968" spans="1:1" ht="15.75" customHeight="1">
      <c r="A968" s="129"/>
    </row>
    <row r="969" spans="1:1" ht="15.75" customHeight="1">
      <c r="A969" s="129"/>
    </row>
    <row r="970" spans="1:1" ht="15.75" customHeight="1">
      <c r="A970" s="129"/>
    </row>
    <row r="971" spans="1:1" ht="15.75" customHeight="1">
      <c r="A971" s="129"/>
    </row>
    <row r="972" spans="1:1" ht="15.75" customHeight="1">
      <c r="A972" s="129"/>
    </row>
    <row r="973" spans="1:1" ht="15.75" customHeight="1">
      <c r="A973" s="129"/>
    </row>
    <row r="974" spans="1:1" ht="15.75" customHeight="1">
      <c r="A974" s="129"/>
    </row>
    <row r="975" spans="1:1" ht="15.75" customHeight="1">
      <c r="A975" s="129"/>
    </row>
    <row r="976" spans="1:1" ht="15.75" customHeight="1">
      <c r="A976" s="129"/>
    </row>
    <row r="977" spans="1:1" ht="15.75" customHeight="1">
      <c r="A977" s="129"/>
    </row>
    <row r="978" spans="1:1" ht="15.75" customHeight="1">
      <c r="A978" s="129"/>
    </row>
    <row r="979" spans="1:1" ht="15.75" customHeight="1">
      <c r="A979" s="129"/>
    </row>
  </sheetData>
  <mergeCells count="19">
    <mergeCell ref="C7:C8"/>
    <mergeCell ref="A1:B4"/>
    <mergeCell ref="F1:H1"/>
    <mergeCell ref="F2:H2"/>
    <mergeCell ref="F3:H3"/>
    <mergeCell ref="F4:H4"/>
    <mergeCell ref="F64:G65"/>
    <mergeCell ref="A65:C65"/>
    <mergeCell ref="C9:C10"/>
    <mergeCell ref="C12:C17"/>
    <mergeCell ref="C18:C20"/>
    <mergeCell ref="C21:C23"/>
    <mergeCell ref="C24:C26"/>
    <mergeCell ref="C27:C29"/>
    <mergeCell ref="C30:C58"/>
    <mergeCell ref="C59:C61"/>
    <mergeCell ref="C62:C63"/>
    <mergeCell ref="A64:C64"/>
    <mergeCell ref="D64:E65"/>
  </mergeCells>
  <pageMargins left="0.7" right="0.7" top="0.75" bottom="0.75"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outlinePr summaryBelow="0" summaryRight="0"/>
  </sheetPr>
  <dimension ref="A1:Z1014"/>
  <sheetViews>
    <sheetView topLeftCell="A35" workbookViewId="0">
      <selection activeCell="F42" sqref="F42"/>
    </sheetView>
  </sheetViews>
  <sheetFormatPr defaultColWidth="14.42578125" defaultRowHeight="15" customHeight="1"/>
  <cols>
    <col min="1" max="1" width="8.85546875" customWidth="1"/>
    <col min="2" max="2" width="11.85546875" customWidth="1"/>
    <col min="3" max="3" width="13.28515625" customWidth="1"/>
    <col min="4" max="4" width="24.5703125" customWidth="1"/>
    <col min="5" max="5" width="39.7109375" customWidth="1"/>
    <col min="6" max="6" width="49.140625" customWidth="1"/>
    <col min="7" max="7" width="44.5703125" style="134" customWidth="1"/>
    <col min="8" max="8" width="65" customWidth="1"/>
    <col min="10" max="10" width="21.140625" customWidth="1"/>
  </cols>
  <sheetData>
    <row r="1" spans="1:26">
      <c r="A1" s="891"/>
      <c r="B1" s="852"/>
      <c r="C1" s="866"/>
      <c r="D1" s="83" t="s">
        <v>104</v>
      </c>
      <c r="E1" s="84" t="s">
        <v>79</v>
      </c>
      <c r="F1" s="85" t="s">
        <v>105</v>
      </c>
      <c r="G1" s="907" t="s">
        <v>106</v>
      </c>
      <c r="H1" s="857"/>
      <c r="I1" s="857"/>
      <c r="J1" s="859"/>
      <c r="K1" s="81"/>
      <c r="L1" s="81"/>
      <c r="M1" s="81"/>
      <c r="N1" s="81"/>
      <c r="O1" s="81"/>
      <c r="P1" s="81"/>
      <c r="Q1" s="81"/>
      <c r="R1" s="81"/>
      <c r="S1" s="81"/>
      <c r="T1" s="81"/>
      <c r="U1" s="81"/>
      <c r="V1" s="81"/>
      <c r="W1" s="81"/>
      <c r="X1" s="81"/>
      <c r="Y1" s="81"/>
      <c r="Z1" s="81"/>
    </row>
    <row r="2" spans="1:26">
      <c r="A2" s="853"/>
      <c r="B2" s="854"/>
      <c r="C2" s="868"/>
      <c r="D2" s="85" t="s">
        <v>107</v>
      </c>
      <c r="E2" s="85" t="s">
        <v>108</v>
      </c>
      <c r="F2" s="85" t="s">
        <v>109</v>
      </c>
      <c r="G2" s="908">
        <v>45490</v>
      </c>
      <c r="H2" s="909"/>
      <c r="I2" s="909"/>
      <c r="J2" s="910"/>
      <c r="K2" s="81"/>
      <c r="L2" s="81"/>
      <c r="M2" s="81"/>
      <c r="N2" s="81"/>
      <c r="O2" s="81"/>
      <c r="P2" s="81"/>
      <c r="Q2" s="81"/>
      <c r="R2" s="81"/>
      <c r="S2" s="81"/>
      <c r="T2" s="81"/>
      <c r="U2" s="81"/>
      <c r="V2" s="81"/>
      <c r="W2" s="81"/>
      <c r="X2" s="81"/>
      <c r="Y2" s="81"/>
      <c r="Z2" s="81"/>
    </row>
    <row r="3" spans="1:26">
      <c r="A3" s="853"/>
      <c r="B3" s="854"/>
      <c r="C3" s="868"/>
      <c r="D3" s="86" t="s">
        <v>110</v>
      </c>
      <c r="E3" s="205" t="s">
        <v>111</v>
      </c>
      <c r="F3" s="85" t="s">
        <v>112</v>
      </c>
      <c r="G3" s="907" t="s">
        <v>106</v>
      </c>
      <c r="H3" s="857"/>
      <c r="I3" s="857"/>
      <c r="J3" s="859"/>
      <c r="K3" s="81"/>
      <c r="L3" s="81"/>
      <c r="M3" s="81"/>
      <c r="N3" s="81"/>
      <c r="O3" s="81"/>
      <c r="P3" s="81"/>
      <c r="Q3" s="81"/>
      <c r="R3" s="81"/>
      <c r="S3" s="81"/>
      <c r="T3" s="81"/>
      <c r="U3" s="81"/>
      <c r="V3" s="81"/>
      <c r="W3" s="81"/>
      <c r="X3" s="81"/>
      <c r="Y3" s="81"/>
      <c r="Z3" s="81"/>
    </row>
    <row r="4" spans="1:26">
      <c r="A4" s="839"/>
      <c r="B4" s="855"/>
      <c r="C4" s="870"/>
      <c r="D4" s="85" t="s">
        <v>113</v>
      </c>
      <c r="E4" s="85" t="s">
        <v>114</v>
      </c>
      <c r="F4" s="85" t="s">
        <v>115</v>
      </c>
      <c r="G4" s="908">
        <v>45491</v>
      </c>
      <c r="H4" s="909"/>
      <c r="I4" s="909"/>
      <c r="J4" s="910"/>
      <c r="K4" s="81"/>
      <c r="L4" s="81"/>
      <c r="M4" s="81"/>
      <c r="N4" s="81"/>
      <c r="O4" s="81"/>
      <c r="P4" s="81"/>
      <c r="Q4" s="81"/>
      <c r="R4" s="81"/>
      <c r="S4" s="81"/>
      <c r="T4" s="81"/>
      <c r="U4" s="81"/>
      <c r="V4" s="81"/>
      <c r="W4" s="81"/>
      <c r="X4" s="81"/>
      <c r="Y4" s="81"/>
      <c r="Z4" s="81"/>
    </row>
    <row r="5" spans="1:26">
      <c r="A5" s="911" t="s">
        <v>116</v>
      </c>
      <c r="B5" s="857"/>
      <c r="C5" s="857"/>
      <c r="D5" s="857"/>
      <c r="E5" s="857"/>
      <c r="F5" s="857"/>
      <c r="G5" s="857"/>
      <c r="H5" s="857"/>
      <c r="I5" s="857"/>
      <c r="J5" s="859"/>
      <c r="K5" s="81"/>
      <c r="L5" s="81"/>
      <c r="M5" s="81"/>
      <c r="N5" s="81"/>
      <c r="O5" s="81"/>
      <c r="P5" s="81"/>
      <c r="Q5" s="81"/>
      <c r="R5" s="81"/>
      <c r="S5" s="81"/>
      <c r="T5" s="81"/>
      <c r="U5" s="81"/>
      <c r="V5" s="81"/>
      <c r="W5" s="81"/>
      <c r="X5" s="81"/>
      <c r="Y5" s="81"/>
      <c r="Z5" s="81"/>
    </row>
    <row r="6" spans="1:26">
      <c r="A6" s="88" t="s">
        <v>117</v>
      </c>
      <c r="B6" s="88" t="s">
        <v>118</v>
      </c>
      <c r="C6" s="88" t="s">
        <v>119</v>
      </c>
      <c r="D6" s="88" t="s">
        <v>120</v>
      </c>
      <c r="E6" s="89" t="s">
        <v>121</v>
      </c>
      <c r="F6" s="89" t="s">
        <v>122</v>
      </c>
      <c r="G6" s="89" t="s">
        <v>123</v>
      </c>
      <c r="H6" s="89" t="s">
        <v>124</v>
      </c>
      <c r="I6" s="88" t="s">
        <v>125</v>
      </c>
      <c r="J6" s="88" t="s">
        <v>126</v>
      </c>
      <c r="K6" s="81"/>
      <c r="L6" s="81"/>
      <c r="M6" s="81"/>
      <c r="N6" s="81"/>
      <c r="O6" s="81"/>
      <c r="P6" s="81"/>
      <c r="Q6" s="81"/>
      <c r="R6" s="81"/>
      <c r="S6" s="81"/>
      <c r="T6" s="81"/>
      <c r="U6" s="81"/>
      <c r="V6" s="81"/>
      <c r="W6" s="81"/>
      <c r="X6" s="81"/>
      <c r="Y6" s="81"/>
      <c r="Z6" s="81"/>
    </row>
    <row r="7" spans="1:26" ht="30">
      <c r="A7" s="68">
        <v>1</v>
      </c>
      <c r="B7" s="90" t="s">
        <v>127</v>
      </c>
      <c r="C7" s="895" t="s">
        <v>79</v>
      </c>
      <c r="D7" s="91" t="s">
        <v>128</v>
      </c>
      <c r="E7" s="92" t="s">
        <v>129</v>
      </c>
      <c r="F7" s="92" t="s">
        <v>130</v>
      </c>
      <c r="G7" s="92" t="s">
        <v>131</v>
      </c>
      <c r="H7" s="92" t="s">
        <v>132</v>
      </c>
      <c r="I7" s="93" t="s">
        <v>133</v>
      </c>
      <c r="J7" s="94"/>
      <c r="K7" s="81"/>
      <c r="L7" s="81"/>
      <c r="M7" s="81"/>
      <c r="N7" s="81"/>
      <c r="O7" s="81"/>
      <c r="P7" s="81"/>
      <c r="Q7" s="81"/>
      <c r="R7" s="81"/>
      <c r="S7" s="81"/>
      <c r="T7" s="81"/>
      <c r="U7" s="81"/>
      <c r="V7" s="81"/>
      <c r="W7" s="81"/>
      <c r="X7" s="81"/>
      <c r="Y7" s="81"/>
      <c r="Z7" s="81"/>
    </row>
    <row r="8" spans="1:26" ht="45">
      <c r="A8" s="68">
        <v>2</v>
      </c>
      <c r="B8" s="718" t="s">
        <v>134</v>
      </c>
      <c r="C8" s="902"/>
      <c r="D8" s="892" t="s">
        <v>135</v>
      </c>
      <c r="E8" s="895" t="s">
        <v>136</v>
      </c>
      <c r="F8" s="92" t="s">
        <v>137</v>
      </c>
      <c r="G8" s="95" t="s">
        <v>138</v>
      </c>
      <c r="H8" s="92" t="s">
        <v>139</v>
      </c>
      <c r="I8" s="93" t="s">
        <v>133</v>
      </c>
      <c r="J8" s="94"/>
      <c r="K8" s="81"/>
      <c r="L8" s="81"/>
      <c r="M8" s="81"/>
      <c r="N8" s="81"/>
      <c r="O8" s="81"/>
      <c r="P8" s="81"/>
      <c r="Q8" s="81"/>
      <c r="R8" s="81"/>
      <c r="S8" s="81"/>
      <c r="T8" s="81"/>
      <c r="U8" s="81"/>
      <c r="V8" s="81"/>
      <c r="W8" s="81"/>
      <c r="X8" s="81"/>
      <c r="Y8" s="81"/>
      <c r="Z8" s="81"/>
    </row>
    <row r="9" spans="1:26" ht="45">
      <c r="A9" s="68">
        <v>3</v>
      </c>
      <c r="B9" s="718" t="s">
        <v>140</v>
      </c>
      <c r="C9" s="902"/>
      <c r="D9" s="893"/>
      <c r="E9" s="896"/>
      <c r="F9" s="92" t="s">
        <v>137</v>
      </c>
      <c r="G9" s="95" t="s">
        <v>138</v>
      </c>
      <c r="H9" s="95" t="s">
        <v>141</v>
      </c>
      <c r="I9" s="93" t="s">
        <v>133</v>
      </c>
      <c r="J9" s="94"/>
      <c r="K9" s="81"/>
      <c r="L9" s="81"/>
      <c r="M9" s="81"/>
      <c r="N9" s="81"/>
      <c r="O9" s="81"/>
      <c r="P9" s="81"/>
      <c r="Q9" s="81"/>
      <c r="R9" s="81"/>
      <c r="S9" s="81"/>
      <c r="T9" s="81"/>
      <c r="U9" s="81"/>
      <c r="V9" s="81"/>
      <c r="W9" s="81"/>
      <c r="X9" s="81"/>
      <c r="Y9" s="81"/>
      <c r="Z9" s="81"/>
    </row>
    <row r="10" spans="1:26" ht="45">
      <c r="A10" s="68">
        <v>4</v>
      </c>
      <c r="B10" s="718" t="s">
        <v>142</v>
      </c>
      <c r="C10" s="902"/>
      <c r="D10" s="893"/>
      <c r="E10" s="896"/>
      <c r="F10" s="92" t="s">
        <v>143</v>
      </c>
      <c r="G10" s="92" t="s">
        <v>144</v>
      </c>
      <c r="H10" s="92" t="s">
        <v>145</v>
      </c>
      <c r="I10" s="93" t="s">
        <v>133</v>
      </c>
      <c r="J10" s="94"/>
      <c r="K10" s="81"/>
      <c r="L10" s="81"/>
      <c r="M10" s="81"/>
      <c r="N10" s="81"/>
      <c r="O10" s="81"/>
      <c r="P10" s="81"/>
      <c r="Q10" s="81"/>
      <c r="R10" s="81"/>
      <c r="S10" s="81"/>
      <c r="T10" s="81"/>
      <c r="U10" s="81"/>
      <c r="V10" s="81"/>
      <c r="W10" s="81"/>
      <c r="X10" s="81"/>
      <c r="Y10" s="81"/>
      <c r="Z10" s="81"/>
    </row>
    <row r="11" spans="1:26" ht="75">
      <c r="A11" s="68">
        <v>5</v>
      </c>
      <c r="B11" s="718" t="s">
        <v>146</v>
      </c>
      <c r="C11" s="902"/>
      <c r="D11" s="893"/>
      <c r="E11" s="897"/>
      <c r="F11" s="92" t="s">
        <v>147</v>
      </c>
      <c r="G11" s="92" t="s">
        <v>148</v>
      </c>
      <c r="H11" s="151" t="s">
        <v>149</v>
      </c>
      <c r="I11" s="93" t="s">
        <v>133</v>
      </c>
      <c r="J11" s="94"/>
      <c r="K11" s="81"/>
      <c r="L11" s="81"/>
      <c r="M11" s="81"/>
      <c r="N11" s="81"/>
      <c r="O11" s="81"/>
      <c r="P11" s="81"/>
      <c r="Q11" s="81"/>
      <c r="R11" s="81"/>
      <c r="S11" s="81"/>
      <c r="T11" s="81"/>
      <c r="U11" s="81"/>
      <c r="V11" s="81"/>
      <c r="W11" s="81"/>
      <c r="X11" s="81"/>
      <c r="Y11" s="81"/>
      <c r="Z11" s="81"/>
    </row>
    <row r="12" spans="1:26" ht="81" customHeight="1">
      <c r="A12" s="68">
        <v>6</v>
      </c>
      <c r="B12" s="718" t="s">
        <v>150</v>
      </c>
      <c r="C12" s="902"/>
      <c r="D12" s="893"/>
      <c r="E12" s="712"/>
      <c r="F12" s="92" t="s">
        <v>147</v>
      </c>
      <c r="G12" s="92" t="s">
        <v>151</v>
      </c>
      <c r="H12" s="92" t="s">
        <v>152</v>
      </c>
      <c r="I12" s="93" t="s">
        <v>133</v>
      </c>
      <c r="J12" s="94"/>
      <c r="K12" s="81"/>
      <c r="L12" s="81"/>
      <c r="M12" s="81"/>
      <c r="N12" s="81"/>
      <c r="O12" s="81"/>
      <c r="P12" s="81"/>
      <c r="Q12" s="81"/>
      <c r="R12" s="81"/>
      <c r="S12" s="81"/>
      <c r="T12" s="81"/>
      <c r="U12" s="81"/>
      <c r="V12" s="81"/>
      <c r="W12" s="81"/>
      <c r="X12" s="81"/>
      <c r="Y12" s="81"/>
      <c r="Z12" s="81"/>
    </row>
    <row r="13" spans="1:26" ht="51.75" customHeight="1">
      <c r="A13" s="68">
        <v>7</v>
      </c>
      <c r="B13" s="718" t="s">
        <v>153</v>
      </c>
      <c r="C13" s="902"/>
      <c r="D13" s="893"/>
      <c r="E13" s="895" t="s">
        <v>154</v>
      </c>
      <c r="F13" s="92" t="s">
        <v>155</v>
      </c>
      <c r="G13" s="92" t="s">
        <v>156</v>
      </c>
      <c r="H13" s="92" t="s">
        <v>157</v>
      </c>
      <c r="I13" s="93" t="s">
        <v>133</v>
      </c>
      <c r="J13" s="94"/>
      <c r="K13" s="81"/>
      <c r="L13" s="81"/>
      <c r="M13" s="81"/>
      <c r="N13" s="81"/>
      <c r="O13" s="81"/>
      <c r="P13" s="81"/>
      <c r="Q13" s="81"/>
      <c r="R13" s="81"/>
      <c r="S13" s="81"/>
      <c r="T13" s="81"/>
      <c r="U13" s="81"/>
      <c r="V13" s="81"/>
      <c r="W13" s="81"/>
      <c r="X13" s="81"/>
      <c r="Y13" s="81"/>
      <c r="Z13" s="81"/>
    </row>
    <row r="14" spans="1:26" ht="45">
      <c r="A14" s="68">
        <v>8</v>
      </c>
      <c r="B14" s="718" t="s">
        <v>158</v>
      </c>
      <c r="C14" s="902"/>
      <c r="D14" s="893"/>
      <c r="E14" s="896"/>
      <c r="F14" s="92" t="s">
        <v>159</v>
      </c>
      <c r="G14" s="124" t="s">
        <v>160</v>
      </c>
      <c r="H14" s="92" t="s">
        <v>161</v>
      </c>
      <c r="I14" s="93" t="s">
        <v>133</v>
      </c>
      <c r="J14" s="94"/>
      <c r="K14" s="81"/>
      <c r="L14" s="81"/>
      <c r="M14" s="81"/>
      <c r="N14" s="81"/>
      <c r="O14" s="81"/>
      <c r="P14" s="81"/>
      <c r="Q14" s="81"/>
      <c r="R14" s="81"/>
      <c r="S14" s="81"/>
      <c r="T14" s="81"/>
      <c r="U14" s="81"/>
      <c r="V14" s="81"/>
      <c r="W14" s="81"/>
      <c r="X14" s="81"/>
      <c r="Y14" s="81"/>
      <c r="Z14" s="81"/>
    </row>
    <row r="15" spans="1:26" ht="30">
      <c r="A15" s="68">
        <v>9</v>
      </c>
      <c r="B15" s="718" t="s">
        <v>162</v>
      </c>
      <c r="C15" s="902"/>
      <c r="D15" s="894"/>
      <c r="E15" s="897"/>
      <c r="F15" s="92" t="s">
        <v>163</v>
      </c>
      <c r="G15" s="92" t="s">
        <v>164</v>
      </c>
      <c r="H15" s="92" t="s">
        <v>165</v>
      </c>
      <c r="I15" s="93" t="s">
        <v>133</v>
      </c>
      <c r="J15" s="94"/>
      <c r="K15" s="81"/>
      <c r="L15" s="81"/>
      <c r="M15" s="81"/>
      <c r="N15" s="81"/>
      <c r="O15" s="81"/>
      <c r="P15" s="81"/>
      <c r="Q15" s="81"/>
      <c r="R15" s="81"/>
      <c r="S15" s="81"/>
      <c r="T15" s="81"/>
      <c r="U15" s="81"/>
      <c r="V15" s="81"/>
      <c r="W15" s="81"/>
      <c r="X15" s="81"/>
      <c r="Y15" s="81"/>
      <c r="Z15" s="81"/>
    </row>
    <row r="16" spans="1:26" ht="60">
      <c r="A16" s="68">
        <v>10</v>
      </c>
      <c r="B16" s="718" t="s">
        <v>166</v>
      </c>
      <c r="C16" s="902"/>
      <c r="D16" s="892" t="s">
        <v>167</v>
      </c>
      <c r="E16" s="912" t="s">
        <v>168</v>
      </c>
      <c r="F16" s="92" t="s">
        <v>169</v>
      </c>
      <c r="G16" s="92" t="s">
        <v>170</v>
      </c>
      <c r="H16" s="151" t="s">
        <v>171</v>
      </c>
      <c r="I16" s="93" t="s">
        <v>133</v>
      </c>
      <c r="J16" s="94"/>
      <c r="K16" s="81"/>
      <c r="L16" s="81"/>
      <c r="M16" s="81"/>
      <c r="N16" s="81"/>
      <c r="O16" s="81"/>
      <c r="P16" s="81"/>
      <c r="Q16" s="81"/>
      <c r="R16" s="81"/>
      <c r="S16" s="81"/>
      <c r="T16" s="81"/>
      <c r="U16" s="81"/>
      <c r="V16" s="81"/>
      <c r="W16" s="81"/>
      <c r="X16" s="81"/>
      <c r="Y16" s="81"/>
      <c r="Z16" s="81"/>
    </row>
    <row r="17" spans="1:26" ht="75">
      <c r="A17" s="68">
        <v>11</v>
      </c>
      <c r="B17" s="718" t="s">
        <v>172</v>
      </c>
      <c r="C17" s="902"/>
      <c r="D17" s="893"/>
      <c r="E17" s="896"/>
      <c r="F17" s="92" t="s">
        <v>173</v>
      </c>
      <c r="G17" s="92" t="s">
        <v>174</v>
      </c>
      <c r="H17" s="92" t="s">
        <v>175</v>
      </c>
      <c r="I17" s="93" t="s">
        <v>133</v>
      </c>
      <c r="J17" s="94"/>
      <c r="K17" s="81"/>
      <c r="L17" s="81"/>
      <c r="M17" s="81"/>
      <c r="N17" s="81"/>
      <c r="O17" s="81"/>
      <c r="P17" s="81"/>
      <c r="Q17" s="81"/>
      <c r="R17" s="81"/>
      <c r="S17" s="81"/>
      <c r="T17" s="81"/>
      <c r="U17" s="81"/>
      <c r="V17" s="81"/>
      <c r="W17" s="81"/>
      <c r="X17" s="81"/>
      <c r="Y17" s="81"/>
      <c r="Z17" s="81"/>
    </row>
    <row r="18" spans="1:26" ht="45">
      <c r="A18" s="68">
        <v>12</v>
      </c>
      <c r="B18" s="718" t="s">
        <v>176</v>
      </c>
      <c r="C18" s="902"/>
      <c r="D18" s="893"/>
      <c r="E18" s="896"/>
      <c r="F18" s="92" t="s">
        <v>177</v>
      </c>
      <c r="G18" s="124" t="s">
        <v>178</v>
      </c>
      <c r="H18" s="92" t="s">
        <v>179</v>
      </c>
      <c r="I18" s="93" t="s">
        <v>133</v>
      </c>
      <c r="J18" s="94"/>
      <c r="K18" s="81"/>
      <c r="L18" s="81"/>
      <c r="M18" s="81"/>
      <c r="N18" s="81"/>
      <c r="O18" s="81"/>
      <c r="P18" s="81"/>
      <c r="Q18" s="81"/>
      <c r="R18" s="81"/>
      <c r="S18" s="81"/>
      <c r="T18" s="81"/>
      <c r="U18" s="81"/>
      <c r="V18" s="81"/>
      <c r="W18" s="81"/>
      <c r="X18" s="81"/>
      <c r="Y18" s="81"/>
      <c r="Z18" s="81"/>
    </row>
    <row r="19" spans="1:26" ht="45">
      <c r="A19" s="68">
        <v>13</v>
      </c>
      <c r="B19" s="718" t="s">
        <v>180</v>
      </c>
      <c r="C19" s="902"/>
      <c r="D19" s="893"/>
      <c r="E19" s="896"/>
      <c r="F19" s="92" t="s">
        <v>181</v>
      </c>
      <c r="G19" s="92" t="s">
        <v>182</v>
      </c>
      <c r="H19" s="92" t="s">
        <v>183</v>
      </c>
      <c r="I19" s="93" t="s">
        <v>133</v>
      </c>
      <c r="J19" s="94"/>
      <c r="K19" s="81"/>
      <c r="L19" s="81"/>
      <c r="M19" s="81"/>
      <c r="N19" s="81"/>
      <c r="O19" s="81"/>
      <c r="P19" s="81"/>
      <c r="Q19" s="81"/>
      <c r="R19" s="81"/>
      <c r="S19" s="81"/>
      <c r="T19" s="81"/>
      <c r="U19" s="81"/>
      <c r="V19" s="81"/>
      <c r="W19" s="81"/>
      <c r="X19" s="81"/>
      <c r="Y19" s="81"/>
      <c r="Z19" s="81"/>
    </row>
    <row r="20" spans="1:26" ht="45">
      <c r="A20" s="68">
        <v>14</v>
      </c>
      <c r="B20" s="718" t="s">
        <v>184</v>
      </c>
      <c r="C20" s="902"/>
      <c r="D20" s="893"/>
      <c r="E20" s="897"/>
      <c r="F20" s="92" t="s">
        <v>185</v>
      </c>
      <c r="G20" s="92" t="s">
        <v>186</v>
      </c>
      <c r="H20" s="92" t="s">
        <v>187</v>
      </c>
      <c r="I20" s="93" t="s">
        <v>133</v>
      </c>
      <c r="J20" s="94"/>
      <c r="K20" s="81"/>
      <c r="L20" s="81"/>
      <c r="M20" s="81"/>
      <c r="N20" s="81"/>
      <c r="O20" s="81"/>
      <c r="P20" s="81"/>
      <c r="Q20" s="81"/>
      <c r="R20" s="81"/>
      <c r="S20" s="81"/>
      <c r="T20" s="81"/>
      <c r="U20" s="81"/>
      <c r="V20" s="81"/>
      <c r="W20" s="81"/>
      <c r="X20" s="81"/>
      <c r="Y20" s="81"/>
      <c r="Z20" s="81"/>
    </row>
    <row r="21" spans="1:26" ht="60">
      <c r="A21" s="68">
        <v>15</v>
      </c>
      <c r="B21" s="718" t="s">
        <v>188</v>
      </c>
      <c r="C21" s="902"/>
      <c r="D21" s="900" t="s">
        <v>189</v>
      </c>
      <c r="E21" s="713" t="s">
        <v>11</v>
      </c>
      <c r="F21" s="329" t="s">
        <v>190</v>
      </c>
      <c r="G21" s="412" t="s">
        <v>191</v>
      </c>
      <c r="H21" s="412" t="s">
        <v>192</v>
      </c>
      <c r="I21" s="93" t="s">
        <v>133</v>
      </c>
      <c r="J21" s="94"/>
      <c r="K21" s="81"/>
      <c r="L21" s="81"/>
      <c r="M21" s="81"/>
      <c r="N21" s="81"/>
      <c r="O21" s="81"/>
      <c r="P21" s="81"/>
      <c r="Q21" s="81"/>
      <c r="R21" s="81"/>
      <c r="S21" s="81"/>
      <c r="T21" s="81"/>
      <c r="U21" s="81"/>
      <c r="V21" s="81"/>
      <c r="W21" s="81"/>
      <c r="X21" s="81"/>
      <c r="Y21" s="81"/>
      <c r="Z21" s="81"/>
    </row>
    <row r="22" spans="1:26" ht="60">
      <c r="A22" s="68">
        <v>16</v>
      </c>
      <c r="B22" s="718" t="s">
        <v>193</v>
      </c>
      <c r="C22" s="902"/>
      <c r="D22" s="901"/>
      <c r="E22" s="713" t="s">
        <v>12</v>
      </c>
      <c r="F22" s="329" t="s">
        <v>194</v>
      </c>
      <c r="G22" s="412" t="s">
        <v>195</v>
      </c>
      <c r="H22" s="413" t="s">
        <v>196</v>
      </c>
      <c r="I22" s="93" t="s">
        <v>133</v>
      </c>
      <c r="J22" s="94"/>
      <c r="K22" s="81"/>
      <c r="L22" s="81"/>
      <c r="M22" s="81"/>
      <c r="N22" s="81"/>
      <c r="O22" s="81"/>
      <c r="P22" s="81"/>
      <c r="Q22" s="81"/>
      <c r="R22" s="81"/>
      <c r="S22" s="81"/>
      <c r="T22" s="81"/>
      <c r="U22" s="81"/>
      <c r="V22" s="81"/>
      <c r="W22" s="81"/>
      <c r="X22" s="81"/>
      <c r="Y22" s="81"/>
      <c r="Z22" s="81"/>
    </row>
    <row r="23" spans="1:26" ht="60">
      <c r="A23" s="68">
        <v>17</v>
      </c>
      <c r="B23" s="718" t="s">
        <v>197</v>
      </c>
      <c r="C23" s="902"/>
      <c r="D23" s="900" t="s">
        <v>198</v>
      </c>
      <c r="E23" s="713" t="s">
        <v>13</v>
      </c>
      <c r="F23" s="329" t="s">
        <v>199</v>
      </c>
      <c r="G23" s="412" t="s">
        <v>200</v>
      </c>
      <c r="H23" s="412" t="s">
        <v>201</v>
      </c>
      <c r="I23" s="93" t="s">
        <v>133</v>
      </c>
      <c r="J23" s="94"/>
      <c r="K23" s="81"/>
      <c r="L23" s="81"/>
      <c r="M23" s="81"/>
      <c r="N23" s="81"/>
      <c r="O23" s="81"/>
      <c r="P23" s="81"/>
      <c r="Q23" s="81"/>
      <c r="R23" s="81"/>
      <c r="S23" s="81"/>
      <c r="T23" s="81"/>
      <c r="U23" s="81"/>
      <c r="V23" s="81"/>
      <c r="W23" s="81"/>
      <c r="X23" s="81"/>
      <c r="Y23" s="81"/>
      <c r="Z23" s="81"/>
    </row>
    <row r="24" spans="1:26" ht="60">
      <c r="A24" s="68">
        <v>18</v>
      </c>
      <c r="B24" s="718" t="s">
        <v>202</v>
      </c>
      <c r="C24" s="902"/>
      <c r="D24" s="900"/>
      <c r="E24" s="713" t="s">
        <v>203</v>
      </c>
      <c r="F24" s="329" t="s">
        <v>204</v>
      </c>
      <c r="G24" s="412" t="s">
        <v>205</v>
      </c>
      <c r="H24" s="412" t="s">
        <v>206</v>
      </c>
      <c r="I24" s="93" t="s">
        <v>133</v>
      </c>
      <c r="J24" s="94"/>
      <c r="K24" s="81"/>
      <c r="L24" s="81"/>
      <c r="M24" s="81"/>
      <c r="N24" s="81"/>
      <c r="O24" s="81"/>
      <c r="P24" s="81"/>
      <c r="Q24" s="81"/>
      <c r="R24" s="81"/>
      <c r="S24" s="81"/>
      <c r="T24" s="81"/>
      <c r="U24" s="81"/>
      <c r="V24" s="81"/>
      <c r="W24" s="81"/>
      <c r="X24" s="81"/>
      <c r="Y24" s="81"/>
      <c r="Z24" s="81"/>
    </row>
    <row r="25" spans="1:26" ht="60">
      <c r="A25" s="68">
        <v>19</v>
      </c>
      <c r="B25" s="718" t="s">
        <v>207</v>
      </c>
      <c r="C25" s="902"/>
      <c r="D25" s="900"/>
      <c r="E25" s="713" t="s">
        <v>208</v>
      </c>
      <c r="F25" s="329" t="s">
        <v>209</v>
      </c>
      <c r="G25" s="412" t="s">
        <v>210</v>
      </c>
      <c r="H25" s="412" t="s">
        <v>211</v>
      </c>
      <c r="I25" s="93" t="s">
        <v>133</v>
      </c>
      <c r="J25" s="94"/>
      <c r="K25" s="81"/>
      <c r="L25" s="81"/>
      <c r="M25" s="81"/>
      <c r="N25" s="81"/>
      <c r="O25" s="81"/>
      <c r="P25" s="81"/>
      <c r="Q25" s="81"/>
      <c r="R25" s="81"/>
      <c r="S25" s="81"/>
      <c r="T25" s="81"/>
      <c r="U25" s="81"/>
      <c r="V25" s="81"/>
      <c r="W25" s="81"/>
      <c r="X25" s="81"/>
      <c r="Y25" s="81"/>
      <c r="Z25" s="81"/>
    </row>
    <row r="26" spans="1:26" ht="60">
      <c r="A26" s="68">
        <v>20</v>
      </c>
      <c r="B26" s="718" t="s">
        <v>212</v>
      </c>
      <c r="C26" s="902"/>
      <c r="D26" s="900"/>
      <c r="E26" s="713" t="s">
        <v>19</v>
      </c>
      <c r="F26" s="329" t="s">
        <v>213</v>
      </c>
      <c r="G26" s="412" t="s">
        <v>214</v>
      </c>
      <c r="H26" s="412" t="s">
        <v>215</v>
      </c>
      <c r="I26" s="93" t="s">
        <v>133</v>
      </c>
      <c r="J26" s="94"/>
      <c r="K26" s="81"/>
      <c r="L26" s="81"/>
      <c r="M26" s="81"/>
      <c r="N26" s="81"/>
      <c r="O26" s="81"/>
      <c r="P26" s="81"/>
      <c r="Q26" s="81"/>
      <c r="R26" s="81"/>
      <c r="S26" s="81"/>
      <c r="T26" s="81"/>
      <c r="U26" s="81"/>
      <c r="V26" s="81"/>
      <c r="W26" s="81"/>
      <c r="X26" s="81"/>
      <c r="Y26" s="81"/>
      <c r="Z26" s="81"/>
    </row>
    <row r="27" spans="1:26" ht="60">
      <c r="A27" s="68">
        <v>21</v>
      </c>
      <c r="B27" s="718" t="s">
        <v>216</v>
      </c>
      <c r="C27" s="902"/>
      <c r="D27" s="900"/>
      <c r="E27" s="713" t="s">
        <v>20</v>
      </c>
      <c r="F27" s="329" t="s">
        <v>217</v>
      </c>
      <c r="G27" s="412" t="s">
        <v>218</v>
      </c>
      <c r="H27" s="412" t="s">
        <v>219</v>
      </c>
      <c r="I27" s="93" t="s">
        <v>133</v>
      </c>
      <c r="J27" s="94"/>
      <c r="K27" s="81"/>
      <c r="L27" s="81"/>
      <c r="M27" s="81"/>
      <c r="N27" s="81"/>
      <c r="O27" s="81"/>
      <c r="P27" s="81"/>
      <c r="Q27" s="81"/>
      <c r="R27" s="81"/>
      <c r="S27" s="81"/>
      <c r="T27" s="81"/>
      <c r="U27" s="81"/>
      <c r="V27" s="81"/>
      <c r="W27" s="81"/>
      <c r="X27" s="81"/>
      <c r="Y27" s="81"/>
      <c r="Z27" s="81"/>
    </row>
    <row r="28" spans="1:26" ht="55.5" customHeight="1">
      <c r="A28" s="68">
        <v>22</v>
      </c>
      <c r="B28" s="718" t="s">
        <v>220</v>
      </c>
      <c r="C28" s="902"/>
      <c r="D28" s="900"/>
      <c r="E28" s="713" t="s">
        <v>221</v>
      </c>
      <c r="F28" s="329" t="s">
        <v>222</v>
      </c>
      <c r="G28" s="412" t="s">
        <v>223</v>
      </c>
      <c r="H28" s="412" t="s">
        <v>224</v>
      </c>
      <c r="I28" s="93" t="s">
        <v>133</v>
      </c>
      <c r="J28" s="94"/>
      <c r="K28" s="81"/>
      <c r="L28" s="81"/>
      <c r="M28" s="81"/>
      <c r="N28" s="81"/>
      <c r="O28" s="81"/>
      <c r="P28" s="81"/>
      <c r="Q28" s="81"/>
      <c r="R28" s="81"/>
      <c r="S28" s="81"/>
      <c r="T28" s="81"/>
      <c r="U28" s="81"/>
      <c r="V28" s="81"/>
      <c r="W28" s="81"/>
      <c r="X28" s="81"/>
      <c r="Y28" s="81"/>
      <c r="Z28" s="81"/>
    </row>
    <row r="29" spans="1:26" ht="60">
      <c r="A29" s="68">
        <v>23</v>
      </c>
      <c r="B29" s="718" t="s">
        <v>225</v>
      </c>
      <c r="C29" s="902"/>
      <c r="D29" s="900"/>
      <c r="E29" s="713" t="s">
        <v>226</v>
      </c>
      <c r="F29" s="329" t="s">
        <v>227</v>
      </c>
      <c r="G29" s="412" t="s">
        <v>228</v>
      </c>
      <c r="H29" s="412" t="s">
        <v>229</v>
      </c>
      <c r="I29" s="93" t="s">
        <v>133</v>
      </c>
      <c r="J29" s="94"/>
      <c r="K29" s="81"/>
      <c r="L29" s="81"/>
      <c r="M29" s="81"/>
      <c r="N29" s="81"/>
      <c r="O29" s="81"/>
      <c r="P29" s="81"/>
      <c r="Q29" s="81"/>
      <c r="R29" s="81"/>
      <c r="S29" s="81"/>
      <c r="T29" s="81"/>
      <c r="U29" s="81"/>
      <c r="V29" s="81"/>
      <c r="W29" s="81"/>
      <c r="X29" s="81"/>
      <c r="Y29" s="81"/>
      <c r="Z29" s="81"/>
    </row>
    <row r="30" spans="1:26" ht="60">
      <c r="A30" s="68">
        <v>24</v>
      </c>
      <c r="B30" s="718" t="s">
        <v>230</v>
      </c>
      <c r="C30" s="902"/>
      <c r="D30" s="900"/>
      <c r="E30" s="713" t="s">
        <v>22</v>
      </c>
      <c r="F30" s="329" t="s">
        <v>231</v>
      </c>
      <c r="G30" s="412" t="s">
        <v>232</v>
      </c>
      <c r="H30" s="412" t="s">
        <v>233</v>
      </c>
      <c r="I30" s="93" t="s">
        <v>133</v>
      </c>
      <c r="J30" s="94"/>
      <c r="K30" s="81"/>
      <c r="L30" s="81"/>
      <c r="M30" s="81"/>
      <c r="N30" s="81"/>
      <c r="O30" s="81"/>
      <c r="P30" s="81"/>
      <c r="Q30" s="81"/>
      <c r="R30" s="81"/>
      <c r="S30" s="81"/>
      <c r="T30" s="81"/>
      <c r="U30" s="81"/>
      <c r="V30" s="81"/>
      <c r="W30" s="81"/>
      <c r="X30" s="81"/>
      <c r="Y30" s="81"/>
      <c r="Z30" s="81"/>
    </row>
    <row r="31" spans="1:26" ht="60">
      <c r="A31" s="68">
        <v>25</v>
      </c>
      <c r="B31" s="718" t="s">
        <v>234</v>
      </c>
      <c r="C31" s="902"/>
      <c r="D31" s="900"/>
      <c r="E31" s="713" t="s">
        <v>23</v>
      </c>
      <c r="F31" s="329" t="s">
        <v>235</v>
      </c>
      <c r="G31" s="412" t="s">
        <v>236</v>
      </c>
      <c r="H31" s="412" t="s">
        <v>237</v>
      </c>
      <c r="I31" s="93" t="s">
        <v>133</v>
      </c>
      <c r="J31" s="94"/>
      <c r="K31" s="81"/>
      <c r="L31" s="81"/>
      <c r="M31" s="81"/>
      <c r="N31" s="81"/>
      <c r="O31" s="81"/>
      <c r="P31" s="81"/>
      <c r="Q31" s="81"/>
      <c r="R31" s="81"/>
      <c r="S31" s="81"/>
      <c r="T31" s="81"/>
      <c r="U31" s="81"/>
      <c r="V31" s="81"/>
      <c r="W31" s="81"/>
      <c r="X31" s="81"/>
      <c r="Y31" s="81"/>
      <c r="Z31" s="81"/>
    </row>
    <row r="32" spans="1:26" ht="54" customHeight="1">
      <c r="A32" s="68">
        <v>26</v>
      </c>
      <c r="B32" s="718" t="s">
        <v>238</v>
      </c>
      <c r="C32" s="902"/>
      <c r="D32" s="904" t="s">
        <v>24</v>
      </c>
      <c r="E32" s="714" t="s">
        <v>25</v>
      </c>
      <c r="F32" s="329" t="s">
        <v>239</v>
      </c>
      <c r="G32" s="412" t="s">
        <v>240</v>
      </c>
      <c r="H32" s="412" t="s">
        <v>241</v>
      </c>
      <c r="I32" s="93" t="s">
        <v>133</v>
      </c>
      <c r="J32" s="94"/>
      <c r="K32" s="81"/>
      <c r="L32" s="81"/>
      <c r="M32" s="81"/>
      <c r="N32" s="81"/>
      <c r="O32" s="81"/>
      <c r="P32" s="81"/>
      <c r="Q32" s="81"/>
      <c r="R32" s="81"/>
      <c r="S32" s="81"/>
      <c r="T32" s="81"/>
      <c r="U32" s="81"/>
      <c r="V32" s="81"/>
      <c r="W32" s="81"/>
      <c r="X32" s="81"/>
      <c r="Y32" s="81"/>
      <c r="Z32" s="81"/>
    </row>
    <row r="33" spans="1:26" ht="60">
      <c r="A33" s="68">
        <v>27</v>
      </c>
      <c r="B33" s="718" t="s">
        <v>242</v>
      </c>
      <c r="C33" s="902"/>
      <c r="D33" s="905"/>
      <c r="E33" s="102" t="s">
        <v>26</v>
      </c>
      <c r="F33" s="329" t="s">
        <v>243</v>
      </c>
      <c r="G33" s="412" t="s">
        <v>244</v>
      </c>
      <c r="H33" s="412" t="s">
        <v>245</v>
      </c>
      <c r="I33" s="93" t="s">
        <v>133</v>
      </c>
      <c r="J33" s="94"/>
      <c r="K33" s="81"/>
      <c r="L33" s="81"/>
      <c r="M33" s="81"/>
      <c r="N33" s="81"/>
      <c r="O33" s="81"/>
      <c r="P33" s="81"/>
      <c r="Q33" s="81"/>
      <c r="R33" s="81"/>
      <c r="S33" s="81"/>
      <c r="T33" s="81"/>
      <c r="U33" s="81"/>
      <c r="V33" s="81"/>
      <c r="W33" s="81"/>
      <c r="X33" s="81"/>
      <c r="Y33" s="81"/>
      <c r="Z33" s="81"/>
    </row>
    <row r="34" spans="1:26" ht="60">
      <c r="A34" s="68">
        <v>28</v>
      </c>
      <c r="B34" s="718" t="s">
        <v>246</v>
      </c>
      <c r="C34" s="902"/>
      <c r="D34" s="906"/>
      <c r="E34" s="102" t="s">
        <v>27</v>
      </c>
      <c r="F34" s="329" t="s">
        <v>247</v>
      </c>
      <c r="G34" s="412" t="s">
        <v>248</v>
      </c>
      <c r="H34" s="412" t="s">
        <v>249</v>
      </c>
      <c r="I34" s="93" t="s">
        <v>133</v>
      </c>
      <c r="J34" s="94"/>
      <c r="K34" s="81"/>
      <c r="L34" s="81"/>
      <c r="M34" s="81"/>
      <c r="N34" s="81"/>
      <c r="O34" s="81"/>
      <c r="P34" s="81"/>
      <c r="Q34" s="81"/>
      <c r="R34" s="81"/>
      <c r="S34" s="81"/>
      <c r="T34" s="81"/>
      <c r="U34" s="81"/>
      <c r="V34" s="81"/>
      <c r="W34" s="81"/>
      <c r="X34" s="81"/>
      <c r="Y34" s="81"/>
      <c r="Z34" s="81"/>
    </row>
    <row r="35" spans="1:26" ht="60">
      <c r="A35" s="68">
        <v>29</v>
      </c>
      <c r="B35" s="718" t="s">
        <v>250</v>
      </c>
      <c r="C35" s="902"/>
      <c r="D35" s="904" t="s">
        <v>251</v>
      </c>
      <c r="E35" s="279" t="s">
        <v>252</v>
      </c>
      <c r="F35" s="329" t="s">
        <v>253</v>
      </c>
      <c r="G35" s="412" t="s">
        <v>254</v>
      </c>
      <c r="H35" s="412" t="s">
        <v>255</v>
      </c>
      <c r="I35" s="93" t="s">
        <v>133</v>
      </c>
      <c r="J35" s="94"/>
      <c r="K35" s="81"/>
      <c r="L35" s="81"/>
      <c r="M35" s="81"/>
      <c r="N35" s="81"/>
      <c r="O35" s="81"/>
      <c r="P35" s="81"/>
      <c r="Q35" s="81"/>
      <c r="R35" s="81"/>
      <c r="S35" s="81"/>
      <c r="T35" s="81"/>
      <c r="U35" s="81"/>
      <c r="V35" s="81"/>
      <c r="W35" s="81"/>
      <c r="X35" s="81"/>
      <c r="Y35" s="81"/>
      <c r="Z35" s="81"/>
    </row>
    <row r="36" spans="1:26" ht="60">
      <c r="A36" s="68">
        <v>30</v>
      </c>
      <c r="B36" s="718" t="s">
        <v>256</v>
      </c>
      <c r="C36" s="902"/>
      <c r="D36" s="906"/>
      <c r="E36" s="279" t="s">
        <v>257</v>
      </c>
      <c r="F36" s="329" t="s">
        <v>258</v>
      </c>
      <c r="G36" s="412" t="s">
        <v>259</v>
      </c>
      <c r="H36" s="412" t="s">
        <v>260</v>
      </c>
      <c r="I36" s="93" t="s">
        <v>133</v>
      </c>
      <c r="J36" s="94"/>
      <c r="K36" s="81"/>
      <c r="L36" s="81"/>
      <c r="M36" s="81"/>
      <c r="N36" s="81"/>
      <c r="O36" s="81"/>
      <c r="P36" s="81"/>
      <c r="Q36" s="81"/>
      <c r="R36" s="81"/>
      <c r="S36" s="81"/>
      <c r="T36" s="81"/>
      <c r="U36" s="81"/>
      <c r="V36" s="81"/>
      <c r="W36" s="81"/>
      <c r="X36" s="81"/>
      <c r="Y36" s="81"/>
      <c r="Z36" s="81"/>
    </row>
    <row r="37" spans="1:26" ht="92.25" customHeight="1">
      <c r="A37" s="68">
        <v>31</v>
      </c>
      <c r="B37" s="718" t="s">
        <v>261</v>
      </c>
      <c r="C37" s="903"/>
      <c r="D37" s="719" t="s">
        <v>262</v>
      </c>
      <c r="E37" s="102" t="s">
        <v>263</v>
      </c>
      <c r="F37" s="715" t="s">
        <v>264</v>
      </c>
      <c r="G37" s="104" t="s">
        <v>265</v>
      </c>
      <c r="H37" s="716" t="s">
        <v>266</v>
      </c>
      <c r="I37" s="93" t="s">
        <v>133</v>
      </c>
      <c r="J37" s="94"/>
      <c r="K37" s="81"/>
      <c r="L37" s="81"/>
      <c r="M37" s="81"/>
      <c r="N37" s="81"/>
      <c r="O37" s="81"/>
      <c r="P37" s="81"/>
      <c r="Q37" s="81"/>
      <c r="R37" s="81"/>
      <c r="S37" s="81"/>
      <c r="T37" s="81"/>
      <c r="U37" s="81"/>
      <c r="V37" s="81"/>
      <c r="W37" s="81"/>
      <c r="X37" s="81"/>
      <c r="Y37" s="81"/>
      <c r="Z37" s="81"/>
    </row>
    <row r="38" spans="1:26">
      <c r="A38" s="889" t="s">
        <v>267</v>
      </c>
      <c r="B38" s="872"/>
      <c r="C38" s="832"/>
      <c r="D38" s="890" t="s">
        <v>268</v>
      </c>
      <c r="E38" s="881"/>
      <c r="F38" s="913" t="s">
        <v>269</v>
      </c>
      <c r="G38" s="914"/>
      <c r="H38" s="915"/>
      <c r="I38" s="915"/>
      <c r="J38" s="916"/>
      <c r="K38" s="81"/>
      <c r="L38" s="81"/>
      <c r="M38" s="81"/>
      <c r="N38" s="81"/>
      <c r="O38" s="81"/>
      <c r="P38" s="81"/>
      <c r="Q38" s="81"/>
      <c r="R38" s="81"/>
      <c r="S38" s="81"/>
      <c r="T38" s="81"/>
      <c r="U38" s="81"/>
      <c r="V38" s="81"/>
      <c r="W38" s="81"/>
      <c r="X38" s="81"/>
      <c r="Y38" s="81"/>
      <c r="Z38" s="81"/>
    </row>
    <row r="39" spans="1:26">
      <c r="A39" s="729" t="s">
        <v>270</v>
      </c>
      <c r="B39" s="898">
        <v>45491</v>
      </c>
      <c r="C39" s="899"/>
      <c r="D39" s="869"/>
      <c r="E39" s="882"/>
      <c r="F39" s="869"/>
      <c r="G39" s="855"/>
      <c r="H39" s="855"/>
      <c r="I39" s="855"/>
      <c r="J39" s="870"/>
      <c r="K39" s="81"/>
      <c r="L39" s="81"/>
      <c r="M39" s="81"/>
      <c r="N39" s="81"/>
      <c r="O39" s="81"/>
      <c r="P39" s="81"/>
      <c r="Q39" s="81"/>
      <c r="R39" s="81"/>
      <c r="S39" s="81"/>
      <c r="T39" s="81"/>
      <c r="U39" s="81"/>
      <c r="V39" s="81"/>
      <c r="W39" s="81"/>
      <c r="X39" s="81"/>
      <c r="Y39" s="81"/>
      <c r="Z39" s="81"/>
    </row>
    <row r="40" spans="1:26">
      <c r="A40" s="81"/>
      <c r="B40" s="81"/>
      <c r="C40" s="81"/>
      <c r="D40" s="28"/>
      <c r="E40" s="96"/>
      <c r="F40" s="97"/>
      <c r="G40" s="98"/>
      <c r="H40" s="99"/>
      <c r="I40" s="81"/>
      <c r="J40" s="81"/>
      <c r="K40" s="81"/>
      <c r="L40" s="81"/>
      <c r="M40" s="81"/>
      <c r="N40" s="81"/>
      <c r="O40" s="81"/>
      <c r="P40" s="81"/>
      <c r="Q40" s="81"/>
      <c r="R40" s="81"/>
      <c r="S40" s="81"/>
      <c r="T40" s="81"/>
      <c r="U40" s="81"/>
      <c r="V40" s="81"/>
      <c r="W40" s="81"/>
      <c r="X40" s="81"/>
      <c r="Y40" s="81"/>
      <c r="Z40" s="81"/>
    </row>
    <row r="41" spans="1:26">
      <c r="A41" s="81"/>
      <c r="B41" s="81"/>
      <c r="C41" s="81"/>
      <c r="D41" s="28"/>
      <c r="E41" s="96"/>
      <c r="F41" s="98"/>
      <c r="G41" s="98"/>
      <c r="H41" s="99"/>
      <c r="I41" s="81"/>
      <c r="J41" s="81"/>
      <c r="K41" s="81"/>
      <c r="L41" s="81"/>
      <c r="M41" s="81"/>
      <c r="N41" s="81"/>
      <c r="O41" s="81"/>
      <c r="P41" s="81"/>
      <c r="Q41" s="81"/>
      <c r="R41" s="81"/>
      <c r="S41" s="81"/>
      <c r="T41" s="81"/>
      <c r="U41" s="81"/>
      <c r="V41" s="81"/>
      <c r="W41" s="81"/>
      <c r="X41" s="81"/>
      <c r="Y41" s="81"/>
      <c r="Z41" s="81"/>
    </row>
    <row r="42" spans="1:26">
      <c r="A42" s="81"/>
      <c r="B42" s="81"/>
      <c r="C42" s="81"/>
      <c r="D42" s="28"/>
      <c r="E42" s="96"/>
      <c r="F42" s="98"/>
      <c r="G42" s="98"/>
      <c r="H42" s="99"/>
      <c r="I42" s="81"/>
      <c r="J42" s="81"/>
      <c r="K42" s="81"/>
      <c r="L42" s="81"/>
      <c r="M42" s="81"/>
      <c r="N42" s="81"/>
      <c r="O42" s="81"/>
      <c r="P42" s="81"/>
      <c r="Q42" s="81"/>
      <c r="R42" s="81"/>
      <c r="S42" s="81"/>
      <c r="T42" s="81"/>
      <c r="U42" s="81"/>
      <c r="V42" s="81"/>
      <c r="W42" s="81"/>
      <c r="X42" s="81"/>
      <c r="Y42" s="81"/>
      <c r="Z42" s="81"/>
    </row>
    <row r="43" spans="1:26">
      <c r="A43" s="81"/>
      <c r="B43" s="81"/>
      <c r="C43" s="81"/>
      <c r="D43" s="28"/>
      <c r="E43" s="96"/>
      <c r="F43" s="98"/>
      <c r="G43" s="98"/>
      <c r="H43" s="99"/>
      <c r="I43" s="81"/>
      <c r="J43" s="81"/>
      <c r="K43" s="81"/>
      <c r="L43" s="81"/>
      <c r="M43" s="81"/>
      <c r="N43" s="81"/>
      <c r="O43" s="81"/>
      <c r="P43" s="81"/>
      <c r="Q43" s="81"/>
      <c r="R43" s="81"/>
      <c r="S43" s="81"/>
      <c r="T43" s="81"/>
      <c r="U43" s="81"/>
      <c r="V43" s="81"/>
      <c r="W43" s="81"/>
      <c r="X43" s="81"/>
      <c r="Y43" s="81"/>
      <c r="Z43" s="81"/>
    </row>
    <row r="44" spans="1:26">
      <c r="A44" s="81"/>
      <c r="B44" s="81"/>
      <c r="C44" s="81"/>
      <c r="D44" s="28"/>
      <c r="E44" s="96"/>
      <c r="F44" s="98"/>
      <c r="G44" s="98"/>
      <c r="H44" s="99"/>
      <c r="I44" s="81"/>
      <c r="J44" s="81"/>
      <c r="K44" s="81"/>
      <c r="L44" s="81"/>
      <c r="M44" s="81"/>
      <c r="N44" s="81"/>
      <c r="O44" s="81"/>
      <c r="P44" s="81"/>
      <c r="Q44" s="81"/>
      <c r="R44" s="81"/>
      <c r="S44" s="81"/>
      <c r="T44" s="81"/>
      <c r="U44" s="81"/>
      <c r="V44" s="81"/>
      <c r="W44" s="81"/>
      <c r="X44" s="81"/>
      <c r="Y44" s="81"/>
      <c r="Z44" s="81"/>
    </row>
    <row r="45" spans="1:26">
      <c r="A45" s="81"/>
      <c r="B45" s="81"/>
      <c r="C45" s="81"/>
      <c r="D45" s="28"/>
      <c r="E45" s="96"/>
      <c r="F45" s="98"/>
      <c r="G45" s="98"/>
      <c r="H45" s="99"/>
      <c r="I45" s="81"/>
      <c r="J45" s="81"/>
      <c r="K45" s="81"/>
      <c r="L45" s="81"/>
      <c r="M45" s="81"/>
      <c r="N45" s="81"/>
      <c r="O45" s="81"/>
      <c r="P45" s="81"/>
      <c r="Q45" s="81"/>
      <c r="R45" s="81"/>
      <c r="S45" s="81"/>
      <c r="T45" s="81"/>
      <c r="U45" s="81"/>
      <c r="V45" s="81"/>
      <c r="W45" s="81"/>
      <c r="X45" s="81"/>
      <c r="Y45" s="81"/>
      <c r="Z45" s="81"/>
    </row>
    <row r="46" spans="1:26">
      <c r="A46" s="81"/>
      <c r="B46" s="81"/>
      <c r="C46" s="81"/>
      <c r="D46" s="28"/>
      <c r="E46" s="96"/>
      <c r="F46" s="98"/>
      <c r="G46" s="98"/>
      <c r="H46" s="99"/>
      <c r="I46" s="81"/>
      <c r="J46" s="81"/>
      <c r="K46" s="81"/>
      <c r="L46" s="81"/>
      <c r="M46" s="81"/>
      <c r="N46" s="81"/>
      <c r="O46" s="81"/>
      <c r="P46" s="81"/>
      <c r="Q46" s="81"/>
      <c r="R46" s="81"/>
      <c r="S46" s="81"/>
      <c r="T46" s="81"/>
      <c r="U46" s="81"/>
      <c r="V46" s="81"/>
      <c r="W46" s="81"/>
      <c r="X46" s="81"/>
      <c r="Y46" s="81"/>
      <c r="Z46" s="81"/>
    </row>
    <row r="47" spans="1:26">
      <c r="A47" s="81"/>
      <c r="B47" s="81"/>
      <c r="C47" s="81"/>
      <c r="D47" s="28"/>
      <c r="E47" s="96"/>
      <c r="F47" s="98"/>
      <c r="G47" s="98"/>
      <c r="H47" s="99"/>
      <c r="I47" s="81"/>
      <c r="J47" s="81"/>
      <c r="K47" s="81"/>
      <c r="L47" s="81"/>
      <c r="M47" s="81"/>
      <c r="N47" s="81"/>
      <c r="O47" s="81"/>
      <c r="P47" s="81"/>
      <c r="Q47" s="81"/>
      <c r="R47" s="81"/>
      <c r="S47" s="81"/>
      <c r="T47" s="81"/>
      <c r="U47" s="81"/>
      <c r="V47" s="81"/>
      <c r="W47" s="81"/>
      <c r="X47" s="81"/>
      <c r="Y47" s="81"/>
      <c r="Z47" s="81"/>
    </row>
    <row r="48" spans="1:26">
      <c r="A48" s="81"/>
      <c r="B48" s="81"/>
      <c r="C48" s="81"/>
      <c r="D48" s="28"/>
      <c r="E48" s="96"/>
      <c r="F48" s="98"/>
      <c r="G48" s="98"/>
      <c r="H48" s="99"/>
      <c r="I48" s="81"/>
      <c r="J48" s="81"/>
      <c r="K48" s="81"/>
      <c r="L48" s="81"/>
      <c r="M48" s="81"/>
      <c r="N48" s="81"/>
      <c r="O48" s="81"/>
      <c r="P48" s="81"/>
      <c r="Q48" s="81"/>
      <c r="R48" s="81"/>
      <c r="S48" s="81"/>
      <c r="T48" s="81"/>
      <c r="U48" s="81"/>
      <c r="V48" s="81"/>
      <c r="W48" s="81"/>
      <c r="X48" s="81"/>
      <c r="Y48" s="81"/>
      <c r="Z48" s="81"/>
    </row>
    <row r="49" spans="1:26">
      <c r="A49" s="81"/>
      <c r="B49" s="81"/>
      <c r="C49" s="81"/>
      <c r="D49" s="28"/>
      <c r="E49" s="96"/>
      <c r="F49" s="98"/>
      <c r="G49" s="98"/>
      <c r="H49" s="99"/>
      <c r="I49" s="81"/>
      <c r="J49" s="81"/>
      <c r="K49" s="81"/>
      <c r="L49" s="81"/>
      <c r="M49" s="81"/>
      <c r="N49" s="81"/>
      <c r="O49" s="81"/>
      <c r="P49" s="81"/>
      <c r="Q49" s="81"/>
      <c r="R49" s="81"/>
      <c r="S49" s="81"/>
      <c r="T49" s="81"/>
      <c r="U49" s="81"/>
      <c r="V49" s="81"/>
      <c r="W49" s="81"/>
      <c r="X49" s="81"/>
      <c r="Y49" s="81"/>
      <c r="Z49" s="81"/>
    </row>
    <row r="50" spans="1:26">
      <c r="A50" s="81"/>
      <c r="B50" s="81"/>
      <c r="C50" s="81"/>
      <c r="D50" s="28"/>
      <c r="E50" s="96"/>
      <c r="F50" s="98"/>
      <c r="G50" s="98"/>
      <c r="H50" s="99"/>
      <c r="I50" s="81"/>
      <c r="J50" s="81"/>
      <c r="K50" s="81"/>
      <c r="L50" s="81"/>
      <c r="M50" s="81"/>
      <c r="N50" s="81"/>
      <c r="O50" s="81"/>
      <c r="P50" s="81"/>
      <c r="Q50" s="81"/>
      <c r="R50" s="81"/>
      <c r="S50" s="81"/>
      <c r="T50" s="81"/>
      <c r="U50" s="81"/>
      <c r="V50" s="81"/>
      <c r="W50" s="81"/>
      <c r="X50" s="81"/>
      <c r="Y50" s="81"/>
      <c r="Z50" s="81"/>
    </row>
    <row r="51" spans="1:26">
      <c r="A51" s="81"/>
      <c r="B51" s="81"/>
      <c r="C51" s="81"/>
      <c r="D51" s="28"/>
      <c r="E51" s="96"/>
      <c r="F51" s="98"/>
      <c r="G51" s="98"/>
      <c r="H51" s="99"/>
      <c r="I51" s="81"/>
      <c r="J51" s="81"/>
      <c r="K51" s="81"/>
      <c r="L51" s="81"/>
      <c r="M51" s="81"/>
      <c r="N51" s="81"/>
      <c r="O51" s="81"/>
      <c r="P51" s="81"/>
      <c r="Q51" s="81"/>
      <c r="R51" s="81"/>
      <c r="S51" s="81"/>
      <c r="T51" s="81"/>
      <c r="U51" s="81"/>
      <c r="V51" s="81"/>
      <c r="W51" s="81"/>
      <c r="X51" s="81"/>
      <c r="Y51" s="81"/>
      <c r="Z51" s="81"/>
    </row>
    <row r="52" spans="1:26">
      <c r="A52" s="81"/>
      <c r="B52" s="81"/>
      <c r="C52" s="81"/>
      <c r="D52" s="28"/>
      <c r="E52" s="96"/>
      <c r="F52" s="98"/>
      <c r="G52" s="98"/>
      <c r="H52" s="99"/>
      <c r="I52" s="81"/>
      <c r="J52" s="81"/>
      <c r="K52" s="81"/>
      <c r="L52" s="81"/>
      <c r="M52" s="81"/>
      <c r="N52" s="81"/>
      <c r="O52" s="81"/>
      <c r="P52" s="81"/>
      <c r="Q52" s="81"/>
      <c r="R52" s="81"/>
      <c r="S52" s="81"/>
      <c r="T52" s="81"/>
      <c r="U52" s="81"/>
      <c r="V52" s="81"/>
      <c r="W52" s="81"/>
      <c r="X52" s="81"/>
      <c r="Y52" s="81"/>
      <c r="Z52" s="81"/>
    </row>
    <row r="53" spans="1:26">
      <c r="A53" s="81"/>
      <c r="B53" s="81"/>
      <c r="C53" s="81"/>
      <c r="D53" s="28"/>
      <c r="E53" s="96"/>
      <c r="F53" s="98"/>
      <c r="G53" s="98"/>
      <c r="H53" s="99"/>
      <c r="I53" s="81"/>
      <c r="J53" s="81"/>
      <c r="K53" s="81"/>
      <c r="L53" s="81"/>
      <c r="M53" s="81"/>
      <c r="N53" s="81"/>
      <c r="O53" s="81"/>
      <c r="P53" s="81"/>
      <c r="Q53" s="81"/>
      <c r="R53" s="81"/>
      <c r="S53" s="81"/>
      <c r="T53" s="81"/>
      <c r="U53" s="81"/>
      <c r="V53" s="81"/>
      <c r="W53" s="81"/>
      <c r="X53" s="81"/>
      <c r="Y53" s="81"/>
      <c r="Z53" s="81"/>
    </row>
    <row r="54" spans="1:26">
      <c r="A54" s="81"/>
      <c r="B54" s="81"/>
      <c r="C54" s="81"/>
      <c r="D54" s="28"/>
      <c r="E54" s="96"/>
      <c r="F54" s="98"/>
      <c r="G54" s="98"/>
      <c r="H54" s="99"/>
      <c r="I54" s="81"/>
      <c r="J54" s="81"/>
      <c r="K54" s="81"/>
      <c r="L54" s="81"/>
      <c r="M54" s="81"/>
      <c r="N54" s="81"/>
      <c r="O54" s="81"/>
      <c r="P54" s="81"/>
      <c r="Q54" s="81"/>
      <c r="R54" s="81"/>
      <c r="S54" s="81"/>
      <c r="T54" s="81"/>
      <c r="U54" s="81"/>
      <c r="V54" s="81"/>
      <c r="W54" s="81"/>
      <c r="X54" s="81"/>
      <c r="Y54" s="81"/>
      <c r="Z54" s="81"/>
    </row>
    <row r="55" spans="1:26">
      <c r="A55" s="81"/>
      <c r="B55" s="81"/>
      <c r="C55" s="81"/>
      <c r="D55" s="28"/>
      <c r="E55" s="96"/>
      <c r="F55" s="98"/>
      <c r="G55" s="98"/>
      <c r="H55" s="99"/>
      <c r="I55" s="81"/>
      <c r="J55" s="81"/>
      <c r="K55" s="81"/>
      <c r="L55" s="81"/>
      <c r="M55" s="81"/>
      <c r="N55" s="81"/>
      <c r="O55" s="81"/>
      <c r="P55" s="81"/>
      <c r="Q55" s="81"/>
      <c r="R55" s="81"/>
      <c r="S55" s="81"/>
      <c r="T55" s="81"/>
      <c r="U55" s="81"/>
      <c r="V55" s="81"/>
      <c r="W55" s="81"/>
      <c r="X55" s="81"/>
      <c r="Y55" s="81"/>
      <c r="Z55" s="81"/>
    </row>
    <row r="56" spans="1:26">
      <c r="A56" s="81"/>
      <c r="B56" s="81"/>
      <c r="C56" s="81"/>
      <c r="D56" s="28"/>
      <c r="E56" s="96"/>
      <c r="F56" s="98"/>
      <c r="G56" s="98"/>
      <c r="H56" s="99"/>
      <c r="I56" s="81"/>
      <c r="J56" s="81"/>
      <c r="K56" s="81"/>
      <c r="L56" s="81"/>
      <c r="M56" s="81"/>
      <c r="N56" s="81"/>
      <c r="O56" s="81"/>
      <c r="P56" s="81"/>
      <c r="Q56" s="81"/>
      <c r="R56" s="81"/>
      <c r="S56" s="81"/>
      <c r="T56" s="81"/>
      <c r="U56" s="81"/>
      <c r="V56" s="81"/>
      <c r="W56" s="81"/>
      <c r="X56" s="81"/>
      <c r="Y56" s="81"/>
      <c r="Z56" s="81"/>
    </row>
    <row r="57" spans="1:26">
      <c r="A57" s="81"/>
      <c r="B57" s="81"/>
      <c r="C57" s="81"/>
      <c r="D57" s="28"/>
      <c r="E57" s="96"/>
      <c r="F57" s="98"/>
      <c r="G57" s="98"/>
      <c r="H57" s="99"/>
      <c r="I57" s="81"/>
      <c r="J57" s="81"/>
      <c r="K57" s="81"/>
      <c r="L57" s="81"/>
      <c r="M57" s="81"/>
      <c r="N57" s="81"/>
      <c r="O57" s="81"/>
      <c r="P57" s="81"/>
      <c r="Q57" s="81"/>
      <c r="R57" s="81"/>
      <c r="S57" s="81"/>
      <c r="T57" s="81"/>
      <c r="U57" s="81"/>
      <c r="V57" s="81"/>
      <c r="W57" s="81"/>
      <c r="X57" s="81"/>
      <c r="Y57" s="81"/>
      <c r="Z57" s="81"/>
    </row>
    <row r="58" spans="1:26">
      <c r="A58" s="81"/>
      <c r="B58" s="81"/>
      <c r="C58" s="81"/>
      <c r="D58" s="28"/>
      <c r="E58" s="96"/>
      <c r="F58" s="98"/>
      <c r="G58" s="98"/>
      <c r="H58" s="99"/>
      <c r="I58" s="81"/>
      <c r="J58" s="81"/>
      <c r="K58" s="81"/>
      <c r="L58" s="81"/>
      <c r="M58" s="81"/>
      <c r="N58" s="81"/>
      <c r="O58" s="81"/>
      <c r="P58" s="81"/>
      <c r="Q58" s="81"/>
      <c r="R58" s="81"/>
      <c r="S58" s="81"/>
      <c r="T58" s="81"/>
      <c r="U58" s="81"/>
      <c r="V58" s="81"/>
      <c r="W58" s="81"/>
      <c r="X58" s="81"/>
      <c r="Y58" s="81"/>
      <c r="Z58" s="81"/>
    </row>
    <row r="59" spans="1:26">
      <c r="A59" s="81"/>
      <c r="B59" s="81"/>
      <c r="C59" s="81"/>
      <c r="D59" s="28"/>
      <c r="E59" s="96"/>
      <c r="F59" s="98"/>
      <c r="G59" s="98"/>
      <c r="H59" s="99"/>
      <c r="I59" s="81"/>
      <c r="J59" s="81"/>
      <c r="K59" s="81"/>
      <c r="L59" s="81"/>
      <c r="M59" s="81"/>
      <c r="N59" s="81"/>
      <c r="O59" s="81"/>
      <c r="P59" s="81"/>
      <c r="Q59" s="81"/>
      <c r="R59" s="81"/>
      <c r="S59" s="81"/>
      <c r="T59" s="81"/>
      <c r="U59" s="81"/>
      <c r="V59" s="81"/>
      <c r="W59" s="81"/>
      <c r="X59" s="81"/>
      <c r="Y59" s="81"/>
      <c r="Z59" s="81"/>
    </row>
    <row r="60" spans="1:26">
      <c r="A60" s="81"/>
      <c r="B60" s="81"/>
      <c r="C60" s="81"/>
      <c r="D60" s="28"/>
      <c r="E60" s="96"/>
      <c r="F60" s="98"/>
      <c r="G60" s="98"/>
      <c r="H60" s="99"/>
      <c r="I60" s="81"/>
      <c r="J60" s="81"/>
      <c r="K60" s="81"/>
      <c r="L60" s="81"/>
      <c r="M60" s="81"/>
      <c r="N60" s="81"/>
      <c r="O60" s="81"/>
      <c r="P60" s="81"/>
      <c r="Q60" s="81"/>
      <c r="R60" s="81"/>
      <c r="S60" s="81"/>
      <c r="T60" s="81"/>
      <c r="U60" s="81"/>
      <c r="V60" s="81"/>
      <c r="W60" s="81"/>
      <c r="X60" s="81"/>
      <c r="Y60" s="81"/>
      <c r="Z60" s="81"/>
    </row>
    <row r="61" spans="1:26">
      <c r="A61" s="81"/>
      <c r="B61" s="81"/>
      <c r="C61" s="81"/>
      <c r="D61" s="28"/>
      <c r="E61" s="96"/>
      <c r="F61" s="98"/>
      <c r="G61" s="98"/>
      <c r="H61" s="99"/>
      <c r="I61" s="81"/>
      <c r="J61" s="81"/>
      <c r="K61" s="81"/>
      <c r="L61" s="81"/>
      <c r="M61" s="81"/>
      <c r="N61" s="81"/>
      <c r="O61" s="81"/>
      <c r="P61" s="81"/>
      <c r="Q61" s="81"/>
      <c r="R61" s="81"/>
      <c r="S61" s="81"/>
      <c r="T61" s="81"/>
      <c r="U61" s="81"/>
      <c r="V61" s="81"/>
      <c r="W61" s="81"/>
      <c r="X61" s="81"/>
      <c r="Y61" s="81"/>
      <c r="Z61" s="81"/>
    </row>
    <row r="62" spans="1:26">
      <c r="A62" s="81"/>
      <c r="B62" s="81"/>
      <c r="C62" s="81"/>
      <c r="D62" s="28"/>
      <c r="E62" s="96"/>
      <c r="F62" s="98"/>
      <c r="G62" s="98"/>
      <c r="H62" s="99"/>
      <c r="I62" s="81"/>
      <c r="J62" s="81"/>
      <c r="K62" s="81"/>
      <c r="L62" s="81"/>
      <c r="M62" s="81"/>
      <c r="N62" s="81"/>
      <c r="O62" s="81"/>
      <c r="P62" s="81"/>
      <c r="Q62" s="81"/>
      <c r="R62" s="81"/>
      <c r="S62" s="81"/>
      <c r="T62" s="81"/>
      <c r="U62" s="81"/>
      <c r="V62" s="81"/>
      <c r="W62" s="81"/>
      <c r="X62" s="81"/>
      <c r="Y62" s="81"/>
      <c r="Z62" s="81"/>
    </row>
    <row r="63" spans="1:26">
      <c r="A63" s="81"/>
      <c r="B63" s="81"/>
      <c r="C63" s="81"/>
      <c r="D63" s="28"/>
      <c r="E63" s="96"/>
      <c r="F63" s="98"/>
      <c r="G63" s="98"/>
      <c r="H63" s="99"/>
      <c r="I63" s="81"/>
      <c r="J63" s="81"/>
      <c r="K63" s="81"/>
      <c r="L63" s="81"/>
      <c r="M63" s="81"/>
      <c r="N63" s="81"/>
      <c r="O63" s="81"/>
      <c r="P63" s="81"/>
      <c r="Q63" s="81"/>
      <c r="R63" s="81"/>
      <c r="S63" s="81"/>
      <c r="T63" s="81"/>
      <c r="U63" s="81"/>
      <c r="V63" s="81"/>
      <c r="W63" s="81"/>
      <c r="X63" s="81"/>
      <c r="Y63" s="81"/>
      <c r="Z63" s="81"/>
    </row>
    <row r="64" spans="1:26">
      <c r="A64" s="81"/>
      <c r="B64" s="81"/>
      <c r="C64" s="81"/>
      <c r="D64" s="28"/>
      <c r="E64" s="96"/>
      <c r="F64" s="98"/>
      <c r="G64" s="98"/>
      <c r="H64" s="99"/>
      <c r="I64" s="81"/>
      <c r="J64" s="81"/>
      <c r="K64" s="81"/>
      <c r="L64" s="81"/>
      <c r="M64" s="81"/>
      <c r="N64" s="81"/>
      <c r="O64" s="81"/>
      <c r="P64" s="81"/>
      <c r="Q64" s="81"/>
      <c r="R64" s="81"/>
      <c r="S64" s="81"/>
      <c r="T64" s="81"/>
      <c r="U64" s="81"/>
      <c r="V64" s="81"/>
      <c r="W64" s="81"/>
      <c r="X64" s="81"/>
      <c r="Y64" s="81"/>
      <c r="Z64" s="81"/>
    </row>
    <row r="65" spans="1:26">
      <c r="A65" s="81"/>
      <c r="B65" s="81"/>
      <c r="C65" s="81"/>
      <c r="D65" s="28"/>
      <c r="E65" s="96"/>
      <c r="F65" s="98"/>
      <c r="G65" s="98"/>
      <c r="H65" s="99"/>
      <c r="I65" s="81"/>
      <c r="J65" s="81"/>
      <c r="K65" s="81"/>
      <c r="L65" s="81"/>
      <c r="M65" s="81"/>
      <c r="N65" s="81"/>
      <c r="O65" s="81"/>
      <c r="P65" s="81"/>
      <c r="Q65" s="81"/>
      <c r="R65" s="81"/>
      <c r="S65" s="81"/>
      <c r="T65" s="81"/>
      <c r="U65" s="81"/>
      <c r="V65" s="81"/>
      <c r="W65" s="81"/>
      <c r="X65" s="81"/>
      <c r="Y65" s="81"/>
      <c r="Z65" s="81"/>
    </row>
    <row r="66" spans="1:26">
      <c r="A66" s="81"/>
      <c r="B66" s="81"/>
      <c r="C66" s="81"/>
      <c r="D66" s="28"/>
      <c r="E66" s="96"/>
      <c r="F66" s="98"/>
      <c r="G66" s="98"/>
      <c r="H66" s="99"/>
      <c r="I66" s="81"/>
      <c r="J66" s="81"/>
      <c r="K66" s="81"/>
      <c r="L66" s="81"/>
      <c r="M66" s="81"/>
      <c r="N66" s="81"/>
      <c r="O66" s="81"/>
      <c r="P66" s="81"/>
      <c r="Q66" s="81"/>
      <c r="R66" s="81"/>
      <c r="S66" s="81"/>
      <c r="T66" s="81"/>
      <c r="U66" s="81"/>
      <c r="V66" s="81"/>
      <c r="W66" s="81"/>
      <c r="X66" s="81"/>
      <c r="Y66" s="81"/>
      <c r="Z66" s="81"/>
    </row>
    <row r="67" spans="1:26">
      <c r="A67" s="81"/>
      <c r="B67" s="81"/>
      <c r="C67" s="81"/>
      <c r="D67" s="28"/>
      <c r="E67" s="96"/>
      <c r="F67" s="98"/>
      <c r="G67" s="98"/>
      <c r="H67" s="99"/>
      <c r="I67" s="81"/>
      <c r="J67" s="81"/>
      <c r="K67" s="81"/>
      <c r="L67" s="81"/>
      <c r="M67" s="81"/>
      <c r="N67" s="81"/>
      <c r="O67" s="81"/>
      <c r="P67" s="81"/>
      <c r="Q67" s="81"/>
      <c r="R67" s="81"/>
      <c r="S67" s="81"/>
      <c r="T67" s="81"/>
      <c r="U67" s="81"/>
      <c r="V67" s="81"/>
      <c r="W67" s="81"/>
      <c r="X67" s="81"/>
      <c r="Y67" s="81"/>
      <c r="Z67" s="81"/>
    </row>
    <row r="68" spans="1:26">
      <c r="A68" s="81"/>
      <c r="B68" s="81"/>
      <c r="C68" s="81"/>
      <c r="D68" s="28"/>
      <c r="E68" s="96"/>
      <c r="F68" s="98"/>
      <c r="G68" s="98"/>
      <c r="H68" s="99"/>
      <c r="I68" s="81"/>
      <c r="J68" s="81"/>
      <c r="K68" s="81"/>
      <c r="L68" s="81"/>
      <c r="M68" s="81"/>
      <c r="N68" s="81"/>
      <c r="O68" s="81"/>
      <c r="P68" s="81"/>
      <c r="Q68" s="81"/>
      <c r="R68" s="81"/>
      <c r="S68" s="81"/>
      <c r="T68" s="81"/>
      <c r="U68" s="81"/>
      <c r="V68" s="81"/>
      <c r="W68" s="81"/>
      <c r="X68" s="81"/>
      <c r="Y68" s="81"/>
      <c r="Z68" s="81"/>
    </row>
    <row r="69" spans="1:26">
      <c r="A69" s="81"/>
      <c r="B69" s="81"/>
      <c r="C69" s="81"/>
      <c r="D69" s="28"/>
      <c r="E69" s="96"/>
      <c r="F69" s="98"/>
      <c r="G69" s="98"/>
      <c r="H69" s="99"/>
      <c r="I69" s="81"/>
      <c r="J69" s="81"/>
      <c r="K69" s="81"/>
      <c r="L69" s="81"/>
      <c r="M69" s="81"/>
      <c r="N69" s="81"/>
      <c r="O69" s="81"/>
      <c r="P69" s="81"/>
      <c r="Q69" s="81"/>
      <c r="R69" s="81"/>
      <c r="S69" s="81"/>
      <c r="T69" s="81"/>
      <c r="U69" s="81"/>
      <c r="V69" s="81"/>
      <c r="W69" s="81"/>
      <c r="X69" s="81"/>
      <c r="Y69" s="81"/>
      <c r="Z69" s="81"/>
    </row>
    <row r="70" spans="1:26">
      <c r="A70" s="81"/>
      <c r="B70" s="81"/>
      <c r="C70" s="81"/>
      <c r="D70" s="28"/>
      <c r="E70" s="96"/>
      <c r="F70" s="98"/>
      <c r="G70" s="98"/>
      <c r="H70" s="99"/>
      <c r="I70" s="81"/>
      <c r="J70" s="81"/>
      <c r="K70" s="81"/>
      <c r="L70" s="81"/>
      <c r="M70" s="81"/>
      <c r="N70" s="81"/>
      <c r="O70" s="81"/>
      <c r="P70" s="81"/>
      <c r="Q70" s="81"/>
      <c r="R70" s="81"/>
      <c r="S70" s="81"/>
      <c r="T70" s="81"/>
      <c r="U70" s="81"/>
      <c r="V70" s="81"/>
      <c r="W70" s="81"/>
      <c r="X70" s="81"/>
      <c r="Y70" s="81"/>
      <c r="Z70" s="81"/>
    </row>
    <row r="71" spans="1:26">
      <c r="A71" s="81"/>
      <c r="B71" s="81"/>
      <c r="C71" s="81"/>
      <c r="D71" s="28"/>
      <c r="E71" s="96"/>
      <c r="F71" s="98"/>
      <c r="G71" s="98"/>
      <c r="H71" s="99"/>
      <c r="I71" s="81"/>
      <c r="J71" s="81"/>
      <c r="K71" s="81"/>
      <c r="L71" s="81"/>
      <c r="M71" s="81"/>
      <c r="N71" s="81"/>
      <c r="O71" s="81"/>
      <c r="P71" s="81"/>
      <c r="Q71" s="81"/>
      <c r="R71" s="81"/>
      <c r="S71" s="81"/>
      <c r="T71" s="81"/>
      <c r="U71" s="81"/>
      <c r="V71" s="81"/>
      <c r="W71" s="81"/>
      <c r="X71" s="81"/>
      <c r="Y71" s="81"/>
      <c r="Z71" s="81"/>
    </row>
    <row r="72" spans="1:26">
      <c r="A72" s="81"/>
      <c r="B72" s="81"/>
      <c r="C72" s="81"/>
      <c r="D72" s="28"/>
      <c r="E72" s="96"/>
      <c r="F72" s="98"/>
      <c r="G72" s="98"/>
      <c r="H72" s="99"/>
      <c r="I72" s="81"/>
      <c r="J72" s="81"/>
      <c r="K72" s="81"/>
      <c r="L72" s="81"/>
      <c r="M72" s="81"/>
      <c r="N72" s="81"/>
      <c r="O72" s="81"/>
      <c r="P72" s="81"/>
      <c r="Q72" s="81"/>
      <c r="R72" s="81"/>
      <c r="S72" s="81"/>
      <c r="T72" s="81"/>
      <c r="U72" s="81"/>
      <c r="V72" s="81"/>
      <c r="W72" s="81"/>
      <c r="X72" s="81"/>
      <c r="Y72" s="81"/>
      <c r="Z72" s="81"/>
    </row>
    <row r="73" spans="1:26">
      <c r="A73" s="81"/>
      <c r="B73" s="81"/>
      <c r="C73" s="81"/>
      <c r="D73" s="28"/>
      <c r="E73" s="96"/>
      <c r="F73" s="98"/>
      <c r="G73" s="98"/>
      <c r="H73" s="99"/>
      <c r="I73" s="81"/>
      <c r="J73" s="81"/>
      <c r="K73" s="81"/>
      <c r="L73" s="81"/>
      <c r="M73" s="81"/>
      <c r="N73" s="81"/>
      <c r="O73" s="81"/>
      <c r="P73" s="81"/>
      <c r="Q73" s="81"/>
      <c r="R73" s="81"/>
      <c r="S73" s="81"/>
      <c r="T73" s="81"/>
      <c r="U73" s="81"/>
      <c r="V73" s="81"/>
      <c r="W73" s="81"/>
      <c r="X73" s="81"/>
      <c r="Y73" s="81"/>
      <c r="Z73" s="81"/>
    </row>
    <row r="74" spans="1:26">
      <c r="A74" s="81"/>
      <c r="B74" s="81"/>
      <c r="C74" s="81"/>
      <c r="D74" s="28"/>
      <c r="E74" s="96"/>
      <c r="F74" s="98"/>
      <c r="G74" s="98"/>
      <c r="H74" s="99"/>
      <c r="I74" s="81"/>
      <c r="J74" s="81"/>
      <c r="K74" s="81"/>
      <c r="L74" s="81"/>
      <c r="M74" s="81"/>
      <c r="N74" s="81"/>
      <c r="O74" s="81"/>
      <c r="P74" s="81"/>
      <c r="Q74" s="81"/>
      <c r="R74" s="81"/>
      <c r="S74" s="81"/>
      <c r="T74" s="81"/>
      <c r="U74" s="81"/>
      <c r="V74" s="81"/>
      <c r="W74" s="81"/>
      <c r="X74" s="81"/>
      <c r="Y74" s="81"/>
      <c r="Z74" s="81"/>
    </row>
    <row r="75" spans="1:26">
      <c r="A75" s="81"/>
      <c r="B75" s="81"/>
      <c r="C75" s="81"/>
      <c r="D75" s="28"/>
      <c r="E75" s="96"/>
      <c r="F75" s="98"/>
      <c r="G75" s="98"/>
      <c r="H75" s="99"/>
      <c r="I75" s="81"/>
      <c r="J75" s="81"/>
      <c r="K75" s="81"/>
      <c r="L75" s="81"/>
      <c r="M75" s="81"/>
      <c r="N75" s="81"/>
      <c r="O75" s="81"/>
      <c r="P75" s="81"/>
      <c r="Q75" s="81"/>
      <c r="R75" s="81"/>
      <c r="S75" s="81"/>
      <c r="T75" s="81"/>
      <c r="U75" s="81"/>
      <c r="V75" s="81"/>
      <c r="W75" s="81"/>
      <c r="X75" s="81"/>
      <c r="Y75" s="81"/>
      <c r="Z75" s="81"/>
    </row>
    <row r="76" spans="1:26">
      <c r="A76" s="81"/>
      <c r="B76" s="81"/>
      <c r="C76" s="81"/>
      <c r="D76" s="28"/>
      <c r="E76" s="96"/>
      <c r="F76" s="98"/>
      <c r="G76" s="98"/>
      <c r="H76" s="99"/>
      <c r="I76" s="81"/>
      <c r="J76" s="81"/>
      <c r="K76" s="81"/>
      <c r="L76" s="81"/>
      <c r="M76" s="81"/>
      <c r="N76" s="81"/>
      <c r="O76" s="81"/>
      <c r="P76" s="81"/>
      <c r="Q76" s="81"/>
      <c r="R76" s="81"/>
      <c r="S76" s="81"/>
      <c r="T76" s="81"/>
      <c r="U76" s="81"/>
      <c r="V76" s="81"/>
      <c r="W76" s="81"/>
      <c r="X76" s="81"/>
      <c r="Y76" s="81"/>
      <c r="Z76" s="81"/>
    </row>
    <row r="77" spans="1:26">
      <c r="A77" s="81"/>
      <c r="B77" s="81"/>
      <c r="C77" s="81"/>
      <c r="D77" s="28"/>
      <c r="E77" s="96"/>
      <c r="F77" s="98"/>
      <c r="G77" s="98"/>
      <c r="H77" s="99"/>
      <c r="I77" s="81"/>
      <c r="J77" s="81"/>
      <c r="K77" s="81"/>
      <c r="L77" s="81"/>
      <c r="M77" s="81"/>
      <c r="N77" s="81"/>
      <c r="O77" s="81"/>
      <c r="P77" s="81"/>
      <c r="Q77" s="81"/>
      <c r="R77" s="81"/>
      <c r="S77" s="81"/>
      <c r="T77" s="81"/>
      <c r="U77" s="81"/>
      <c r="V77" s="81"/>
      <c r="W77" s="81"/>
      <c r="X77" s="81"/>
      <c r="Y77" s="81"/>
      <c r="Z77" s="81"/>
    </row>
    <row r="78" spans="1:26">
      <c r="A78" s="81"/>
      <c r="B78" s="81"/>
      <c r="C78" s="81"/>
      <c r="D78" s="28"/>
      <c r="E78" s="96"/>
      <c r="F78" s="98"/>
      <c r="G78" s="98"/>
      <c r="H78" s="99"/>
      <c r="I78" s="81"/>
      <c r="J78" s="81"/>
      <c r="K78" s="81"/>
      <c r="L78" s="81"/>
      <c r="M78" s="81"/>
      <c r="N78" s="81"/>
      <c r="O78" s="81"/>
      <c r="P78" s="81"/>
      <c r="Q78" s="81"/>
      <c r="R78" s="81"/>
      <c r="S78" s="81"/>
      <c r="T78" s="81"/>
      <c r="U78" s="81"/>
      <c r="V78" s="81"/>
      <c r="W78" s="81"/>
      <c r="X78" s="81"/>
      <c r="Y78" s="81"/>
      <c r="Z78" s="81"/>
    </row>
    <row r="79" spans="1:26">
      <c r="A79" s="81"/>
      <c r="B79" s="81"/>
      <c r="C79" s="81"/>
      <c r="D79" s="28"/>
      <c r="E79" s="96"/>
      <c r="F79" s="98"/>
      <c r="G79" s="98"/>
      <c r="H79" s="99"/>
      <c r="I79" s="81"/>
      <c r="J79" s="81"/>
      <c r="K79" s="81"/>
      <c r="L79" s="81"/>
      <c r="M79" s="81"/>
      <c r="N79" s="81"/>
      <c r="O79" s="81"/>
      <c r="P79" s="81"/>
      <c r="Q79" s="81"/>
      <c r="R79" s="81"/>
      <c r="S79" s="81"/>
      <c r="T79" s="81"/>
      <c r="U79" s="81"/>
      <c r="V79" s="81"/>
      <c r="W79" s="81"/>
      <c r="X79" s="81"/>
      <c r="Y79" s="81"/>
      <c r="Z79" s="81"/>
    </row>
    <row r="80" spans="1:26">
      <c r="A80" s="81"/>
      <c r="B80" s="81"/>
      <c r="C80" s="81"/>
      <c r="D80" s="28"/>
      <c r="E80" s="96"/>
      <c r="F80" s="98"/>
      <c r="G80" s="98"/>
      <c r="H80" s="99"/>
      <c r="I80" s="81"/>
      <c r="J80" s="81"/>
      <c r="K80" s="81"/>
      <c r="L80" s="81"/>
      <c r="M80" s="81"/>
      <c r="N80" s="81"/>
      <c r="O80" s="81"/>
      <c r="P80" s="81"/>
      <c r="Q80" s="81"/>
      <c r="R80" s="81"/>
      <c r="S80" s="81"/>
      <c r="T80" s="81"/>
      <c r="U80" s="81"/>
      <c r="V80" s="81"/>
      <c r="W80" s="81"/>
      <c r="X80" s="81"/>
      <c r="Y80" s="81"/>
      <c r="Z80" s="81"/>
    </row>
    <row r="81" spans="1:26">
      <c r="A81" s="81"/>
      <c r="B81" s="81"/>
      <c r="C81" s="81"/>
      <c r="D81" s="28"/>
      <c r="E81" s="96"/>
      <c r="F81" s="98"/>
      <c r="G81" s="98"/>
      <c r="H81" s="99"/>
      <c r="I81" s="81"/>
      <c r="J81" s="81"/>
      <c r="K81" s="81"/>
      <c r="L81" s="81"/>
      <c r="M81" s="81"/>
      <c r="N81" s="81"/>
      <c r="O81" s="81"/>
      <c r="P81" s="81"/>
      <c r="Q81" s="81"/>
      <c r="R81" s="81"/>
      <c r="S81" s="81"/>
      <c r="T81" s="81"/>
      <c r="U81" s="81"/>
      <c r="V81" s="81"/>
      <c r="W81" s="81"/>
      <c r="X81" s="81"/>
      <c r="Y81" s="81"/>
      <c r="Z81" s="81"/>
    </row>
    <row r="82" spans="1:26">
      <c r="A82" s="81"/>
      <c r="B82" s="81"/>
      <c r="C82" s="81"/>
      <c r="D82" s="28"/>
      <c r="E82" s="96"/>
      <c r="F82" s="98"/>
      <c r="G82" s="98"/>
      <c r="H82" s="99"/>
      <c r="I82" s="81"/>
      <c r="J82" s="81"/>
      <c r="K82" s="81"/>
      <c r="L82" s="81"/>
      <c r="M82" s="81"/>
      <c r="N82" s="81"/>
      <c r="O82" s="81"/>
      <c r="P82" s="81"/>
      <c r="Q82" s="81"/>
      <c r="R82" s="81"/>
      <c r="S82" s="81"/>
      <c r="T82" s="81"/>
      <c r="U82" s="81"/>
      <c r="V82" s="81"/>
      <c r="W82" s="81"/>
      <c r="X82" s="81"/>
      <c r="Y82" s="81"/>
      <c r="Z82" s="81"/>
    </row>
    <row r="83" spans="1:26">
      <c r="A83" s="81"/>
      <c r="B83" s="81"/>
      <c r="C83" s="81"/>
      <c r="D83" s="28"/>
      <c r="E83" s="96"/>
      <c r="F83" s="98"/>
      <c r="G83" s="98"/>
      <c r="H83" s="99"/>
      <c r="I83" s="81"/>
      <c r="J83" s="81"/>
      <c r="K83" s="81"/>
      <c r="L83" s="81"/>
      <c r="M83" s="81"/>
      <c r="N83" s="81"/>
      <c r="O83" s="81"/>
      <c r="P83" s="81"/>
      <c r="Q83" s="81"/>
      <c r="R83" s="81"/>
      <c r="S83" s="81"/>
      <c r="T83" s="81"/>
      <c r="U83" s="81"/>
      <c r="V83" s="81"/>
      <c r="W83" s="81"/>
      <c r="X83" s="81"/>
      <c r="Y83" s="81"/>
      <c r="Z83" s="81"/>
    </row>
    <row r="84" spans="1:26">
      <c r="A84" s="81"/>
      <c r="B84" s="81"/>
      <c r="C84" s="81"/>
      <c r="D84" s="28"/>
      <c r="E84" s="96"/>
      <c r="F84" s="98"/>
      <c r="G84" s="98"/>
      <c r="H84" s="99"/>
      <c r="I84" s="81"/>
      <c r="J84" s="81"/>
      <c r="K84" s="81"/>
      <c r="L84" s="81"/>
      <c r="M84" s="81"/>
      <c r="N84" s="81"/>
      <c r="O84" s="81"/>
      <c r="P84" s="81"/>
      <c r="Q84" s="81"/>
      <c r="R84" s="81"/>
      <c r="S84" s="81"/>
      <c r="T84" s="81"/>
      <c r="U84" s="81"/>
      <c r="V84" s="81"/>
      <c r="W84" s="81"/>
      <c r="X84" s="81"/>
      <c r="Y84" s="81"/>
      <c r="Z84" s="81"/>
    </row>
    <row r="85" spans="1:26">
      <c r="A85" s="81"/>
      <c r="B85" s="81"/>
      <c r="C85" s="81"/>
      <c r="D85" s="28"/>
      <c r="E85" s="96"/>
      <c r="F85" s="98"/>
      <c r="G85" s="98"/>
      <c r="H85" s="99"/>
      <c r="I85" s="81"/>
      <c r="J85" s="81"/>
      <c r="K85" s="81"/>
      <c r="L85" s="81"/>
      <c r="M85" s="81"/>
      <c r="N85" s="81"/>
      <c r="O85" s="81"/>
      <c r="P85" s="81"/>
      <c r="Q85" s="81"/>
      <c r="R85" s="81"/>
      <c r="S85" s="81"/>
      <c r="T85" s="81"/>
      <c r="U85" s="81"/>
      <c r="V85" s="81"/>
      <c r="W85" s="81"/>
      <c r="X85" s="81"/>
      <c r="Y85" s="81"/>
      <c r="Z85" s="81"/>
    </row>
    <row r="86" spans="1:26">
      <c r="A86" s="81"/>
      <c r="B86" s="81"/>
      <c r="C86" s="81"/>
      <c r="D86" s="28"/>
      <c r="E86" s="96"/>
      <c r="F86" s="98"/>
      <c r="G86" s="98"/>
      <c r="H86" s="99"/>
      <c r="I86" s="81"/>
      <c r="J86" s="81"/>
      <c r="K86" s="81"/>
      <c r="L86" s="81"/>
      <c r="M86" s="81"/>
      <c r="N86" s="81"/>
      <c r="O86" s="81"/>
      <c r="P86" s="81"/>
      <c r="Q86" s="81"/>
      <c r="R86" s="81"/>
      <c r="S86" s="81"/>
      <c r="T86" s="81"/>
      <c r="U86" s="81"/>
      <c r="V86" s="81"/>
      <c r="W86" s="81"/>
      <c r="X86" s="81"/>
      <c r="Y86" s="81"/>
      <c r="Z86" s="81"/>
    </row>
    <row r="87" spans="1:26">
      <c r="A87" s="81"/>
      <c r="B87" s="81"/>
      <c r="C87" s="81"/>
      <c r="D87" s="28"/>
      <c r="E87" s="96"/>
      <c r="F87" s="98"/>
      <c r="G87" s="98"/>
      <c r="H87" s="99"/>
      <c r="I87" s="81"/>
      <c r="J87" s="81"/>
      <c r="K87" s="81"/>
      <c r="L87" s="81"/>
      <c r="M87" s="81"/>
      <c r="N87" s="81"/>
      <c r="O87" s="81"/>
      <c r="P87" s="81"/>
      <c r="Q87" s="81"/>
      <c r="R87" s="81"/>
      <c r="S87" s="81"/>
      <c r="T87" s="81"/>
      <c r="U87" s="81"/>
      <c r="V87" s="81"/>
      <c r="W87" s="81"/>
      <c r="X87" s="81"/>
      <c r="Y87" s="81"/>
      <c r="Z87" s="81"/>
    </row>
    <row r="88" spans="1:26">
      <c r="A88" s="81"/>
      <c r="B88" s="81"/>
      <c r="C88" s="81"/>
      <c r="D88" s="28"/>
      <c r="E88" s="96"/>
      <c r="F88" s="98"/>
      <c r="G88" s="98"/>
      <c r="H88" s="99"/>
      <c r="I88" s="81"/>
      <c r="J88" s="81"/>
      <c r="K88" s="81"/>
      <c r="L88" s="81"/>
      <c r="M88" s="81"/>
      <c r="N88" s="81"/>
      <c r="O88" s="81"/>
      <c r="P88" s="81"/>
      <c r="Q88" s="81"/>
      <c r="R88" s="81"/>
      <c r="S88" s="81"/>
      <c r="T88" s="81"/>
      <c r="U88" s="81"/>
      <c r="V88" s="81"/>
      <c r="W88" s="81"/>
      <c r="X88" s="81"/>
      <c r="Y88" s="81"/>
      <c r="Z88" s="81"/>
    </row>
    <row r="89" spans="1:26">
      <c r="A89" s="81"/>
      <c r="B89" s="81"/>
      <c r="C89" s="81"/>
      <c r="D89" s="28"/>
      <c r="E89" s="96"/>
      <c r="F89" s="98"/>
      <c r="G89" s="98"/>
      <c r="H89" s="99"/>
      <c r="I89" s="81"/>
      <c r="J89" s="81"/>
      <c r="K89" s="81"/>
      <c r="L89" s="81"/>
      <c r="M89" s="81"/>
      <c r="N89" s="81"/>
      <c r="O89" s="81"/>
      <c r="P89" s="81"/>
      <c r="Q89" s="81"/>
      <c r="R89" s="81"/>
      <c r="S89" s="81"/>
      <c r="T89" s="81"/>
      <c r="U89" s="81"/>
      <c r="V89" s="81"/>
      <c r="W89" s="81"/>
      <c r="X89" s="81"/>
      <c r="Y89" s="81"/>
      <c r="Z89" s="81"/>
    </row>
    <row r="90" spans="1:26">
      <c r="A90" s="81"/>
      <c r="B90" s="81"/>
      <c r="C90" s="81"/>
      <c r="D90" s="28"/>
      <c r="E90" s="96"/>
      <c r="F90" s="98"/>
      <c r="G90" s="98"/>
      <c r="H90" s="99"/>
      <c r="I90" s="81"/>
      <c r="J90" s="81"/>
      <c r="K90" s="81"/>
      <c r="L90" s="81"/>
      <c r="M90" s="81"/>
      <c r="N90" s="81"/>
      <c r="O90" s="81"/>
      <c r="P90" s="81"/>
      <c r="Q90" s="81"/>
      <c r="R90" s="81"/>
      <c r="S90" s="81"/>
      <c r="T90" s="81"/>
      <c r="U90" s="81"/>
      <c r="V90" s="81"/>
      <c r="W90" s="81"/>
      <c r="X90" s="81"/>
      <c r="Y90" s="81"/>
      <c r="Z90" s="81"/>
    </row>
    <row r="91" spans="1:26">
      <c r="A91" s="81"/>
      <c r="B91" s="81"/>
      <c r="C91" s="81"/>
      <c r="D91" s="28"/>
      <c r="E91" s="96"/>
      <c r="F91" s="98"/>
      <c r="G91" s="98"/>
      <c r="H91" s="99"/>
      <c r="I91" s="81"/>
      <c r="J91" s="81"/>
      <c r="K91" s="81"/>
      <c r="L91" s="81"/>
      <c r="M91" s="81"/>
      <c r="N91" s="81"/>
      <c r="O91" s="81"/>
      <c r="P91" s="81"/>
      <c r="Q91" s="81"/>
      <c r="R91" s="81"/>
      <c r="S91" s="81"/>
      <c r="T91" s="81"/>
      <c r="U91" s="81"/>
      <c r="V91" s="81"/>
      <c r="W91" s="81"/>
      <c r="X91" s="81"/>
      <c r="Y91" s="81"/>
      <c r="Z91" s="81"/>
    </row>
    <row r="92" spans="1:26">
      <c r="A92" s="81"/>
      <c r="B92" s="81"/>
      <c r="C92" s="81"/>
      <c r="D92" s="28"/>
      <c r="E92" s="96"/>
      <c r="F92" s="98"/>
      <c r="G92" s="98"/>
      <c r="H92" s="99"/>
      <c r="I92" s="81"/>
      <c r="J92" s="81"/>
      <c r="K92" s="81"/>
      <c r="L92" s="81"/>
      <c r="M92" s="81"/>
      <c r="N92" s="81"/>
      <c r="O92" s="81"/>
      <c r="P92" s="81"/>
      <c r="Q92" s="81"/>
      <c r="R92" s="81"/>
      <c r="S92" s="81"/>
      <c r="T92" s="81"/>
      <c r="U92" s="81"/>
      <c r="V92" s="81"/>
      <c r="W92" s="81"/>
      <c r="X92" s="81"/>
      <c r="Y92" s="81"/>
      <c r="Z92" s="81"/>
    </row>
    <row r="93" spans="1:26">
      <c r="A93" s="81"/>
      <c r="B93" s="81"/>
      <c r="C93" s="81"/>
      <c r="D93" s="28"/>
      <c r="E93" s="96"/>
      <c r="F93" s="98"/>
      <c r="G93" s="98"/>
      <c r="H93" s="99"/>
      <c r="I93" s="81"/>
      <c r="J93" s="81"/>
      <c r="K93" s="81"/>
      <c r="L93" s="81"/>
      <c r="M93" s="81"/>
      <c r="N93" s="81"/>
      <c r="O93" s="81"/>
      <c r="P93" s="81"/>
      <c r="Q93" s="81"/>
      <c r="R93" s="81"/>
      <c r="S93" s="81"/>
      <c r="T93" s="81"/>
      <c r="U93" s="81"/>
      <c r="V93" s="81"/>
      <c r="W93" s="81"/>
      <c r="X93" s="81"/>
      <c r="Y93" s="81"/>
      <c r="Z93" s="81"/>
    </row>
    <row r="94" spans="1:26">
      <c r="A94" s="81"/>
      <c r="B94" s="81"/>
      <c r="C94" s="81"/>
      <c r="D94" s="28"/>
      <c r="E94" s="96"/>
      <c r="F94" s="98"/>
      <c r="G94" s="98"/>
      <c r="H94" s="99"/>
      <c r="I94" s="81"/>
      <c r="J94" s="81"/>
      <c r="K94" s="81"/>
      <c r="L94" s="81"/>
      <c r="M94" s="81"/>
      <c r="N94" s="81"/>
      <c r="O94" s="81"/>
      <c r="P94" s="81"/>
      <c r="Q94" s="81"/>
      <c r="R94" s="81"/>
      <c r="S94" s="81"/>
      <c r="T94" s="81"/>
      <c r="U94" s="81"/>
      <c r="V94" s="81"/>
      <c r="W94" s="81"/>
      <c r="X94" s="81"/>
      <c r="Y94" s="81"/>
      <c r="Z94" s="81"/>
    </row>
    <row r="95" spans="1:26">
      <c r="A95" s="81"/>
      <c r="B95" s="81"/>
      <c r="C95" s="81"/>
      <c r="D95" s="28"/>
      <c r="E95" s="96"/>
      <c r="F95" s="98"/>
      <c r="G95" s="98"/>
      <c r="H95" s="99"/>
      <c r="I95" s="81"/>
      <c r="J95" s="81"/>
      <c r="K95" s="81"/>
      <c r="L95" s="81"/>
      <c r="M95" s="81"/>
      <c r="N95" s="81"/>
      <c r="O95" s="81"/>
      <c r="P95" s="81"/>
      <c r="Q95" s="81"/>
      <c r="R95" s="81"/>
      <c r="S95" s="81"/>
      <c r="T95" s="81"/>
      <c r="U95" s="81"/>
      <c r="V95" s="81"/>
      <c r="W95" s="81"/>
      <c r="X95" s="81"/>
      <c r="Y95" s="81"/>
      <c r="Z95" s="81"/>
    </row>
    <row r="96" spans="1:26">
      <c r="A96" s="81"/>
      <c r="B96" s="81"/>
      <c r="C96" s="81"/>
      <c r="D96" s="28"/>
      <c r="E96" s="96"/>
      <c r="F96" s="98"/>
      <c r="G96" s="98"/>
      <c r="H96" s="99"/>
      <c r="I96" s="81"/>
      <c r="J96" s="81"/>
      <c r="K96" s="81"/>
      <c r="L96" s="81"/>
      <c r="M96" s="81"/>
      <c r="N96" s="81"/>
      <c r="O96" s="81"/>
      <c r="P96" s="81"/>
      <c r="Q96" s="81"/>
      <c r="R96" s="81"/>
      <c r="S96" s="81"/>
      <c r="T96" s="81"/>
      <c r="U96" s="81"/>
      <c r="V96" s="81"/>
      <c r="W96" s="81"/>
      <c r="X96" s="81"/>
      <c r="Y96" s="81"/>
      <c r="Z96" s="81"/>
    </row>
    <row r="97" spans="1:26">
      <c r="A97" s="81"/>
      <c r="B97" s="81"/>
      <c r="C97" s="81"/>
      <c r="D97" s="28"/>
      <c r="E97" s="96"/>
      <c r="F97" s="98"/>
      <c r="G97" s="98"/>
      <c r="H97" s="99"/>
      <c r="I97" s="81"/>
      <c r="J97" s="81"/>
      <c r="K97" s="81"/>
      <c r="L97" s="81"/>
      <c r="M97" s="81"/>
      <c r="N97" s="81"/>
      <c r="O97" s="81"/>
      <c r="P97" s="81"/>
      <c r="Q97" s="81"/>
      <c r="R97" s="81"/>
      <c r="S97" s="81"/>
      <c r="T97" s="81"/>
      <c r="U97" s="81"/>
      <c r="V97" s="81"/>
      <c r="W97" s="81"/>
      <c r="X97" s="81"/>
      <c r="Y97" s="81"/>
      <c r="Z97" s="81"/>
    </row>
    <row r="98" spans="1:26">
      <c r="A98" s="81"/>
      <c r="B98" s="81"/>
      <c r="C98" s="81"/>
      <c r="D98" s="28"/>
      <c r="E98" s="96"/>
      <c r="F98" s="98"/>
      <c r="G98" s="98"/>
      <c r="H98" s="99"/>
      <c r="I98" s="81"/>
      <c r="J98" s="81"/>
      <c r="K98" s="81"/>
      <c r="L98" s="81"/>
      <c r="M98" s="81"/>
      <c r="N98" s="81"/>
      <c r="O98" s="81"/>
      <c r="P98" s="81"/>
      <c r="Q98" s="81"/>
      <c r="R98" s="81"/>
      <c r="S98" s="81"/>
      <c r="T98" s="81"/>
      <c r="U98" s="81"/>
      <c r="V98" s="81"/>
      <c r="W98" s="81"/>
      <c r="X98" s="81"/>
      <c r="Y98" s="81"/>
      <c r="Z98" s="81"/>
    </row>
    <row r="99" spans="1:26">
      <c r="A99" s="81"/>
      <c r="B99" s="81"/>
      <c r="C99" s="81"/>
      <c r="D99" s="28"/>
      <c r="E99" s="96"/>
      <c r="F99" s="98"/>
      <c r="G99" s="98"/>
      <c r="H99" s="99"/>
      <c r="I99" s="81"/>
      <c r="J99" s="81"/>
      <c r="K99" s="81"/>
      <c r="L99" s="81"/>
      <c r="M99" s="81"/>
      <c r="N99" s="81"/>
      <c r="O99" s="81"/>
      <c r="P99" s="81"/>
      <c r="Q99" s="81"/>
      <c r="R99" s="81"/>
      <c r="S99" s="81"/>
      <c r="T99" s="81"/>
      <c r="U99" s="81"/>
      <c r="V99" s="81"/>
      <c r="W99" s="81"/>
      <c r="X99" s="81"/>
      <c r="Y99" s="81"/>
      <c r="Z99" s="81"/>
    </row>
    <row r="100" spans="1:26">
      <c r="A100" s="81"/>
      <c r="B100" s="81"/>
      <c r="C100" s="81"/>
      <c r="D100" s="28"/>
      <c r="E100" s="96"/>
      <c r="F100" s="98"/>
      <c r="G100" s="98"/>
      <c r="H100" s="99"/>
      <c r="I100" s="81"/>
      <c r="J100" s="81"/>
      <c r="K100" s="81"/>
      <c r="L100" s="81"/>
      <c r="M100" s="81"/>
      <c r="N100" s="81"/>
      <c r="O100" s="81"/>
      <c r="P100" s="81"/>
      <c r="Q100" s="81"/>
      <c r="R100" s="81"/>
      <c r="S100" s="81"/>
      <c r="T100" s="81"/>
      <c r="U100" s="81"/>
      <c r="V100" s="81"/>
      <c r="W100" s="81"/>
      <c r="X100" s="81"/>
      <c r="Y100" s="81"/>
      <c r="Z100" s="81"/>
    </row>
    <row r="101" spans="1:26">
      <c r="A101" s="81"/>
      <c r="B101" s="81"/>
      <c r="C101" s="81"/>
      <c r="D101" s="28"/>
      <c r="E101" s="96"/>
      <c r="F101" s="98"/>
      <c r="G101" s="98"/>
      <c r="H101" s="99"/>
      <c r="I101" s="81"/>
      <c r="J101" s="81"/>
      <c r="K101" s="81"/>
      <c r="L101" s="81"/>
      <c r="M101" s="81"/>
      <c r="N101" s="81"/>
      <c r="O101" s="81"/>
      <c r="P101" s="81"/>
      <c r="Q101" s="81"/>
      <c r="R101" s="81"/>
      <c r="S101" s="81"/>
      <c r="T101" s="81"/>
      <c r="U101" s="81"/>
      <c r="V101" s="81"/>
      <c r="W101" s="81"/>
      <c r="X101" s="81"/>
      <c r="Y101" s="81"/>
      <c r="Z101" s="81"/>
    </row>
    <row r="102" spans="1:26">
      <c r="A102" s="81"/>
      <c r="B102" s="81"/>
      <c r="C102" s="81"/>
      <c r="D102" s="28"/>
      <c r="E102" s="96"/>
      <c r="F102" s="98"/>
      <c r="G102" s="98"/>
      <c r="H102" s="99"/>
      <c r="I102" s="81"/>
      <c r="J102" s="81"/>
      <c r="K102" s="81"/>
      <c r="L102" s="81"/>
      <c r="M102" s="81"/>
      <c r="N102" s="81"/>
      <c r="O102" s="81"/>
      <c r="P102" s="81"/>
      <c r="Q102" s="81"/>
      <c r="R102" s="81"/>
      <c r="S102" s="81"/>
      <c r="T102" s="81"/>
      <c r="U102" s="81"/>
      <c r="V102" s="81"/>
      <c r="W102" s="81"/>
      <c r="X102" s="81"/>
      <c r="Y102" s="81"/>
      <c r="Z102" s="81"/>
    </row>
    <row r="103" spans="1:26">
      <c r="A103" s="81"/>
      <c r="B103" s="81"/>
      <c r="C103" s="81"/>
      <c r="D103" s="28"/>
      <c r="E103" s="96"/>
      <c r="F103" s="98"/>
      <c r="G103" s="98"/>
      <c r="H103" s="99"/>
      <c r="I103" s="81"/>
      <c r="J103" s="81"/>
      <c r="K103" s="81"/>
      <c r="L103" s="81"/>
      <c r="M103" s="81"/>
      <c r="N103" s="81"/>
      <c r="O103" s="81"/>
      <c r="P103" s="81"/>
      <c r="Q103" s="81"/>
      <c r="R103" s="81"/>
      <c r="S103" s="81"/>
      <c r="T103" s="81"/>
      <c r="U103" s="81"/>
      <c r="V103" s="81"/>
      <c r="W103" s="81"/>
      <c r="X103" s="81"/>
      <c r="Y103" s="81"/>
      <c r="Z103" s="81"/>
    </row>
    <row r="104" spans="1:26">
      <c r="A104" s="81"/>
      <c r="B104" s="81"/>
      <c r="C104" s="81"/>
      <c r="D104" s="28"/>
      <c r="E104" s="96"/>
      <c r="F104" s="98"/>
      <c r="G104" s="98"/>
      <c r="H104" s="99"/>
      <c r="I104" s="81"/>
      <c r="J104" s="81"/>
      <c r="K104" s="81"/>
      <c r="L104" s="81"/>
      <c r="M104" s="81"/>
      <c r="N104" s="81"/>
      <c r="O104" s="81"/>
      <c r="P104" s="81"/>
      <c r="Q104" s="81"/>
      <c r="R104" s="81"/>
      <c r="S104" s="81"/>
      <c r="T104" s="81"/>
      <c r="U104" s="81"/>
      <c r="V104" s="81"/>
      <c r="W104" s="81"/>
      <c r="X104" s="81"/>
      <c r="Y104" s="81"/>
      <c r="Z104" s="81"/>
    </row>
    <row r="105" spans="1:26">
      <c r="A105" s="81"/>
      <c r="B105" s="81"/>
      <c r="C105" s="81"/>
      <c r="D105" s="28"/>
      <c r="E105" s="96"/>
      <c r="F105" s="98"/>
      <c r="G105" s="98"/>
      <c r="H105" s="99"/>
      <c r="I105" s="81"/>
      <c r="J105" s="81"/>
      <c r="K105" s="81"/>
      <c r="L105" s="81"/>
      <c r="M105" s="81"/>
      <c r="N105" s="81"/>
      <c r="O105" s="81"/>
      <c r="P105" s="81"/>
      <c r="Q105" s="81"/>
      <c r="R105" s="81"/>
      <c r="S105" s="81"/>
      <c r="T105" s="81"/>
      <c r="U105" s="81"/>
      <c r="V105" s="81"/>
      <c r="W105" s="81"/>
      <c r="X105" s="81"/>
      <c r="Y105" s="81"/>
      <c r="Z105" s="81"/>
    </row>
    <row r="106" spans="1:26">
      <c r="A106" s="81"/>
      <c r="B106" s="81"/>
      <c r="C106" s="81"/>
      <c r="D106" s="28"/>
      <c r="E106" s="96"/>
      <c r="F106" s="98"/>
      <c r="G106" s="98"/>
      <c r="H106" s="99"/>
      <c r="I106" s="81"/>
      <c r="J106" s="81"/>
      <c r="K106" s="81"/>
      <c r="L106" s="81"/>
      <c r="M106" s="81"/>
      <c r="N106" s="81"/>
      <c r="O106" s="81"/>
      <c r="P106" s="81"/>
      <c r="Q106" s="81"/>
      <c r="R106" s="81"/>
      <c r="S106" s="81"/>
      <c r="T106" s="81"/>
      <c r="U106" s="81"/>
      <c r="V106" s="81"/>
      <c r="W106" s="81"/>
      <c r="X106" s="81"/>
      <c r="Y106" s="81"/>
      <c r="Z106" s="81"/>
    </row>
    <row r="107" spans="1:26">
      <c r="A107" s="81"/>
      <c r="B107" s="81"/>
      <c r="C107" s="81"/>
      <c r="D107" s="28"/>
      <c r="E107" s="96"/>
      <c r="F107" s="98"/>
      <c r="G107" s="98"/>
      <c r="H107" s="99"/>
      <c r="I107" s="81"/>
      <c r="J107" s="81"/>
      <c r="K107" s="81"/>
      <c r="L107" s="81"/>
      <c r="M107" s="81"/>
      <c r="N107" s="81"/>
      <c r="O107" s="81"/>
      <c r="P107" s="81"/>
      <c r="Q107" s="81"/>
      <c r="R107" s="81"/>
      <c r="S107" s="81"/>
      <c r="T107" s="81"/>
      <c r="U107" s="81"/>
      <c r="V107" s="81"/>
      <c r="W107" s="81"/>
      <c r="X107" s="81"/>
      <c r="Y107" s="81"/>
      <c r="Z107" s="81"/>
    </row>
    <row r="108" spans="1:26">
      <c r="A108" s="81"/>
      <c r="B108" s="81"/>
      <c r="C108" s="81"/>
      <c r="D108" s="28"/>
      <c r="E108" s="96"/>
      <c r="F108" s="98"/>
      <c r="G108" s="98"/>
      <c r="H108" s="99"/>
      <c r="I108" s="81"/>
      <c r="J108" s="81"/>
      <c r="K108" s="81"/>
      <c r="L108" s="81"/>
      <c r="M108" s="81"/>
      <c r="N108" s="81"/>
      <c r="O108" s="81"/>
      <c r="P108" s="81"/>
      <c r="Q108" s="81"/>
      <c r="R108" s="81"/>
      <c r="S108" s="81"/>
      <c r="T108" s="81"/>
      <c r="U108" s="81"/>
      <c r="V108" s="81"/>
      <c r="W108" s="81"/>
      <c r="X108" s="81"/>
      <c r="Y108" s="81"/>
      <c r="Z108" s="81"/>
    </row>
    <row r="109" spans="1:26">
      <c r="A109" s="81"/>
      <c r="B109" s="81"/>
      <c r="C109" s="81"/>
      <c r="D109" s="28"/>
      <c r="E109" s="96"/>
      <c r="F109" s="98"/>
      <c r="G109" s="98"/>
      <c r="H109" s="99"/>
      <c r="I109" s="81"/>
      <c r="J109" s="81"/>
      <c r="K109" s="81"/>
      <c r="L109" s="81"/>
      <c r="M109" s="81"/>
      <c r="N109" s="81"/>
      <c r="O109" s="81"/>
      <c r="P109" s="81"/>
      <c r="Q109" s="81"/>
      <c r="R109" s="81"/>
      <c r="S109" s="81"/>
      <c r="T109" s="81"/>
      <c r="U109" s="81"/>
      <c r="V109" s="81"/>
      <c r="W109" s="81"/>
      <c r="X109" s="81"/>
      <c r="Y109" s="81"/>
      <c r="Z109" s="81"/>
    </row>
    <row r="110" spans="1:26">
      <c r="A110" s="81"/>
      <c r="B110" s="81"/>
      <c r="C110" s="81"/>
      <c r="D110" s="28"/>
      <c r="E110" s="96"/>
      <c r="F110" s="98"/>
      <c r="G110" s="98"/>
      <c r="H110" s="99"/>
      <c r="I110" s="81"/>
      <c r="J110" s="81"/>
      <c r="K110" s="81"/>
      <c r="L110" s="81"/>
      <c r="M110" s="81"/>
      <c r="N110" s="81"/>
      <c r="O110" s="81"/>
      <c r="P110" s="81"/>
      <c r="Q110" s="81"/>
      <c r="R110" s="81"/>
      <c r="S110" s="81"/>
      <c r="T110" s="81"/>
      <c r="U110" s="81"/>
      <c r="V110" s="81"/>
      <c r="W110" s="81"/>
      <c r="X110" s="81"/>
      <c r="Y110" s="81"/>
      <c r="Z110" s="81"/>
    </row>
    <row r="111" spans="1:26">
      <c r="A111" s="81"/>
      <c r="B111" s="81"/>
      <c r="C111" s="81"/>
      <c r="D111" s="28"/>
      <c r="E111" s="96"/>
      <c r="F111" s="98"/>
      <c r="G111" s="98"/>
      <c r="H111" s="99"/>
      <c r="I111" s="81"/>
      <c r="J111" s="81"/>
      <c r="K111" s="81"/>
      <c r="L111" s="81"/>
      <c r="M111" s="81"/>
      <c r="N111" s="81"/>
      <c r="O111" s="81"/>
      <c r="P111" s="81"/>
      <c r="Q111" s="81"/>
      <c r="R111" s="81"/>
      <c r="S111" s="81"/>
      <c r="T111" s="81"/>
      <c r="U111" s="81"/>
      <c r="V111" s="81"/>
      <c r="W111" s="81"/>
      <c r="X111" s="81"/>
      <c r="Y111" s="81"/>
      <c r="Z111" s="81"/>
    </row>
    <row r="112" spans="1:26">
      <c r="A112" s="81"/>
      <c r="B112" s="81"/>
      <c r="C112" s="81"/>
      <c r="D112" s="28"/>
      <c r="E112" s="96"/>
      <c r="F112" s="98"/>
      <c r="G112" s="98"/>
      <c r="H112" s="99"/>
      <c r="I112" s="81"/>
      <c r="J112" s="81"/>
      <c r="K112" s="81"/>
      <c r="L112" s="81"/>
      <c r="M112" s="81"/>
      <c r="N112" s="81"/>
      <c r="O112" s="81"/>
      <c r="P112" s="81"/>
      <c r="Q112" s="81"/>
      <c r="R112" s="81"/>
      <c r="S112" s="81"/>
      <c r="T112" s="81"/>
      <c r="U112" s="81"/>
      <c r="V112" s="81"/>
      <c r="W112" s="81"/>
      <c r="X112" s="81"/>
      <c r="Y112" s="81"/>
      <c r="Z112" s="81"/>
    </row>
    <row r="113" spans="1:26">
      <c r="A113" s="81"/>
      <c r="B113" s="81"/>
      <c r="C113" s="81"/>
      <c r="D113" s="28"/>
      <c r="E113" s="96"/>
      <c r="F113" s="98"/>
      <c r="G113" s="98"/>
      <c r="H113" s="99"/>
      <c r="I113" s="81"/>
      <c r="J113" s="81"/>
      <c r="K113" s="81"/>
      <c r="L113" s="81"/>
      <c r="M113" s="81"/>
      <c r="N113" s="81"/>
      <c r="O113" s="81"/>
      <c r="P113" s="81"/>
      <c r="Q113" s="81"/>
      <c r="R113" s="81"/>
      <c r="S113" s="81"/>
      <c r="T113" s="81"/>
      <c r="U113" s="81"/>
      <c r="V113" s="81"/>
      <c r="W113" s="81"/>
      <c r="X113" s="81"/>
      <c r="Y113" s="81"/>
      <c r="Z113" s="81"/>
    </row>
    <row r="114" spans="1:26">
      <c r="A114" s="81"/>
      <c r="B114" s="81"/>
      <c r="C114" s="81"/>
      <c r="D114" s="28"/>
      <c r="E114" s="96"/>
      <c r="F114" s="98"/>
      <c r="G114" s="98"/>
      <c r="H114" s="99"/>
      <c r="I114" s="81"/>
      <c r="J114" s="81"/>
      <c r="K114" s="81"/>
      <c r="L114" s="81"/>
      <c r="M114" s="81"/>
      <c r="N114" s="81"/>
      <c r="O114" s="81"/>
      <c r="P114" s="81"/>
      <c r="Q114" s="81"/>
      <c r="R114" s="81"/>
      <c r="S114" s="81"/>
      <c r="T114" s="81"/>
      <c r="U114" s="81"/>
      <c r="V114" s="81"/>
      <c r="W114" s="81"/>
      <c r="X114" s="81"/>
      <c r="Y114" s="81"/>
      <c r="Z114" s="81"/>
    </row>
    <row r="115" spans="1:26">
      <c r="A115" s="81"/>
      <c r="B115" s="81"/>
      <c r="C115" s="81"/>
      <c r="D115" s="28"/>
      <c r="E115" s="96"/>
      <c r="F115" s="98"/>
      <c r="G115" s="98"/>
      <c r="H115" s="99"/>
      <c r="I115" s="81"/>
      <c r="J115" s="81"/>
      <c r="K115" s="81"/>
      <c r="L115" s="81"/>
      <c r="M115" s="81"/>
      <c r="N115" s="81"/>
      <c r="O115" s="81"/>
      <c r="P115" s="81"/>
      <c r="Q115" s="81"/>
      <c r="R115" s="81"/>
      <c r="S115" s="81"/>
      <c r="T115" s="81"/>
      <c r="U115" s="81"/>
      <c r="V115" s="81"/>
      <c r="W115" s="81"/>
      <c r="X115" s="81"/>
      <c r="Y115" s="81"/>
      <c r="Z115" s="81"/>
    </row>
    <row r="116" spans="1:26">
      <c r="A116" s="81"/>
      <c r="B116" s="81"/>
      <c r="C116" s="81"/>
      <c r="D116" s="28"/>
      <c r="E116" s="96"/>
      <c r="F116" s="98"/>
      <c r="G116" s="98"/>
      <c r="H116" s="99"/>
      <c r="I116" s="81"/>
      <c r="J116" s="81"/>
      <c r="K116" s="81"/>
      <c r="L116" s="81"/>
      <c r="M116" s="81"/>
      <c r="N116" s="81"/>
      <c r="O116" s="81"/>
      <c r="P116" s="81"/>
      <c r="Q116" s="81"/>
      <c r="R116" s="81"/>
      <c r="S116" s="81"/>
      <c r="T116" s="81"/>
      <c r="U116" s="81"/>
      <c r="V116" s="81"/>
      <c r="W116" s="81"/>
      <c r="X116" s="81"/>
      <c r="Y116" s="81"/>
      <c r="Z116" s="81"/>
    </row>
    <row r="117" spans="1:26">
      <c r="A117" s="81"/>
      <c r="B117" s="81"/>
      <c r="C117" s="81"/>
      <c r="D117" s="28"/>
      <c r="E117" s="96"/>
      <c r="F117" s="98"/>
      <c r="G117" s="98"/>
      <c r="H117" s="99"/>
      <c r="I117" s="81"/>
      <c r="J117" s="81"/>
      <c r="K117" s="81"/>
      <c r="L117" s="81"/>
      <c r="M117" s="81"/>
      <c r="N117" s="81"/>
      <c r="O117" s="81"/>
      <c r="P117" s="81"/>
      <c r="Q117" s="81"/>
      <c r="R117" s="81"/>
      <c r="S117" s="81"/>
      <c r="T117" s="81"/>
      <c r="U117" s="81"/>
      <c r="V117" s="81"/>
      <c r="W117" s="81"/>
      <c r="X117" s="81"/>
      <c r="Y117" s="81"/>
      <c r="Z117" s="81"/>
    </row>
    <row r="118" spans="1:26">
      <c r="A118" s="81"/>
      <c r="B118" s="81"/>
      <c r="C118" s="81"/>
      <c r="D118" s="28"/>
      <c r="E118" s="96"/>
      <c r="F118" s="98"/>
      <c r="G118" s="98"/>
      <c r="H118" s="99"/>
      <c r="I118" s="81"/>
      <c r="J118" s="81"/>
      <c r="K118" s="81"/>
      <c r="L118" s="81"/>
      <c r="M118" s="81"/>
      <c r="N118" s="81"/>
      <c r="O118" s="81"/>
      <c r="P118" s="81"/>
      <c r="Q118" s="81"/>
      <c r="R118" s="81"/>
      <c r="S118" s="81"/>
      <c r="T118" s="81"/>
      <c r="U118" s="81"/>
      <c r="V118" s="81"/>
      <c r="W118" s="81"/>
      <c r="X118" s="81"/>
      <c r="Y118" s="81"/>
      <c r="Z118" s="81"/>
    </row>
    <row r="119" spans="1:26">
      <c r="A119" s="81"/>
      <c r="B119" s="81"/>
      <c r="C119" s="81"/>
      <c r="D119" s="28"/>
      <c r="E119" s="96"/>
      <c r="F119" s="98"/>
      <c r="G119" s="98"/>
      <c r="H119" s="99"/>
      <c r="I119" s="81"/>
      <c r="J119" s="81"/>
      <c r="K119" s="81"/>
      <c r="L119" s="81"/>
      <c r="M119" s="81"/>
      <c r="N119" s="81"/>
      <c r="O119" s="81"/>
      <c r="P119" s="81"/>
      <c r="Q119" s="81"/>
      <c r="R119" s="81"/>
      <c r="S119" s="81"/>
      <c r="T119" s="81"/>
      <c r="U119" s="81"/>
      <c r="V119" s="81"/>
      <c r="W119" s="81"/>
      <c r="X119" s="81"/>
      <c r="Y119" s="81"/>
      <c r="Z119" s="81"/>
    </row>
    <row r="120" spans="1:26">
      <c r="A120" s="81"/>
      <c r="B120" s="81"/>
      <c r="C120" s="81"/>
      <c r="D120" s="28"/>
      <c r="E120" s="96"/>
      <c r="F120" s="98"/>
      <c r="G120" s="98"/>
      <c r="H120" s="99"/>
      <c r="I120" s="81"/>
      <c r="J120" s="81"/>
      <c r="K120" s="81"/>
      <c r="L120" s="81"/>
      <c r="M120" s="81"/>
      <c r="N120" s="81"/>
      <c r="O120" s="81"/>
      <c r="P120" s="81"/>
      <c r="Q120" s="81"/>
      <c r="R120" s="81"/>
      <c r="S120" s="81"/>
      <c r="T120" s="81"/>
      <c r="U120" s="81"/>
      <c r="V120" s="81"/>
      <c r="W120" s="81"/>
      <c r="X120" s="81"/>
      <c r="Y120" s="81"/>
      <c r="Z120" s="81"/>
    </row>
    <row r="121" spans="1:26">
      <c r="A121" s="81"/>
      <c r="B121" s="81"/>
      <c r="C121" s="81"/>
      <c r="D121" s="28"/>
      <c r="E121" s="96"/>
      <c r="F121" s="98"/>
      <c r="G121" s="98"/>
      <c r="H121" s="99"/>
      <c r="I121" s="81"/>
      <c r="J121" s="81"/>
      <c r="K121" s="81"/>
      <c r="L121" s="81"/>
      <c r="M121" s="81"/>
      <c r="N121" s="81"/>
      <c r="O121" s="81"/>
      <c r="P121" s="81"/>
      <c r="Q121" s="81"/>
      <c r="R121" s="81"/>
      <c r="S121" s="81"/>
      <c r="T121" s="81"/>
      <c r="U121" s="81"/>
      <c r="V121" s="81"/>
      <c r="W121" s="81"/>
      <c r="X121" s="81"/>
      <c r="Y121" s="81"/>
      <c r="Z121" s="81"/>
    </row>
    <row r="122" spans="1:26">
      <c r="A122" s="81"/>
      <c r="B122" s="81"/>
      <c r="C122" s="81"/>
      <c r="D122" s="28"/>
      <c r="E122" s="96"/>
      <c r="F122" s="98"/>
      <c r="G122" s="98"/>
      <c r="H122" s="99"/>
      <c r="I122" s="81"/>
      <c r="J122" s="81"/>
      <c r="K122" s="81"/>
      <c r="L122" s="81"/>
      <c r="M122" s="81"/>
      <c r="N122" s="81"/>
      <c r="O122" s="81"/>
      <c r="P122" s="81"/>
      <c r="Q122" s="81"/>
      <c r="R122" s="81"/>
      <c r="S122" s="81"/>
      <c r="T122" s="81"/>
      <c r="U122" s="81"/>
      <c r="V122" s="81"/>
      <c r="W122" s="81"/>
      <c r="X122" s="81"/>
      <c r="Y122" s="81"/>
      <c r="Z122" s="81"/>
    </row>
    <row r="123" spans="1:26">
      <c r="A123" s="81"/>
      <c r="B123" s="81"/>
      <c r="C123" s="81"/>
      <c r="D123" s="28"/>
      <c r="E123" s="96"/>
      <c r="F123" s="98"/>
      <c r="G123" s="98"/>
      <c r="H123" s="99"/>
      <c r="I123" s="81"/>
      <c r="J123" s="81"/>
      <c r="K123" s="81"/>
      <c r="L123" s="81"/>
      <c r="M123" s="81"/>
      <c r="N123" s="81"/>
      <c r="O123" s="81"/>
      <c r="P123" s="81"/>
      <c r="Q123" s="81"/>
      <c r="R123" s="81"/>
      <c r="S123" s="81"/>
      <c r="T123" s="81"/>
      <c r="U123" s="81"/>
      <c r="V123" s="81"/>
      <c r="W123" s="81"/>
      <c r="X123" s="81"/>
      <c r="Y123" s="81"/>
      <c r="Z123" s="81"/>
    </row>
    <row r="124" spans="1:26">
      <c r="A124" s="81"/>
      <c r="B124" s="81"/>
      <c r="C124" s="81"/>
      <c r="D124" s="28"/>
      <c r="E124" s="96"/>
      <c r="F124" s="98"/>
      <c r="G124" s="98"/>
      <c r="H124" s="99"/>
      <c r="I124" s="81"/>
      <c r="J124" s="81"/>
      <c r="K124" s="81"/>
      <c r="L124" s="81"/>
      <c r="M124" s="81"/>
      <c r="N124" s="81"/>
      <c r="O124" s="81"/>
      <c r="P124" s="81"/>
      <c r="Q124" s="81"/>
      <c r="R124" s="81"/>
      <c r="S124" s="81"/>
      <c r="T124" s="81"/>
      <c r="U124" s="81"/>
      <c r="V124" s="81"/>
      <c r="W124" s="81"/>
      <c r="X124" s="81"/>
      <c r="Y124" s="81"/>
      <c r="Z124" s="81"/>
    </row>
    <row r="125" spans="1:26">
      <c r="A125" s="81"/>
      <c r="B125" s="81"/>
      <c r="C125" s="81"/>
      <c r="D125" s="28"/>
      <c r="E125" s="96"/>
      <c r="F125" s="98"/>
      <c r="G125" s="98"/>
      <c r="H125" s="99"/>
      <c r="I125" s="81"/>
      <c r="J125" s="81"/>
      <c r="K125" s="81"/>
      <c r="L125" s="81"/>
      <c r="M125" s="81"/>
      <c r="N125" s="81"/>
      <c r="O125" s="81"/>
      <c r="P125" s="81"/>
      <c r="Q125" s="81"/>
      <c r="R125" s="81"/>
      <c r="S125" s="81"/>
      <c r="T125" s="81"/>
      <c r="U125" s="81"/>
      <c r="V125" s="81"/>
      <c r="W125" s="81"/>
      <c r="X125" s="81"/>
      <c r="Y125" s="81"/>
      <c r="Z125" s="81"/>
    </row>
    <row r="126" spans="1:26">
      <c r="A126" s="81"/>
      <c r="B126" s="81"/>
      <c r="C126" s="81"/>
      <c r="D126" s="28"/>
      <c r="E126" s="96"/>
      <c r="F126" s="98"/>
      <c r="G126" s="98"/>
      <c r="H126" s="99"/>
      <c r="I126" s="81"/>
      <c r="J126" s="81"/>
      <c r="K126" s="81"/>
      <c r="L126" s="81"/>
      <c r="M126" s="81"/>
      <c r="N126" s="81"/>
      <c r="O126" s="81"/>
      <c r="P126" s="81"/>
      <c r="Q126" s="81"/>
      <c r="R126" s="81"/>
      <c r="S126" s="81"/>
      <c r="T126" s="81"/>
      <c r="U126" s="81"/>
      <c r="V126" s="81"/>
      <c r="W126" s="81"/>
      <c r="X126" s="81"/>
      <c r="Y126" s="81"/>
      <c r="Z126" s="81"/>
    </row>
    <row r="127" spans="1:26">
      <c r="A127" s="81"/>
      <c r="B127" s="81"/>
      <c r="C127" s="81"/>
      <c r="D127" s="28"/>
      <c r="E127" s="96"/>
      <c r="F127" s="98"/>
      <c r="G127" s="98"/>
      <c r="H127" s="99"/>
      <c r="I127" s="81"/>
      <c r="J127" s="81"/>
      <c r="K127" s="81"/>
      <c r="L127" s="81"/>
      <c r="M127" s="81"/>
      <c r="N127" s="81"/>
      <c r="O127" s="81"/>
      <c r="P127" s="81"/>
      <c r="Q127" s="81"/>
      <c r="R127" s="81"/>
      <c r="S127" s="81"/>
      <c r="T127" s="81"/>
      <c r="U127" s="81"/>
      <c r="V127" s="81"/>
      <c r="W127" s="81"/>
      <c r="X127" s="81"/>
      <c r="Y127" s="81"/>
      <c r="Z127" s="81"/>
    </row>
    <row r="128" spans="1:26">
      <c r="A128" s="81"/>
      <c r="B128" s="81"/>
      <c r="C128" s="81"/>
      <c r="D128" s="28"/>
      <c r="E128" s="96"/>
      <c r="F128" s="98"/>
      <c r="G128" s="98"/>
      <c r="H128" s="99"/>
      <c r="I128" s="81"/>
      <c r="J128" s="81"/>
      <c r="K128" s="81"/>
      <c r="L128" s="81"/>
      <c r="M128" s="81"/>
      <c r="N128" s="81"/>
      <c r="O128" s="81"/>
      <c r="P128" s="81"/>
      <c r="Q128" s="81"/>
      <c r="R128" s="81"/>
      <c r="S128" s="81"/>
      <c r="T128" s="81"/>
      <c r="U128" s="81"/>
      <c r="V128" s="81"/>
      <c r="W128" s="81"/>
      <c r="X128" s="81"/>
      <c r="Y128" s="81"/>
      <c r="Z128" s="81"/>
    </row>
    <row r="129" spans="1:26">
      <c r="A129" s="81"/>
      <c r="B129" s="81"/>
      <c r="C129" s="81"/>
      <c r="D129" s="28"/>
      <c r="E129" s="96"/>
      <c r="F129" s="98"/>
      <c r="G129" s="98"/>
      <c r="H129" s="99"/>
      <c r="I129" s="81"/>
      <c r="J129" s="81"/>
      <c r="K129" s="81"/>
      <c r="L129" s="81"/>
      <c r="M129" s="81"/>
      <c r="N129" s="81"/>
      <c r="O129" s="81"/>
      <c r="P129" s="81"/>
      <c r="Q129" s="81"/>
      <c r="R129" s="81"/>
      <c r="S129" s="81"/>
      <c r="T129" s="81"/>
      <c r="U129" s="81"/>
      <c r="V129" s="81"/>
      <c r="W129" s="81"/>
      <c r="X129" s="81"/>
      <c r="Y129" s="81"/>
      <c r="Z129" s="81"/>
    </row>
    <row r="130" spans="1:26">
      <c r="A130" s="81"/>
      <c r="B130" s="81"/>
      <c r="C130" s="81"/>
      <c r="D130" s="28"/>
      <c r="E130" s="96"/>
      <c r="F130" s="98"/>
      <c r="G130" s="98"/>
      <c r="H130" s="99"/>
      <c r="I130" s="81"/>
      <c r="J130" s="81"/>
      <c r="K130" s="81"/>
      <c r="L130" s="81"/>
      <c r="M130" s="81"/>
      <c r="N130" s="81"/>
      <c r="O130" s="81"/>
      <c r="P130" s="81"/>
      <c r="Q130" s="81"/>
      <c r="R130" s="81"/>
      <c r="S130" s="81"/>
      <c r="T130" s="81"/>
      <c r="U130" s="81"/>
      <c r="V130" s="81"/>
      <c r="W130" s="81"/>
      <c r="X130" s="81"/>
      <c r="Y130" s="81"/>
      <c r="Z130" s="81"/>
    </row>
    <row r="131" spans="1:26">
      <c r="A131" s="81"/>
      <c r="B131" s="81"/>
      <c r="C131" s="81"/>
      <c r="D131" s="28"/>
      <c r="E131" s="96"/>
      <c r="F131" s="98"/>
      <c r="G131" s="98"/>
      <c r="H131" s="99"/>
      <c r="I131" s="81"/>
      <c r="J131" s="81"/>
      <c r="K131" s="81"/>
      <c r="L131" s="81"/>
      <c r="M131" s="81"/>
      <c r="N131" s="81"/>
      <c r="O131" s="81"/>
      <c r="P131" s="81"/>
      <c r="Q131" s="81"/>
      <c r="R131" s="81"/>
      <c r="S131" s="81"/>
      <c r="T131" s="81"/>
      <c r="U131" s="81"/>
      <c r="V131" s="81"/>
      <c r="W131" s="81"/>
      <c r="X131" s="81"/>
      <c r="Y131" s="81"/>
      <c r="Z131" s="81"/>
    </row>
    <row r="132" spans="1:26">
      <c r="A132" s="81"/>
      <c r="B132" s="81"/>
      <c r="C132" s="81"/>
      <c r="D132" s="28"/>
      <c r="E132" s="96"/>
      <c r="F132" s="98"/>
      <c r="G132" s="98"/>
      <c r="H132" s="99"/>
      <c r="I132" s="81"/>
      <c r="J132" s="81"/>
      <c r="K132" s="81"/>
      <c r="L132" s="81"/>
      <c r="M132" s="81"/>
      <c r="N132" s="81"/>
      <c r="O132" s="81"/>
      <c r="P132" s="81"/>
      <c r="Q132" s="81"/>
      <c r="R132" s="81"/>
      <c r="S132" s="81"/>
      <c r="T132" s="81"/>
      <c r="U132" s="81"/>
      <c r="V132" s="81"/>
      <c r="W132" s="81"/>
      <c r="X132" s="81"/>
      <c r="Y132" s="81"/>
      <c r="Z132" s="81"/>
    </row>
    <row r="133" spans="1:26">
      <c r="A133" s="81"/>
      <c r="B133" s="81"/>
      <c r="C133" s="81"/>
      <c r="D133" s="28"/>
      <c r="E133" s="96"/>
      <c r="F133" s="98"/>
      <c r="G133" s="98"/>
      <c r="H133" s="99"/>
      <c r="I133" s="81"/>
      <c r="J133" s="81"/>
      <c r="K133" s="81"/>
      <c r="L133" s="81"/>
      <c r="M133" s="81"/>
      <c r="N133" s="81"/>
      <c r="O133" s="81"/>
      <c r="P133" s="81"/>
      <c r="Q133" s="81"/>
      <c r="R133" s="81"/>
      <c r="S133" s="81"/>
      <c r="T133" s="81"/>
      <c r="U133" s="81"/>
      <c r="V133" s="81"/>
      <c r="W133" s="81"/>
      <c r="X133" s="81"/>
      <c r="Y133" s="81"/>
      <c r="Z133" s="81"/>
    </row>
    <row r="134" spans="1:26">
      <c r="A134" s="81"/>
      <c r="B134" s="81"/>
      <c r="C134" s="81"/>
      <c r="D134" s="28"/>
      <c r="E134" s="96"/>
      <c r="F134" s="98"/>
      <c r="G134" s="98"/>
      <c r="H134" s="99"/>
      <c r="I134" s="81"/>
      <c r="J134" s="81"/>
      <c r="K134" s="81"/>
      <c r="L134" s="81"/>
      <c r="M134" s="81"/>
      <c r="N134" s="81"/>
      <c r="O134" s="81"/>
      <c r="P134" s="81"/>
      <c r="Q134" s="81"/>
      <c r="R134" s="81"/>
      <c r="S134" s="81"/>
      <c r="T134" s="81"/>
      <c r="U134" s="81"/>
      <c r="V134" s="81"/>
      <c r="W134" s="81"/>
      <c r="X134" s="81"/>
      <c r="Y134" s="81"/>
      <c r="Z134" s="81"/>
    </row>
    <row r="135" spans="1:26">
      <c r="A135" s="81"/>
      <c r="B135" s="81"/>
      <c r="C135" s="81"/>
      <c r="D135" s="28"/>
      <c r="E135" s="96"/>
      <c r="F135" s="98"/>
      <c r="G135" s="98"/>
      <c r="H135" s="99"/>
      <c r="I135" s="81"/>
      <c r="J135" s="81"/>
      <c r="K135" s="81"/>
      <c r="L135" s="81"/>
      <c r="M135" s="81"/>
      <c r="N135" s="81"/>
      <c r="O135" s="81"/>
      <c r="P135" s="81"/>
      <c r="Q135" s="81"/>
      <c r="R135" s="81"/>
      <c r="S135" s="81"/>
      <c r="T135" s="81"/>
      <c r="U135" s="81"/>
      <c r="V135" s="81"/>
      <c r="W135" s="81"/>
      <c r="X135" s="81"/>
      <c r="Y135" s="81"/>
      <c r="Z135" s="81"/>
    </row>
    <row r="136" spans="1:26">
      <c r="A136" s="81"/>
      <c r="B136" s="81"/>
      <c r="C136" s="81"/>
      <c r="D136" s="28"/>
      <c r="E136" s="96"/>
      <c r="F136" s="98"/>
      <c r="G136" s="98"/>
      <c r="H136" s="99"/>
      <c r="I136" s="81"/>
      <c r="J136" s="81"/>
      <c r="K136" s="81"/>
      <c r="L136" s="81"/>
      <c r="M136" s="81"/>
      <c r="N136" s="81"/>
      <c r="O136" s="81"/>
      <c r="P136" s="81"/>
      <c r="Q136" s="81"/>
      <c r="R136" s="81"/>
      <c r="S136" s="81"/>
      <c r="T136" s="81"/>
      <c r="U136" s="81"/>
      <c r="V136" s="81"/>
      <c r="W136" s="81"/>
      <c r="X136" s="81"/>
      <c r="Y136" s="81"/>
      <c r="Z136" s="81"/>
    </row>
    <row r="137" spans="1:26">
      <c r="A137" s="81"/>
      <c r="B137" s="81"/>
      <c r="C137" s="81"/>
      <c r="D137" s="28"/>
      <c r="E137" s="96"/>
      <c r="F137" s="98"/>
      <c r="G137" s="98"/>
      <c r="H137" s="99"/>
      <c r="I137" s="81"/>
      <c r="J137" s="81"/>
      <c r="K137" s="81"/>
      <c r="L137" s="81"/>
      <c r="M137" s="81"/>
      <c r="N137" s="81"/>
      <c r="O137" s="81"/>
      <c r="P137" s="81"/>
      <c r="Q137" s="81"/>
      <c r="R137" s="81"/>
      <c r="S137" s="81"/>
      <c r="T137" s="81"/>
      <c r="U137" s="81"/>
      <c r="V137" s="81"/>
      <c r="W137" s="81"/>
      <c r="X137" s="81"/>
      <c r="Y137" s="81"/>
      <c r="Z137" s="81"/>
    </row>
    <row r="138" spans="1:26">
      <c r="A138" s="81"/>
      <c r="B138" s="81"/>
      <c r="C138" s="81"/>
      <c r="D138" s="28"/>
      <c r="E138" s="96"/>
      <c r="F138" s="98"/>
      <c r="G138" s="98"/>
      <c r="H138" s="99"/>
      <c r="I138" s="81"/>
      <c r="J138" s="81"/>
      <c r="K138" s="81"/>
      <c r="L138" s="81"/>
      <c r="M138" s="81"/>
      <c r="N138" s="81"/>
      <c r="O138" s="81"/>
      <c r="P138" s="81"/>
      <c r="Q138" s="81"/>
      <c r="R138" s="81"/>
      <c r="S138" s="81"/>
      <c r="T138" s="81"/>
      <c r="U138" s="81"/>
      <c r="V138" s="81"/>
      <c r="W138" s="81"/>
      <c r="X138" s="81"/>
      <c r="Y138" s="81"/>
      <c r="Z138" s="81"/>
    </row>
    <row r="139" spans="1:26">
      <c r="A139" s="81"/>
      <c r="B139" s="81"/>
      <c r="C139" s="81"/>
      <c r="D139" s="28"/>
      <c r="E139" s="96"/>
      <c r="F139" s="98"/>
      <c r="G139" s="98"/>
      <c r="H139" s="99"/>
      <c r="I139" s="81"/>
      <c r="J139" s="81"/>
      <c r="K139" s="81"/>
      <c r="L139" s="81"/>
      <c r="M139" s="81"/>
      <c r="N139" s="81"/>
      <c r="O139" s="81"/>
      <c r="P139" s="81"/>
      <c r="Q139" s="81"/>
      <c r="R139" s="81"/>
      <c r="S139" s="81"/>
      <c r="T139" s="81"/>
      <c r="U139" s="81"/>
      <c r="V139" s="81"/>
      <c r="W139" s="81"/>
      <c r="X139" s="81"/>
      <c r="Y139" s="81"/>
      <c r="Z139" s="81"/>
    </row>
    <row r="140" spans="1:26">
      <c r="A140" s="81"/>
      <c r="B140" s="81"/>
      <c r="C140" s="81"/>
      <c r="D140" s="28"/>
      <c r="E140" s="96"/>
      <c r="F140" s="98"/>
      <c r="G140" s="98"/>
      <c r="H140" s="99"/>
      <c r="I140" s="81"/>
      <c r="J140" s="81"/>
      <c r="K140" s="81"/>
      <c r="L140" s="81"/>
      <c r="M140" s="81"/>
      <c r="N140" s="81"/>
      <c r="O140" s="81"/>
      <c r="P140" s="81"/>
      <c r="Q140" s="81"/>
      <c r="R140" s="81"/>
      <c r="S140" s="81"/>
      <c r="T140" s="81"/>
      <c r="U140" s="81"/>
      <c r="V140" s="81"/>
      <c r="W140" s="81"/>
      <c r="X140" s="81"/>
      <c r="Y140" s="81"/>
      <c r="Z140" s="81"/>
    </row>
    <row r="141" spans="1:26">
      <c r="A141" s="81"/>
      <c r="B141" s="81"/>
      <c r="C141" s="81"/>
      <c r="D141" s="28"/>
      <c r="E141" s="96"/>
      <c r="F141" s="98"/>
      <c r="G141" s="98"/>
      <c r="H141" s="99"/>
      <c r="I141" s="81"/>
      <c r="J141" s="81"/>
      <c r="K141" s="81"/>
      <c r="L141" s="81"/>
      <c r="M141" s="81"/>
      <c r="N141" s="81"/>
      <c r="O141" s="81"/>
      <c r="P141" s="81"/>
      <c r="Q141" s="81"/>
      <c r="R141" s="81"/>
      <c r="S141" s="81"/>
      <c r="T141" s="81"/>
      <c r="U141" s="81"/>
      <c r="V141" s="81"/>
      <c r="W141" s="81"/>
      <c r="X141" s="81"/>
      <c r="Y141" s="81"/>
      <c r="Z141" s="81"/>
    </row>
    <row r="142" spans="1:26">
      <c r="A142" s="81"/>
      <c r="B142" s="81"/>
      <c r="C142" s="81"/>
      <c r="D142" s="28"/>
      <c r="E142" s="96"/>
      <c r="F142" s="98"/>
      <c r="G142" s="98"/>
      <c r="H142" s="99"/>
      <c r="I142" s="81"/>
      <c r="J142" s="81"/>
      <c r="K142" s="81"/>
      <c r="L142" s="81"/>
      <c r="M142" s="81"/>
      <c r="N142" s="81"/>
      <c r="O142" s="81"/>
      <c r="P142" s="81"/>
      <c r="Q142" s="81"/>
      <c r="R142" s="81"/>
      <c r="S142" s="81"/>
      <c r="T142" s="81"/>
      <c r="U142" s="81"/>
      <c r="V142" s="81"/>
      <c r="W142" s="81"/>
      <c r="X142" s="81"/>
      <c r="Y142" s="81"/>
      <c r="Z142" s="81"/>
    </row>
    <row r="143" spans="1:26">
      <c r="A143" s="81"/>
      <c r="B143" s="81"/>
      <c r="C143" s="81"/>
      <c r="D143" s="28"/>
      <c r="E143" s="96"/>
      <c r="F143" s="98"/>
      <c r="G143" s="98"/>
      <c r="H143" s="99"/>
      <c r="I143" s="81"/>
      <c r="J143" s="81"/>
      <c r="K143" s="81"/>
      <c r="L143" s="81"/>
      <c r="M143" s="81"/>
      <c r="N143" s="81"/>
      <c r="O143" s="81"/>
      <c r="P143" s="81"/>
      <c r="Q143" s="81"/>
      <c r="R143" s="81"/>
      <c r="S143" s="81"/>
      <c r="T143" s="81"/>
      <c r="U143" s="81"/>
      <c r="V143" s="81"/>
      <c r="W143" s="81"/>
      <c r="X143" s="81"/>
      <c r="Y143" s="81"/>
      <c r="Z143" s="81"/>
    </row>
    <row r="144" spans="1:26">
      <c r="A144" s="81"/>
      <c r="B144" s="81"/>
      <c r="C144" s="81"/>
      <c r="D144" s="28"/>
      <c r="E144" s="96"/>
      <c r="F144" s="98"/>
      <c r="G144" s="98"/>
      <c r="H144" s="99"/>
      <c r="I144" s="81"/>
      <c r="J144" s="81"/>
      <c r="K144" s="81"/>
      <c r="L144" s="81"/>
      <c r="M144" s="81"/>
      <c r="N144" s="81"/>
      <c r="O144" s="81"/>
      <c r="P144" s="81"/>
      <c r="Q144" s="81"/>
      <c r="R144" s="81"/>
      <c r="S144" s="81"/>
      <c r="T144" s="81"/>
      <c r="U144" s="81"/>
      <c r="V144" s="81"/>
      <c r="W144" s="81"/>
      <c r="X144" s="81"/>
      <c r="Y144" s="81"/>
      <c r="Z144" s="81"/>
    </row>
    <row r="145" spans="1:26">
      <c r="A145" s="81"/>
      <c r="B145" s="81"/>
      <c r="C145" s="81"/>
      <c r="D145" s="28"/>
      <c r="E145" s="96"/>
      <c r="F145" s="98"/>
      <c r="G145" s="98"/>
      <c r="H145" s="99"/>
      <c r="I145" s="81"/>
      <c r="J145" s="81"/>
      <c r="K145" s="81"/>
      <c r="L145" s="81"/>
      <c r="M145" s="81"/>
      <c r="N145" s="81"/>
      <c r="O145" s="81"/>
      <c r="P145" s="81"/>
      <c r="Q145" s="81"/>
      <c r="R145" s="81"/>
      <c r="S145" s="81"/>
      <c r="T145" s="81"/>
      <c r="U145" s="81"/>
      <c r="V145" s="81"/>
      <c r="W145" s="81"/>
      <c r="X145" s="81"/>
      <c r="Y145" s="81"/>
      <c r="Z145" s="81"/>
    </row>
    <row r="146" spans="1:26">
      <c r="A146" s="81"/>
      <c r="B146" s="81"/>
      <c r="C146" s="81"/>
      <c r="D146" s="28"/>
      <c r="E146" s="96"/>
      <c r="F146" s="98"/>
      <c r="G146" s="98"/>
      <c r="H146" s="99"/>
      <c r="I146" s="81"/>
      <c r="J146" s="81"/>
      <c r="K146" s="81"/>
      <c r="L146" s="81"/>
      <c r="M146" s="81"/>
      <c r="N146" s="81"/>
      <c r="O146" s="81"/>
      <c r="P146" s="81"/>
      <c r="Q146" s="81"/>
      <c r="R146" s="81"/>
      <c r="S146" s="81"/>
      <c r="T146" s="81"/>
      <c r="U146" s="81"/>
      <c r="V146" s="81"/>
      <c r="W146" s="81"/>
      <c r="X146" s="81"/>
      <c r="Y146" s="81"/>
      <c r="Z146" s="81"/>
    </row>
    <row r="147" spans="1:26">
      <c r="A147" s="81"/>
      <c r="B147" s="81"/>
      <c r="C147" s="81"/>
      <c r="D147" s="28"/>
      <c r="E147" s="96"/>
      <c r="F147" s="98"/>
      <c r="G147" s="98"/>
      <c r="H147" s="99"/>
      <c r="I147" s="81"/>
      <c r="J147" s="81"/>
      <c r="K147" s="81"/>
      <c r="L147" s="81"/>
      <c r="M147" s="81"/>
      <c r="N147" s="81"/>
      <c r="O147" s="81"/>
      <c r="P147" s="81"/>
      <c r="Q147" s="81"/>
      <c r="R147" s="81"/>
      <c r="S147" s="81"/>
      <c r="T147" s="81"/>
      <c r="U147" s="81"/>
      <c r="V147" s="81"/>
      <c r="W147" s="81"/>
      <c r="X147" s="81"/>
      <c r="Y147" s="81"/>
      <c r="Z147" s="81"/>
    </row>
    <row r="148" spans="1:26">
      <c r="A148" s="81"/>
      <c r="B148" s="81"/>
      <c r="C148" s="81"/>
      <c r="D148" s="28"/>
      <c r="E148" s="96"/>
      <c r="F148" s="98"/>
      <c r="G148" s="98"/>
      <c r="H148" s="99"/>
      <c r="I148" s="81"/>
      <c r="J148" s="81"/>
      <c r="K148" s="81"/>
      <c r="L148" s="81"/>
      <c r="M148" s="81"/>
      <c r="N148" s="81"/>
      <c r="O148" s="81"/>
      <c r="P148" s="81"/>
      <c r="Q148" s="81"/>
      <c r="R148" s="81"/>
      <c r="S148" s="81"/>
      <c r="T148" s="81"/>
      <c r="U148" s="81"/>
      <c r="V148" s="81"/>
      <c r="W148" s="81"/>
      <c r="X148" s="81"/>
      <c r="Y148" s="81"/>
      <c r="Z148" s="81"/>
    </row>
    <row r="149" spans="1:26">
      <c r="A149" s="81"/>
      <c r="B149" s="81"/>
      <c r="C149" s="81"/>
      <c r="D149" s="28"/>
      <c r="E149" s="96"/>
      <c r="F149" s="98"/>
      <c r="G149" s="98"/>
      <c r="H149" s="99"/>
      <c r="I149" s="81"/>
      <c r="J149" s="81"/>
      <c r="K149" s="81"/>
      <c r="L149" s="81"/>
      <c r="M149" s="81"/>
      <c r="N149" s="81"/>
      <c r="O149" s="81"/>
      <c r="P149" s="81"/>
      <c r="Q149" s="81"/>
      <c r="R149" s="81"/>
      <c r="S149" s="81"/>
      <c r="T149" s="81"/>
      <c r="U149" s="81"/>
      <c r="V149" s="81"/>
      <c r="W149" s="81"/>
      <c r="X149" s="81"/>
      <c r="Y149" s="81"/>
      <c r="Z149" s="81"/>
    </row>
    <row r="150" spans="1:26">
      <c r="A150" s="81"/>
      <c r="B150" s="81"/>
      <c r="C150" s="81"/>
      <c r="D150" s="28"/>
      <c r="E150" s="96"/>
      <c r="F150" s="98"/>
      <c r="G150" s="98"/>
      <c r="H150" s="99"/>
      <c r="I150" s="81"/>
      <c r="J150" s="81"/>
      <c r="K150" s="81"/>
      <c r="L150" s="81"/>
      <c r="M150" s="81"/>
      <c r="N150" s="81"/>
      <c r="O150" s="81"/>
      <c r="P150" s="81"/>
      <c r="Q150" s="81"/>
      <c r="R150" s="81"/>
      <c r="S150" s="81"/>
      <c r="T150" s="81"/>
      <c r="U150" s="81"/>
      <c r="V150" s="81"/>
      <c r="W150" s="81"/>
      <c r="X150" s="81"/>
      <c r="Y150" s="81"/>
      <c r="Z150" s="81"/>
    </row>
    <row r="151" spans="1:26">
      <c r="A151" s="81"/>
      <c r="B151" s="81"/>
      <c r="C151" s="81"/>
      <c r="D151" s="28"/>
      <c r="E151" s="96"/>
      <c r="F151" s="98"/>
      <c r="G151" s="98"/>
      <c r="H151" s="99"/>
      <c r="I151" s="81"/>
      <c r="J151" s="81"/>
      <c r="K151" s="81"/>
      <c r="L151" s="81"/>
      <c r="M151" s="81"/>
      <c r="N151" s="81"/>
      <c r="O151" s="81"/>
      <c r="P151" s="81"/>
      <c r="Q151" s="81"/>
      <c r="R151" s="81"/>
      <c r="S151" s="81"/>
      <c r="T151" s="81"/>
      <c r="U151" s="81"/>
      <c r="V151" s="81"/>
      <c r="W151" s="81"/>
      <c r="X151" s="81"/>
      <c r="Y151" s="81"/>
      <c r="Z151" s="81"/>
    </row>
    <row r="152" spans="1:26">
      <c r="A152" s="81"/>
      <c r="B152" s="81"/>
      <c r="C152" s="81"/>
      <c r="D152" s="28"/>
      <c r="E152" s="96"/>
      <c r="F152" s="98"/>
      <c r="G152" s="98"/>
      <c r="H152" s="99"/>
      <c r="I152" s="81"/>
      <c r="J152" s="81"/>
      <c r="K152" s="81"/>
      <c r="L152" s="81"/>
      <c r="M152" s="81"/>
      <c r="N152" s="81"/>
      <c r="O152" s="81"/>
      <c r="P152" s="81"/>
      <c r="Q152" s="81"/>
      <c r="R152" s="81"/>
      <c r="S152" s="81"/>
      <c r="T152" s="81"/>
      <c r="U152" s="81"/>
      <c r="V152" s="81"/>
      <c r="W152" s="81"/>
      <c r="X152" s="81"/>
      <c r="Y152" s="81"/>
      <c r="Z152" s="81"/>
    </row>
    <row r="153" spans="1:26">
      <c r="A153" s="81"/>
      <c r="B153" s="81"/>
      <c r="C153" s="81"/>
      <c r="D153" s="28"/>
      <c r="E153" s="96"/>
      <c r="F153" s="98"/>
      <c r="G153" s="98"/>
      <c r="H153" s="99"/>
      <c r="I153" s="81"/>
      <c r="J153" s="81"/>
      <c r="K153" s="81"/>
      <c r="L153" s="81"/>
      <c r="M153" s="81"/>
      <c r="N153" s="81"/>
      <c r="O153" s="81"/>
      <c r="P153" s="81"/>
      <c r="Q153" s="81"/>
      <c r="R153" s="81"/>
      <c r="S153" s="81"/>
      <c r="T153" s="81"/>
      <c r="U153" s="81"/>
      <c r="V153" s="81"/>
      <c r="W153" s="81"/>
      <c r="X153" s="81"/>
      <c r="Y153" s="81"/>
      <c r="Z153" s="81"/>
    </row>
    <row r="154" spans="1:26">
      <c r="A154" s="81"/>
      <c r="B154" s="81"/>
      <c r="C154" s="81"/>
      <c r="D154" s="28"/>
      <c r="E154" s="96"/>
      <c r="F154" s="98"/>
      <c r="G154" s="98"/>
      <c r="H154" s="99"/>
      <c r="I154" s="81"/>
      <c r="J154" s="81"/>
      <c r="K154" s="81"/>
      <c r="L154" s="81"/>
      <c r="M154" s="81"/>
      <c r="N154" s="81"/>
      <c r="O154" s="81"/>
      <c r="P154" s="81"/>
      <c r="Q154" s="81"/>
      <c r="R154" s="81"/>
      <c r="S154" s="81"/>
      <c r="T154" s="81"/>
      <c r="U154" s="81"/>
      <c r="V154" s="81"/>
      <c r="W154" s="81"/>
      <c r="X154" s="81"/>
      <c r="Y154" s="81"/>
      <c r="Z154" s="81"/>
    </row>
    <row r="155" spans="1:26">
      <c r="A155" s="81"/>
      <c r="B155" s="81"/>
      <c r="C155" s="81"/>
      <c r="D155" s="28"/>
      <c r="E155" s="96"/>
      <c r="F155" s="98"/>
      <c r="G155" s="98"/>
      <c r="H155" s="99"/>
      <c r="I155" s="81"/>
      <c r="J155" s="81"/>
      <c r="K155" s="81"/>
      <c r="L155" s="81"/>
      <c r="M155" s="81"/>
      <c r="N155" s="81"/>
      <c r="O155" s="81"/>
      <c r="P155" s="81"/>
      <c r="Q155" s="81"/>
      <c r="R155" s="81"/>
      <c r="S155" s="81"/>
      <c r="T155" s="81"/>
      <c r="U155" s="81"/>
      <c r="V155" s="81"/>
      <c r="W155" s="81"/>
      <c r="X155" s="81"/>
      <c r="Y155" s="81"/>
      <c r="Z155" s="81"/>
    </row>
    <row r="156" spans="1:26">
      <c r="A156" s="81"/>
      <c r="B156" s="81"/>
      <c r="C156" s="81"/>
      <c r="D156" s="28"/>
      <c r="E156" s="96"/>
      <c r="F156" s="98"/>
      <c r="G156" s="98"/>
      <c r="H156" s="99"/>
      <c r="I156" s="81"/>
      <c r="J156" s="81"/>
      <c r="K156" s="81"/>
      <c r="L156" s="81"/>
      <c r="M156" s="81"/>
      <c r="N156" s="81"/>
      <c r="O156" s="81"/>
      <c r="P156" s="81"/>
      <c r="Q156" s="81"/>
      <c r="R156" s="81"/>
      <c r="S156" s="81"/>
      <c r="T156" s="81"/>
      <c r="U156" s="81"/>
      <c r="V156" s="81"/>
      <c r="W156" s="81"/>
      <c r="X156" s="81"/>
      <c r="Y156" s="81"/>
      <c r="Z156" s="81"/>
    </row>
    <row r="157" spans="1:26">
      <c r="A157" s="81"/>
      <c r="B157" s="81"/>
      <c r="C157" s="81"/>
      <c r="D157" s="28"/>
      <c r="E157" s="96"/>
      <c r="F157" s="98"/>
      <c r="G157" s="98"/>
      <c r="H157" s="99"/>
      <c r="I157" s="81"/>
      <c r="J157" s="81"/>
      <c r="K157" s="81"/>
      <c r="L157" s="81"/>
      <c r="M157" s="81"/>
      <c r="N157" s="81"/>
      <c r="O157" s="81"/>
      <c r="P157" s="81"/>
      <c r="Q157" s="81"/>
      <c r="R157" s="81"/>
      <c r="S157" s="81"/>
      <c r="T157" s="81"/>
      <c r="U157" s="81"/>
      <c r="V157" s="81"/>
      <c r="W157" s="81"/>
      <c r="X157" s="81"/>
      <c r="Y157" s="81"/>
      <c r="Z157" s="81"/>
    </row>
    <row r="158" spans="1:26">
      <c r="A158" s="81"/>
      <c r="B158" s="81"/>
      <c r="C158" s="81"/>
      <c r="D158" s="28"/>
      <c r="E158" s="96"/>
      <c r="F158" s="98"/>
      <c r="G158" s="98"/>
      <c r="H158" s="99"/>
      <c r="I158" s="81"/>
      <c r="J158" s="81"/>
      <c r="K158" s="81"/>
      <c r="L158" s="81"/>
      <c r="M158" s="81"/>
      <c r="N158" s="81"/>
      <c r="O158" s="81"/>
      <c r="P158" s="81"/>
      <c r="Q158" s="81"/>
      <c r="R158" s="81"/>
      <c r="S158" s="81"/>
      <c r="T158" s="81"/>
      <c r="U158" s="81"/>
      <c r="V158" s="81"/>
      <c r="W158" s="81"/>
      <c r="X158" s="81"/>
      <c r="Y158" s="81"/>
      <c r="Z158" s="81"/>
    </row>
    <row r="159" spans="1:26">
      <c r="A159" s="81"/>
      <c r="B159" s="81"/>
      <c r="C159" s="81"/>
      <c r="D159" s="28"/>
      <c r="E159" s="96"/>
      <c r="F159" s="98"/>
      <c r="G159" s="98"/>
      <c r="H159" s="99"/>
      <c r="I159" s="81"/>
      <c r="J159" s="81"/>
      <c r="K159" s="81"/>
      <c r="L159" s="81"/>
      <c r="M159" s="81"/>
      <c r="N159" s="81"/>
      <c r="O159" s="81"/>
      <c r="P159" s="81"/>
      <c r="Q159" s="81"/>
      <c r="R159" s="81"/>
      <c r="S159" s="81"/>
      <c r="T159" s="81"/>
      <c r="U159" s="81"/>
      <c r="V159" s="81"/>
      <c r="W159" s="81"/>
      <c r="X159" s="81"/>
      <c r="Y159" s="81"/>
      <c r="Z159" s="81"/>
    </row>
    <row r="160" spans="1:26">
      <c r="A160" s="81"/>
      <c r="B160" s="81"/>
      <c r="C160" s="81"/>
      <c r="D160" s="28"/>
      <c r="E160" s="96"/>
      <c r="F160" s="98"/>
      <c r="G160" s="98"/>
      <c r="H160" s="99"/>
      <c r="I160" s="81"/>
      <c r="J160" s="81"/>
      <c r="K160" s="81"/>
      <c r="L160" s="81"/>
      <c r="M160" s="81"/>
      <c r="N160" s="81"/>
      <c r="O160" s="81"/>
      <c r="P160" s="81"/>
      <c r="Q160" s="81"/>
      <c r="R160" s="81"/>
      <c r="S160" s="81"/>
      <c r="T160" s="81"/>
      <c r="U160" s="81"/>
      <c r="V160" s="81"/>
      <c r="W160" s="81"/>
      <c r="X160" s="81"/>
      <c r="Y160" s="81"/>
      <c r="Z160" s="81"/>
    </row>
    <row r="161" spans="1:26">
      <c r="A161" s="81"/>
      <c r="B161" s="81"/>
      <c r="C161" s="81"/>
      <c r="D161" s="28"/>
      <c r="E161" s="96"/>
      <c r="F161" s="98"/>
      <c r="G161" s="98"/>
      <c r="H161" s="99"/>
      <c r="I161" s="81"/>
      <c r="J161" s="81"/>
      <c r="K161" s="81"/>
      <c r="L161" s="81"/>
      <c r="M161" s="81"/>
      <c r="N161" s="81"/>
      <c r="O161" s="81"/>
      <c r="P161" s="81"/>
      <c r="Q161" s="81"/>
      <c r="R161" s="81"/>
      <c r="S161" s="81"/>
      <c r="T161" s="81"/>
      <c r="U161" s="81"/>
      <c r="V161" s="81"/>
      <c r="W161" s="81"/>
      <c r="X161" s="81"/>
      <c r="Y161" s="81"/>
      <c r="Z161" s="81"/>
    </row>
    <row r="162" spans="1:26">
      <c r="A162" s="81"/>
      <c r="B162" s="81"/>
      <c r="C162" s="81"/>
      <c r="D162" s="28"/>
      <c r="E162" s="96"/>
      <c r="F162" s="98"/>
      <c r="G162" s="98"/>
      <c r="H162" s="99"/>
      <c r="I162" s="81"/>
      <c r="J162" s="81"/>
      <c r="K162" s="81"/>
      <c r="L162" s="81"/>
      <c r="M162" s="81"/>
      <c r="N162" s="81"/>
      <c r="O162" s="81"/>
      <c r="P162" s="81"/>
      <c r="Q162" s="81"/>
      <c r="R162" s="81"/>
      <c r="S162" s="81"/>
      <c r="T162" s="81"/>
      <c r="U162" s="81"/>
      <c r="V162" s="81"/>
      <c r="W162" s="81"/>
      <c r="X162" s="81"/>
      <c r="Y162" s="81"/>
      <c r="Z162" s="81"/>
    </row>
    <row r="163" spans="1:26">
      <c r="A163" s="81"/>
      <c r="B163" s="81"/>
      <c r="C163" s="81"/>
      <c r="D163" s="28"/>
      <c r="E163" s="96"/>
      <c r="F163" s="98"/>
      <c r="G163" s="98"/>
      <c r="H163" s="99"/>
      <c r="I163" s="81"/>
      <c r="J163" s="81"/>
      <c r="K163" s="81"/>
      <c r="L163" s="81"/>
      <c r="M163" s="81"/>
      <c r="N163" s="81"/>
      <c r="O163" s="81"/>
      <c r="P163" s="81"/>
      <c r="Q163" s="81"/>
      <c r="R163" s="81"/>
      <c r="S163" s="81"/>
      <c r="T163" s="81"/>
      <c r="U163" s="81"/>
      <c r="V163" s="81"/>
      <c r="W163" s="81"/>
      <c r="X163" s="81"/>
      <c r="Y163" s="81"/>
      <c r="Z163" s="81"/>
    </row>
    <row r="164" spans="1:26">
      <c r="A164" s="81"/>
      <c r="B164" s="81"/>
      <c r="C164" s="81"/>
      <c r="D164" s="28"/>
      <c r="E164" s="96"/>
      <c r="F164" s="98"/>
      <c r="G164" s="98"/>
      <c r="H164" s="99"/>
      <c r="I164" s="81"/>
      <c r="J164" s="81"/>
      <c r="K164" s="81"/>
      <c r="L164" s="81"/>
      <c r="M164" s="81"/>
      <c r="N164" s="81"/>
      <c r="O164" s="81"/>
      <c r="P164" s="81"/>
      <c r="Q164" s="81"/>
      <c r="R164" s="81"/>
      <c r="S164" s="81"/>
      <c r="T164" s="81"/>
      <c r="U164" s="81"/>
      <c r="V164" s="81"/>
      <c r="W164" s="81"/>
      <c r="X164" s="81"/>
      <c r="Y164" s="81"/>
      <c r="Z164" s="81"/>
    </row>
    <row r="165" spans="1:26">
      <c r="A165" s="81"/>
      <c r="B165" s="81"/>
      <c r="C165" s="81"/>
      <c r="D165" s="28"/>
      <c r="E165" s="96"/>
      <c r="F165" s="98"/>
      <c r="G165" s="98"/>
      <c r="H165" s="99"/>
      <c r="I165" s="81"/>
      <c r="J165" s="81"/>
      <c r="K165" s="81"/>
      <c r="L165" s="81"/>
      <c r="M165" s="81"/>
      <c r="N165" s="81"/>
      <c r="O165" s="81"/>
      <c r="P165" s="81"/>
      <c r="Q165" s="81"/>
      <c r="R165" s="81"/>
      <c r="S165" s="81"/>
      <c r="T165" s="81"/>
      <c r="U165" s="81"/>
      <c r="V165" s="81"/>
      <c r="W165" s="81"/>
      <c r="X165" s="81"/>
      <c r="Y165" s="81"/>
      <c r="Z165" s="81"/>
    </row>
    <row r="166" spans="1:26">
      <c r="A166" s="81"/>
      <c r="B166" s="81"/>
      <c r="C166" s="81"/>
      <c r="D166" s="28"/>
      <c r="E166" s="96"/>
      <c r="F166" s="98"/>
      <c r="G166" s="98"/>
      <c r="H166" s="99"/>
      <c r="I166" s="81"/>
      <c r="J166" s="81"/>
      <c r="K166" s="81"/>
      <c r="L166" s="81"/>
      <c r="M166" s="81"/>
      <c r="N166" s="81"/>
      <c r="O166" s="81"/>
      <c r="P166" s="81"/>
      <c r="Q166" s="81"/>
      <c r="R166" s="81"/>
      <c r="S166" s="81"/>
      <c r="T166" s="81"/>
      <c r="U166" s="81"/>
      <c r="V166" s="81"/>
      <c r="W166" s="81"/>
      <c r="X166" s="81"/>
      <c r="Y166" s="81"/>
      <c r="Z166" s="81"/>
    </row>
    <row r="167" spans="1:26">
      <c r="A167" s="81"/>
      <c r="B167" s="81"/>
      <c r="C167" s="81"/>
      <c r="D167" s="28"/>
      <c r="E167" s="96"/>
      <c r="F167" s="98"/>
      <c r="G167" s="98"/>
      <c r="H167" s="99"/>
      <c r="I167" s="81"/>
      <c r="J167" s="81"/>
      <c r="K167" s="81"/>
      <c r="L167" s="81"/>
      <c r="M167" s="81"/>
      <c r="N167" s="81"/>
      <c r="O167" s="81"/>
      <c r="P167" s="81"/>
      <c r="Q167" s="81"/>
      <c r="R167" s="81"/>
      <c r="S167" s="81"/>
      <c r="T167" s="81"/>
      <c r="U167" s="81"/>
      <c r="V167" s="81"/>
      <c r="W167" s="81"/>
      <c r="X167" s="81"/>
      <c r="Y167" s="81"/>
      <c r="Z167" s="81"/>
    </row>
    <row r="168" spans="1:26">
      <c r="A168" s="81"/>
      <c r="B168" s="81"/>
      <c r="C168" s="81"/>
      <c r="D168" s="28"/>
      <c r="E168" s="96"/>
      <c r="F168" s="98"/>
      <c r="G168" s="98"/>
      <c r="H168" s="99"/>
      <c r="I168" s="81"/>
      <c r="J168" s="81"/>
      <c r="K168" s="81"/>
      <c r="L168" s="81"/>
      <c r="M168" s="81"/>
      <c r="N168" s="81"/>
      <c r="O168" s="81"/>
      <c r="P168" s="81"/>
      <c r="Q168" s="81"/>
      <c r="R168" s="81"/>
      <c r="S168" s="81"/>
      <c r="T168" s="81"/>
      <c r="U168" s="81"/>
      <c r="V168" s="81"/>
      <c r="W168" s="81"/>
      <c r="X168" s="81"/>
      <c r="Y168" s="81"/>
      <c r="Z168" s="81"/>
    </row>
    <row r="169" spans="1:26">
      <c r="A169" s="81"/>
      <c r="B169" s="81"/>
      <c r="C169" s="81"/>
      <c r="D169" s="28"/>
      <c r="E169" s="96"/>
      <c r="F169" s="98"/>
      <c r="G169" s="98"/>
      <c r="H169" s="99"/>
      <c r="I169" s="81"/>
      <c r="J169" s="81"/>
      <c r="K169" s="81"/>
      <c r="L169" s="81"/>
      <c r="M169" s="81"/>
      <c r="N169" s="81"/>
      <c r="O169" s="81"/>
      <c r="P169" s="81"/>
      <c r="Q169" s="81"/>
      <c r="R169" s="81"/>
      <c r="S169" s="81"/>
      <c r="T169" s="81"/>
      <c r="U169" s="81"/>
      <c r="V169" s="81"/>
      <c r="W169" s="81"/>
      <c r="X169" s="81"/>
      <c r="Y169" s="81"/>
      <c r="Z169" s="81"/>
    </row>
    <row r="170" spans="1:26">
      <c r="A170" s="81"/>
      <c r="B170" s="81"/>
      <c r="C170" s="81"/>
      <c r="D170" s="28"/>
      <c r="E170" s="96"/>
      <c r="F170" s="98"/>
      <c r="G170" s="98"/>
      <c r="H170" s="99"/>
      <c r="I170" s="81"/>
      <c r="J170" s="81"/>
      <c r="K170" s="81"/>
      <c r="L170" s="81"/>
      <c r="M170" s="81"/>
      <c r="N170" s="81"/>
      <c r="O170" s="81"/>
      <c r="P170" s="81"/>
      <c r="Q170" s="81"/>
      <c r="R170" s="81"/>
      <c r="S170" s="81"/>
      <c r="T170" s="81"/>
      <c r="U170" s="81"/>
      <c r="V170" s="81"/>
      <c r="W170" s="81"/>
      <c r="X170" s="81"/>
      <c r="Y170" s="81"/>
      <c r="Z170" s="81"/>
    </row>
    <row r="171" spans="1:26">
      <c r="A171" s="81"/>
      <c r="B171" s="81"/>
      <c r="C171" s="81"/>
      <c r="D171" s="28"/>
      <c r="E171" s="96"/>
      <c r="F171" s="98"/>
      <c r="G171" s="98"/>
      <c r="H171" s="99"/>
      <c r="I171" s="81"/>
      <c r="J171" s="81"/>
      <c r="K171" s="81"/>
      <c r="L171" s="81"/>
      <c r="M171" s="81"/>
      <c r="N171" s="81"/>
      <c r="O171" s="81"/>
      <c r="P171" s="81"/>
      <c r="Q171" s="81"/>
      <c r="R171" s="81"/>
      <c r="S171" s="81"/>
      <c r="T171" s="81"/>
      <c r="U171" s="81"/>
      <c r="V171" s="81"/>
      <c r="W171" s="81"/>
      <c r="X171" s="81"/>
      <c r="Y171" s="81"/>
      <c r="Z171" s="81"/>
    </row>
    <row r="172" spans="1:26">
      <c r="A172" s="81"/>
      <c r="B172" s="81"/>
      <c r="C172" s="81"/>
      <c r="D172" s="28"/>
      <c r="E172" s="96"/>
      <c r="F172" s="98"/>
      <c r="G172" s="98"/>
      <c r="H172" s="99"/>
      <c r="I172" s="81"/>
      <c r="J172" s="81"/>
      <c r="K172" s="81"/>
      <c r="L172" s="81"/>
      <c r="M172" s="81"/>
      <c r="N172" s="81"/>
      <c r="O172" s="81"/>
      <c r="P172" s="81"/>
      <c r="Q172" s="81"/>
      <c r="R172" s="81"/>
      <c r="S172" s="81"/>
      <c r="T172" s="81"/>
      <c r="U172" s="81"/>
      <c r="V172" s="81"/>
      <c r="W172" s="81"/>
      <c r="X172" s="81"/>
      <c r="Y172" s="81"/>
      <c r="Z172" s="81"/>
    </row>
    <row r="173" spans="1:26">
      <c r="A173" s="81"/>
      <c r="B173" s="81"/>
      <c r="C173" s="81"/>
      <c r="D173" s="28"/>
      <c r="E173" s="96"/>
      <c r="F173" s="98"/>
      <c r="G173" s="98"/>
      <c r="H173" s="99"/>
      <c r="I173" s="81"/>
      <c r="J173" s="81"/>
      <c r="K173" s="81"/>
      <c r="L173" s="81"/>
      <c r="M173" s="81"/>
      <c r="N173" s="81"/>
      <c r="O173" s="81"/>
      <c r="P173" s="81"/>
      <c r="Q173" s="81"/>
      <c r="R173" s="81"/>
      <c r="S173" s="81"/>
      <c r="T173" s="81"/>
      <c r="U173" s="81"/>
      <c r="V173" s="81"/>
      <c r="W173" s="81"/>
      <c r="X173" s="81"/>
      <c r="Y173" s="81"/>
      <c r="Z173" s="81"/>
    </row>
    <row r="174" spans="1:26">
      <c r="A174" s="81"/>
      <c r="B174" s="81"/>
      <c r="C174" s="81"/>
      <c r="D174" s="28"/>
      <c r="E174" s="96"/>
      <c r="F174" s="98"/>
      <c r="G174" s="98"/>
      <c r="H174" s="99"/>
      <c r="I174" s="81"/>
      <c r="J174" s="81"/>
      <c r="K174" s="81"/>
      <c r="L174" s="81"/>
      <c r="M174" s="81"/>
      <c r="N174" s="81"/>
      <c r="O174" s="81"/>
      <c r="P174" s="81"/>
      <c r="Q174" s="81"/>
      <c r="R174" s="81"/>
      <c r="S174" s="81"/>
      <c r="T174" s="81"/>
      <c r="U174" s="81"/>
      <c r="V174" s="81"/>
      <c r="W174" s="81"/>
      <c r="X174" s="81"/>
      <c r="Y174" s="81"/>
      <c r="Z174" s="81"/>
    </row>
    <row r="175" spans="1:26">
      <c r="A175" s="81"/>
      <c r="B175" s="81"/>
      <c r="C175" s="81"/>
      <c r="D175" s="28"/>
      <c r="E175" s="96"/>
      <c r="F175" s="98"/>
      <c r="G175" s="98"/>
      <c r="H175" s="99"/>
      <c r="I175" s="81"/>
      <c r="J175" s="81"/>
      <c r="K175" s="81"/>
      <c r="L175" s="81"/>
      <c r="M175" s="81"/>
      <c r="N175" s="81"/>
      <c r="O175" s="81"/>
      <c r="P175" s="81"/>
      <c r="Q175" s="81"/>
      <c r="R175" s="81"/>
      <c r="S175" s="81"/>
      <c r="T175" s="81"/>
      <c r="U175" s="81"/>
      <c r="V175" s="81"/>
      <c r="W175" s="81"/>
      <c r="X175" s="81"/>
      <c r="Y175" s="81"/>
      <c r="Z175" s="81"/>
    </row>
    <row r="176" spans="1:26">
      <c r="A176" s="81"/>
      <c r="B176" s="81"/>
      <c r="C176" s="81"/>
      <c r="D176" s="28"/>
      <c r="E176" s="96"/>
      <c r="F176" s="98"/>
      <c r="G176" s="98"/>
      <c r="H176" s="99"/>
      <c r="I176" s="81"/>
      <c r="J176" s="81"/>
      <c r="K176" s="81"/>
      <c r="L176" s="81"/>
      <c r="M176" s="81"/>
      <c r="N176" s="81"/>
      <c r="O176" s="81"/>
      <c r="P176" s="81"/>
      <c r="Q176" s="81"/>
      <c r="R176" s="81"/>
      <c r="S176" s="81"/>
      <c r="T176" s="81"/>
      <c r="U176" s="81"/>
      <c r="V176" s="81"/>
      <c r="W176" s="81"/>
      <c r="X176" s="81"/>
      <c r="Y176" s="81"/>
      <c r="Z176" s="81"/>
    </row>
    <row r="177" spans="1:26">
      <c r="A177" s="81"/>
      <c r="B177" s="81"/>
      <c r="C177" s="81"/>
      <c r="D177" s="28"/>
      <c r="E177" s="96"/>
      <c r="F177" s="98"/>
      <c r="G177" s="98"/>
      <c r="H177" s="99"/>
      <c r="I177" s="81"/>
      <c r="J177" s="81"/>
      <c r="K177" s="81"/>
      <c r="L177" s="81"/>
      <c r="M177" s="81"/>
      <c r="N177" s="81"/>
      <c r="O177" s="81"/>
      <c r="P177" s="81"/>
      <c r="Q177" s="81"/>
      <c r="R177" s="81"/>
      <c r="S177" s="81"/>
      <c r="T177" s="81"/>
      <c r="U177" s="81"/>
      <c r="V177" s="81"/>
      <c r="W177" s="81"/>
      <c r="X177" s="81"/>
      <c r="Y177" s="81"/>
      <c r="Z177" s="81"/>
    </row>
    <row r="178" spans="1:26">
      <c r="A178" s="81"/>
      <c r="B178" s="81"/>
      <c r="C178" s="81"/>
      <c r="D178" s="28"/>
      <c r="E178" s="96"/>
      <c r="F178" s="98"/>
      <c r="G178" s="98"/>
      <c r="H178" s="99"/>
      <c r="I178" s="81"/>
      <c r="J178" s="81"/>
      <c r="K178" s="81"/>
      <c r="L178" s="81"/>
      <c r="M178" s="81"/>
      <c r="N178" s="81"/>
      <c r="O178" s="81"/>
      <c r="P178" s="81"/>
      <c r="Q178" s="81"/>
      <c r="R178" s="81"/>
      <c r="S178" s="81"/>
      <c r="T178" s="81"/>
      <c r="U178" s="81"/>
      <c r="V178" s="81"/>
      <c r="W178" s="81"/>
      <c r="X178" s="81"/>
      <c r="Y178" s="81"/>
      <c r="Z178" s="81"/>
    </row>
    <row r="179" spans="1:26">
      <c r="A179" s="81"/>
      <c r="B179" s="81"/>
      <c r="C179" s="81"/>
      <c r="D179" s="28"/>
      <c r="E179" s="96"/>
      <c r="F179" s="98"/>
      <c r="G179" s="98"/>
      <c r="H179" s="99"/>
      <c r="I179" s="81"/>
      <c r="J179" s="81"/>
      <c r="K179" s="81"/>
      <c r="L179" s="81"/>
      <c r="M179" s="81"/>
      <c r="N179" s="81"/>
      <c r="O179" s="81"/>
      <c r="P179" s="81"/>
      <c r="Q179" s="81"/>
      <c r="R179" s="81"/>
      <c r="S179" s="81"/>
      <c r="T179" s="81"/>
      <c r="U179" s="81"/>
      <c r="V179" s="81"/>
      <c r="W179" s="81"/>
      <c r="X179" s="81"/>
      <c r="Y179" s="81"/>
      <c r="Z179" s="81"/>
    </row>
    <row r="180" spans="1:26">
      <c r="A180" s="81"/>
      <c r="B180" s="81"/>
      <c r="C180" s="81"/>
      <c r="D180" s="28"/>
      <c r="E180" s="96"/>
      <c r="F180" s="98"/>
      <c r="G180" s="98"/>
      <c r="H180" s="99"/>
      <c r="I180" s="81"/>
      <c r="J180" s="81"/>
      <c r="K180" s="81"/>
      <c r="L180" s="81"/>
      <c r="M180" s="81"/>
      <c r="N180" s="81"/>
      <c r="O180" s="81"/>
      <c r="P180" s="81"/>
      <c r="Q180" s="81"/>
      <c r="R180" s="81"/>
      <c r="S180" s="81"/>
      <c r="T180" s="81"/>
      <c r="U180" s="81"/>
      <c r="V180" s="81"/>
      <c r="W180" s="81"/>
      <c r="X180" s="81"/>
      <c r="Y180" s="81"/>
      <c r="Z180" s="81"/>
    </row>
    <row r="181" spans="1:26">
      <c r="A181" s="81"/>
      <c r="B181" s="81"/>
      <c r="C181" s="81"/>
      <c r="D181" s="28"/>
      <c r="E181" s="96"/>
      <c r="F181" s="98"/>
      <c r="G181" s="98"/>
      <c r="H181" s="99"/>
      <c r="I181" s="81"/>
      <c r="J181" s="81"/>
      <c r="K181" s="81"/>
      <c r="L181" s="81"/>
      <c r="M181" s="81"/>
      <c r="N181" s="81"/>
      <c r="O181" s="81"/>
      <c r="P181" s="81"/>
      <c r="Q181" s="81"/>
      <c r="R181" s="81"/>
      <c r="S181" s="81"/>
      <c r="T181" s="81"/>
      <c r="U181" s="81"/>
      <c r="V181" s="81"/>
      <c r="W181" s="81"/>
      <c r="X181" s="81"/>
      <c r="Y181" s="81"/>
      <c r="Z181" s="81"/>
    </row>
    <row r="182" spans="1:26">
      <c r="A182" s="81"/>
      <c r="B182" s="81"/>
      <c r="C182" s="81"/>
      <c r="D182" s="28"/>
      <c r="E182" s="96"/>
      <c r="F182" s="98"/>
      <c r="G182" s="98"/>
      <c r="H182" s="99"/>
      <c r="I182" s="81"/>
      <c r="J182" s="81"/>
      <c r="K182" s="81"/>
      <c r="L182" s="81"/>
      <c r="M182" s="81"/>
      <c r="N182" s="81"/>
      <c r="O182" s="81"/>
      <c r="P182" s="81"/>
      <c r="Q182" s="81"/>
      <c r="R182" s="81"/>
      <c r="S182" s="81"/>
      <c r="T182" s="81"/>
      <c r="U182" s="81"/>
      <c r="V182" s="81"/>
      <c r="W182" s="81"/>
      <c r="X182" s="81"/>
      <c r="Y182" s="81"/>
      <c r="Z182" s="81"/>
    </row>
    <row r="183" spans="1:26">
      <c r="A183" s="81"/>
      <c r="B183" s="81"/>
      <c r="C183" s="81"/>
      <c r="D183" s="28"/>
      <c r="E183" s="96"/>
      <c r="F183" s="98"/>
      <c r="G183" s="98"/>
      <c r="H183" s="99"/>
      <c r="I183" s="81"/>
      <c r="J183" s="81"/>
      <c r="K183" s="81"/>
      <c r="L183" s="81"/>
      <c r="M183" s="81"/>
      <c r="N183" s="81"/>
      <c r="O183" s="81"/>
      <c r="P183" s="81"/>
      <c r="Q183" s="81"/>
      <c r="R183" s="81"/>
      <c r="S183" s="81"/>
      <c r="T183" s="81"/>
      <c r="U183" s="81"/>
      <c r="V183" s="81"/>
      <c r="W183" s="81"/>
      <c r="X183" s="81"/>
      <c r="Y183" s="81"/>
      <c r="Z183" s="81"/>
    </row>
    <row r="184" spans="1:26">
      <c r="A184" s="81"/>
      <c r="B184" s="81"/>
      <c r="C184" s="81"/>
      <c r="D184" s="28"/>
      <c r="E184" s="96"/>
      <c r="F184" s="98"/>
      <c r="G184" s="98"/>
      <c r="H184" s="99"/>
      <c r="I184" s="81"/>
      <c r="J184" s="81"/>
      <c r="K184" s="81"/>
      <c r="L184" s="81"/>
      <c r="M184" s="81"/>
      <c r="N184" s="81"/>
      <c r="O184" s="81"/>
      <c r="P184" s="81"/>
      <c r="Q184" s="81"/>
      <c r="R184" s="81"/>
      <c r="S184" s="81"/>
      <c r="T184" s="81"/>
      <c r="U184" s="81"/>
      <c r="V184" s="81"/>
      <c r="W184" s="81"/>
      <c r="X184" s="81"/>
      <c r="Y184" s="81"/>
      <c r="Z184" s="81"/>
    </row>
    <row r="185" spans="1:26">
      <c r="A185" s="81"/>
      <c r="B185" s="81"/>
      <c r="C185" s="81"/>
      <c r="D185" s="28"/>
      <c r="E185" s="96"/>
      <c r="F185" s="98"/>
      <c r="G185" s="98"/>
      <c r="H185" s="99"/>
      <c r="I185" s="81"/>
      <c r="J185" s="81"/>
      <c r="K185" s="81"/>
      <c r="L185" s="81"/>
      <c r="M185" s="81"/>
      <c r="N185" s="81"/>
      <c r="O185" s="81"/>
      <c r="P185" s="81"/>
      <c r="Q185" s="81"/>
      <c r="R185" s="81"/>
      <c r="S185" s="81"/>
      <c r="T185" s="81"/>
      <c r="U185" s="81"/>
      <c r="V185" s="81"/>
      <c r="W185" s="81"/>
      <c r="X185" s="81"/>
      <c r="Y185" s="81"/>
      <c r="Z185" s="81"/>
    </row>
    <row r="186" spans="1:26">
      <c r="A186" s="81"/>
      <c r="B186" s="81"/>
      <c r="C186" s="81"/>
      <c r="D186" s="28"/>
      <c r="E186" s="96"/>
      <c r="F186" s="98"/>
      <c r="G186" s="98"/>
      <c r="H186" s="99"/>
      <c r="I186" s="81"/>
      <c r="J186" s="81"/>
      <c r="K186" s="81"/>
      <c r="L186" s="81"/>
      <c r="M186" s="81"/>
      <c r="N186" s="81"/>
      <c r="O186" s="81"/>
      <c r="P186" s="81"/>
      <c r="Q186" s="81"/>
      <c r="R186" s="81"/>
      <c r="S186" s="81"/>
      <c r="T186" s="81"/>
      <c r="U186" s="81"/>
      <c r="V186" s="81"/>
      <c r="W186" s="81"/>
      <c r="X186" s="81"/>
      <c r="Y186" s="81"/>
      <c r="Z186" s="81"/>
    </row>
    <row r="187" spans="1:26">
      <c r="A187" s="81"/>
      <c r="B187" s="81"/>
      <c r="C187" s="81"/>
      <c r="D187" s="28"/>
      <c r="E187" s="96"/>
      <c r="F187" s="98"/>
      <c r="G187" s="98"/>
      <c r="H187" s="99"/>
      <c r="I187" s="81"/>
      <c r="J187" s="81"/>
      <c r="K187" s="81"/>
      <c r="L187" s="81"/>
      <c r="M187" s="81"/>
      <c r="N187" s="81"/>
      <c r="O187" s="81"/>
      <c r="P187" s="81"/>
      <c r="Q187" s="81"/>
      <c r="R187" s="81"/>
      <c r="S187" s="81"/>
      <c r="T187" s="81"/>
      <c r="U187" s="81"/>
      <c r="V187" s="81"/>
      <c r="W187" s="81"/>
      <c r="X187" s="81"/>
      <c r="Y187" s="81"/>
      <c r="Z187" s="81"/>
    </row>
    <row r="188" spans="1:26">
      <c r="A188" s="81"/>
      <c r="B188" s="81"/>
      <c r="C188" s="81"/>
      <c r="D188" s="28"/>
      <c r="E188" s="96"/>
      <c r="F188" s="98"/>
      <c r="G188" s="98"/>
      <c r="H188" s="99"/>
      <c r="I188" s="81"/>
      <c r="J188" s="81"/>
      <c r="K188" s="81"/>
      <c r="L188" s="81"/>
      <c r="M188" s="81"/>
      <c r="N188" s="81"/>
      <c r="O188" s="81"/>
      <c r="P188" s="81"/>
      <c r="Q188" s="81"/>
      <c r="R188" s="81"/>
      <c r="S188" s="81"/>
      <c r="T188" s="81"/>
      <c r="U188" s="81"/>
      <c r="V188" s="81"/>
      <c r="W188" s="81"/>
      <c r="X188" s="81"/>
      <c r="Y188" s="81"/>
      <c r="Z188" s="81"/>
    </row>
    <row r="189" spans="1:26">
      <c r="A189" s="81"/>
      <c r="B189" s="81"/>
      <c r="C189" s="81"/>
      <c r="D189" s="28"/>
      <c r="E189" s="96"/>
      <c r="F189" s="98"/>
      <c r="G189" s="98"/>
      <c r="H189" s="99"/>
      <c r="I189" s="81"/>
      <c r="J189" s="81"/>
      <c r="K189" s="81"/>
      <c r="L189" s="81"/>
      <c r="M189" s="81"/>
      <c r="N189" s="81"/>
      <c r="O189" s="81"/>
      <c r="P189" s="81"/>
      <c r="Q189" s="81"/>
      <c r="R189" s="81"/>
      <c r="S189" s="81"/>
      <c r="T189" s="81"/>
      <c r="U189" s="81"/>
      <c r="V189" s="81"/>
      <c r="W189" s="81"/>
      <c r="X189" s="81"/>
      <c r="Y189" s="81"/>
      <c r="Z189" s="81"/>
    </row>
    <row r="190" spans="1:26">
      <c r="A190" s="81"/>
      <c r="B190" s="81"/>
      <c r="C190" s="81"/>
      <c r="D190" s="28"/>
      <c r="E190" s="96"/>
      <c r="F190" s="98"/>
      <c r="G190" s="98"/>
      <c r="H190" s="99"/>
      <c r="I190" s="81"/>
      <c r="J190" s="81"/>
      <c r="K190" s="81"/>
      <c r="L190" s="81"/>
      <c r="M190" s="81"/>
      <c r="N190" s="81"/>
      <c r="O190" s="81"/>
      <c r="P190" s="81"/>
      <c r="Q190" s="81"/>
      <c r="R190" s="81"/>
      <c r="S190" s="81"/>
      <c r="T190" s="81"/>
      <c r="U190" s="81"/>
      <c r="V190" s="81"/>
      <c r="W190" s="81"/>
      <c r="X190" s="81"/>
      <c r="Y190" s="81"/>
      <c r="Z190" s="81"/>
    </row>
    <row r="191" spans="1:26">
      <c r="A191" s="81"/>
      <c r="B191" s="81"/>
      <c r="C191" s="81"/>
      <c r="D191" s="28"/>
      <c r="E191" s="96"/>
      <c r="F191" s="98"/>
      <c r="G191" s="98"/>
      <c r="H191" s="99"/>
      <c r="I191" s="81"/>
      <c r="J191" s="81"/>
      <c r="K191" s="81"/>
      <c r="L191" s="81"/>
      <c r="M191" s="81"/>
      <c r="N191" s="81"/>
      <c r="O191" s="81"/>
      <c r="P191" s="81"/>
      <c r="Q191" s="81"/>
      <c r="R191" s="81"/>
      <c r="S191" s="81"/>
      <c r="T191" s="81"/>
      <c r="U191" s="81"/>
      <c r="V191" s="81"/>
      <c r="W191" s="81"/>
      <c r="X191" s="81"/>
      <c r="Y191" s="81"/>
      <c r="Z191" s="81"/>
    </row>
    <row r="192" spans="1:26">
      <c r="A192" s="81"/>
      <c r="B192" s="81"/>
      <c r="C192" s="81"/>
      <c r="D192" s="28"/>
      <c r="E192" s="96"/>
      <c r="F192" s="98"/>
      <c r="G192" s="98"/>
      <c r="H192" s="99"/>
      <c r="I192" s="81"/>
      <c r="J192" s="81"/>
      <c r="K192" s="81"/>
      <c r="L192" s="81"/>
      <c r="M192" s="81"/>
      <c r="N192" s="81"/>
      <c r="O192" s="81"/>
      <c r="P192" s="81"/>
      <c r="Q192" s="81"/>
      <c r="R192" s="81"/>
      <c r="S192" s="81"/>
      <c r="T192" s="81"/>
      <c r="U192" s="81"/>
      <c r="V192" s="81"/>
      <c r="W192" s="81"/>
      <c r="X192" s="81"/>
      <c r="Y192" s="81"/>
      <c r="Z192" s="81"/>
    </row>
    <row r="193" spans="1:26">
      <c r="A193" s="81"/>
      <c r="B193" s="81"/>
      <c r="C193" s="81"/>
      <c r="D193" s="28"/>
      <c r="E193" s="96"/>
      <c r="F193" s="98"/>
      <c r="G193" s="98"/>
      <c r="H193" s="99"/>
      <c r="I193" s="81"/>
      <c r="J193" s="81"/>
      <c r="K193" s="81"/>
      <c r="L193" s="81"/>
      <c r="M193" s="81"/>
      <c r="N193" s="81"/>
      <c r="O193" s="81"/>
      <c r="P193" s="81"/>
      <c r="Q193" s="81"/>
      <c r="R193" s="81"/>
      <c r="S193" s="81"/>
      <c r="T193" s="81"/>
      <c r="U193" s="81"/>
      <c r="V193" s="81"/>
      <c r="W193" s="81"/>
      <c r="X193" s="81"/>
      <c r="Y193" s="81"/>
      <c r="Z193" s="81"/>
    </row>
    <row r="194" spans="1:26">
      <c r="A194" s="81"/>
      <c r="B194" s="81"/>
      <c r="C194" s="81"/>
      <c r="D194" s="28"/>
      <c r="E194" s="96"/>
      <c r="F194" s="98"/>
      <c r="G194" s="98"/>
      <c r="H194" s="99"/>
      <c r="I194" s="81"/>
      <c r="J194" s="81"/>
      <c r="K194" s="81"/>
      <c r="L194" s="81"/>
      <c r="M194" s="81"/>
      <c r="N194" s="81"/>
      <c r="O194" s="81"/>
      <c r="P194" s="81"/>
      <c r="Q194" s="81"/>
      <c r="R194" s="81"/>
      <c r="S194" s="81"/>
      <c r="T194" s="81"/>
      <c r="U194" s="81"/>
      <c r="V194" s="81"/>
      <c r="W194" s="81"/>
      <c r="X194" s="81"/>
      <c r="Y194" s="81"/>
      <c r="Z194" s="81"/>
    </row>
    <row r="195" spans="1:26">
      <c r="A195" s="81"/>
      <c r="B195" s="81"/>
      <c r="C195" s="81"/>
      <c r="D195" s="28"/>
      <c r="E195" s="96"/>
      <c r="F195" s="98"/>
      <c r="G195" s="98"/>
      <c r="H195" s="99"/>
      <c r="I195" s="81"/>
      <c r="J195" s="81"/>
      <c r="K195" s="81"/>
      <c r="L195" s="81"/>
      <c r="M195" s="81"/>
      <c r="N195" s="81"/>
      <c r="O195" s="81"/>
      <c r="P195" s="81"/>
      <c r="Q195" s="81"/>
      <c r="R195" s="81"/>
      <c r="S195" s="81"/>
      <c r="T195" s="81"/>
      <c r="U195" s="81"/>
      <c r="V195" s="81"/>
      <c r="W195" s="81"/>
      <c r="X195" s="81"/>
      <c r="Y195" s="81"/>
      <c r="Z195" s="81"/>
    </row>
    <row r="196" spans="1:26">
      <c r="A196" s="81"/>
      <c r="B196" s="81"/>
      <c r="C196" s="81"/>
      <c r="D196" s="28"/>
      <c r="E196" s="96"/>
      <c r="F196" s="98"/>
      <c r="G196" s="98"/>
      <c r="H196" s="99"/>
      <c r="I196" s="81"/>
      <c r="J196" s="81"/>
      <c r="K196" s="81"/>
      <c r="L196" s="81"/>
      <c r="M196" s="81"/>
      <c r="N196" s="81"/>
      <c r="O196" s="81"/>
      <c r="P196" s="81"/>
      <c r="Q196" s="81"/>
      <c r="R196" s="81"/>
      <c r="S196" s="81"/>
      <c r="T196" s="81"/>
      <c r="U196" s="81"/>
      <c r="V196" s="81"/>
      <c r="W196" s="81"/>
      <c r="X196" s="81"/>
      <c r="Y196" s="81"/>
      <c r="Z196" s="81"/>
    </row>
    <row r="197" spans="1:26">
      <c r="A197" s="81"/>
      <c r="B197" s="81"/>
      <c r="C197" s="81"/>
      <c r="D197" s="28"/>
      <c r="E197" s="96"/>
      <c r="F197" s="98"/>
      <c r="G197" s="98"/>
      <c r="H197" s="99"/>
      <c r="I197" s="81"/>
      <c r="J197" s="81"/>
      <c r="K197" s="81"/>
      <c r="L197" s="81"/>
      <c r="M197" s="81"/>
      <c r="N197" s="81"/>
      <c r="O197" s="81"/>
      <c r="P197" s="81"/>
      <c r="Q197" s="81"/>
      <c r="R197" s="81"/>
      <c r="S197" s="81"/>
      <c r="T197" s="81"/>
      <c r="U197" s="81"/>
      <c r="V197" s="81"/>
      <c r="W197" s="81"/>
      <c r="X197" s="81"/>
      <c r="Y197" s="81"/>
      <c r="Z197" s="81"/>
    </row>
    <row r="198" spans="1:26">
      <c r="A198" s="81"/>
      <c r="B198" s="81"/>
      <c r="C198" s="81"/>
      <c r="D198" s="28"/>
      <c r="E198" s="96"/>
      <c r="F198" s="98"/>
      <c r="G198" s="98"/>
      <c r="H198" s="99"/>
      <c r="I198" s="81"/>
      <c r="J198" s="81"/>
      <c r="K198" s="81"/>
      <c r="L198" s="81"/>
      <c r="M198" s="81"/>
      <c r="N198" s="81"/>
      <c r="O198" s="81"/>
      <c r="P198" s="81"/>
      <c r="Q198" s="81"/>
      <c r="R198" s="81"/>
      <c r="S198" s="81"/>
      <c r="T198" s="81"/>
      <c r="U198" s="81"/>
      <c r="V198" s="81"/>
      <c r="W198" s="81"/>
      <c r="X198" s="81"/>
      <c r="Y198" s="81"/>
      <c r="Z198" s="81"/>
    </row>
    <row r="199" spans="1:26">
      <c r="A199" s="81"/>
      <c r="B199" s="81"/>
      <c r="C199" s="81"/>
      <c r="D199" s="28"/>
      <c r="E199" s="96"/>
      <c r="F199" s="98"/>
      <c r="G199" s="98"/>
      <c r="H199" s="99"/>
      <c r="I199" s="81"/>
      <c r="J199" s="81"/>
      <c r="K199" s="81"/>
      <c r="L199" s="81"/>
      <c r="M199" s="81"/>
      <c r="N199" s="81"/>
      <c r="O199" s="81"/>
      <c r="P199" s="81"/>
      <c r="Q199" s="81"/>
      <c r="R199" s="81"/>
      <c r="S199" s="81"/>
      <c r="T199" s="81"/>
      <c r="U199" s="81"/>
      <c r="V199" s="81"/>
      <c r="W199" s="81"/>
      <c r="X199" s="81"/>
      <c r="Y199" s="81"/>
      <c r="Z199" s="81"/>
    </row>
    <row r="200" spans="1:26">
      <c r="A200" s="81"/>
      <c r="B200" s="81"/>
      <c r="C200" s="81"/>
      <c r="D200" s="28"/>
      <c r="E200" s="96"/>
      <c r="F200" s="98"/>
      <c r="G200" s="98"/>
      <c r="H200" s="99"/>
      <c r="I200" s="81"/>
      <c r="J200" s="81"/>
      <c r="K200" s="81"/>
      <c r="L200" s="81"/>
      <c r="M200" s="81"/>
      <c r="N200" s="81"/>
      <c r="O200" s="81"/>
      <c r="P200" s="81"/>
      <c r="Q200" s="81"/>
      <c r="R200" s="81"/>
      <c r="S200" s="81"/>
      <c r="T200" s="81"/>
      <c r="U200" s="81"/>
      <c r="V200" s="81"/>
      <c r="W200" s="81"/>
      <c r="X200" s="81"/>
      <c r="Y200" s="81"/>
      <c r="Z200" s="81"/>
    </row>
    <row r="201" spans="1:26">
      <c r="A201" s="81"/>
      <c r="B201" s="81"/>
      <c r="C201" s="81"/>
      <c r="D201" s="28"/>
      <c r="E201" s="96"/>
      <c r="F201" s="98"/>
      <c r="G201" s="98"/>
      <c r="H201" s="99"/>
      <c r="I201" s="81"/>
      <c r="J201" s="81"/>
      <c r="K201" s="81"/>
      <c r="L201" s="81"/>
      <c r="M201" s="81"/>
      <c r="N201" s="81"/>
      <c r="O201" s="81"/>
      <c r="P201" s="81"/>
      <c r="Q201" s="81"/>
      <c r="R201" s="81"/>
      <c r="S201" s="81"/>
      <c r="T201" s="81"/>
      <c r="U201" s="81"/>
      <c r="V201" s="81"/>
      <c r="W201" s="81"/>
      <c r="X201" s="81"/>
      <c r="Y201" s="81"/>
      <c r="Z201" s="81"/>
    </row>
    <row r="202" spans="1:26">
      <c r="A202" s="81"/>
      <c r="B202" s="81"/>
      <c r="C202" s="81"/>
      <c r="D202" s="28"/>
      <c r="E202" s="96"/>
      <c r="F202" s="98"/>
      <c r="G202" s="98"/>
      <c r="H202" s="99"/>
      <c r="I202" s="81"/>
      <c r="J202" s="81"/>
      <c r="K202" s="81"/>
      <c r="L202" s="81"/>
      <c r="M202" s="81"/>
      <c r="N202" s="81"/>
      <c r="O202" s="81"/>
      <c r="P202" s="81"/>
      <c r="Q202" s="81"/>
      <c r="R202" s="81"/>
      <c r="S202" s="81"/>
      <c r="T202" s="81"/>
      <c r="U202" s="81"/>
      <c r="V202" s="81"/>
      <c r="W202" s="81"/>
      <c r="X202" s="81"/>
      <c r="Y202" s="81"/>
      <c r="Z202" s="81"/>
    </row>
    <row r="203" spans="1:26">
      <c r="A203" s="81"/>
      <c r="B203" s="81"/>
      <c r="C203" s="81"/>
      <c r="D203" s="28"/>
      <c r="E203" s="96"/>
      <c r="F203" s="98"/>
      <c r="G203" s="98"/>
      <c r="H203" s="99"/>
      <c r="I203" s="81"/>
      <c r="J203" s="81"/>
      <c r="K203" s="81"/>
      <c r="L203" s="81"/>
      <c r="M203" s="81"/>
      <c r="N203" s="81"/>
      <c r="O203" s="81"/>
      <c r="P203" s="81"/>
      <c r="Q203" s="81"/>
      <c r="R203" s="81"/>
      <c r="S203" s="81"/>
      <c r="T203" s="81"/>
      <c r="U203" s="81"/>
      <c r="V203" s="81"/>
      <c r="W203" s="81"/>
      <c r="X203" s="81"/>
      <c r="Y203" s="81"/>
      <c r="Z203" s="81"/>
    </row>
    <row r="204" spans="1:26">
      <c r="A204" s="81"/>
      <c r="B204" s="81"/>
      <c r="C204" s="81"/>
      <c r="D204" s="28"/>
      <c r="E204" s="96"/>
      <c r="F204" s="98"/>
      <c r="G204" s="98"/>
      <c r="H204" s="99"/>
      <c r="I204" s="81"/>
      <c r="J204" s="81"/>
      <c r="K204" s="81"/>
      <c r="L204" s="81"/>
      <c r="M204" s="81"/>
      <c r="N204" s="81"/>
      <c r="O204" s="81"/>
      <c r="P204" s="81"/>
      <c r="Q204" s="81"/>
      <c r="R204" s="81"/>
      <c r="S204" s="81"/>
      <c r="T204" s="81"/>
      <c r="U204" s="81"/>
      <c r="V204" s="81"/>
      <c r="W204" s="81"/>
      <c r="X204" s="81"/>
      <c r="Y204" s="81"/>
      <c r="Z204" s="81"/>
    </row>
    <row r="205" spans="1:26">
      <c r="A205" s="81"/>
      <c r="B205" s="81"/>
      <c r="C205" s="81"/>
      <c r="D205" s="28"/>
      <c r="E205" s="96"/>
      <c r="F205" s="98"/>
      <c r="G205" s="98"/>
      <c r="H205" s="99"/>
      <c r="I205" s="81"/>
      <c r="J205" s="81"/>
      <c r="K205" s="81"/>
      <c r="L205" s="81"/>
      <c r="M205" s="81"/>
      <c r="N205" s="81"/>
      <c r="O205" s="81"/>
      <c r="P205" s="81"/>
      <c r="Q205" s="81"/>
      <c r="R205" s="81"/>
      <c r="S205" s="81"/>
      <c r="T205" s="81"/>
      <c r="U205" s="81"/>
      <c r="V205" s="81"/>
      <c r="W205" s="81"/>
      <c r="X205" s="81"/>
      <c r="Y205" s="81"/>
      <c r="Z205" s="81"/>
    </row>
    <row r="206" spans="1:26">
      <c r="A206" s="81"/>
      <c r="B206" s="81"/>
      <c r="C206" s="81"/>
      <c r="D206" s="28"/>
      <c r="E206" s="96"/>
      <c r="F206" s="98"/>
      <c r="G206" s="98"/>
      <c r="H206" s="99"/>
      <c r="I206" s="81"/>
      <c r="J206" s="81"/>
      <c r="K206" s="81"/>
      <c r="L206" s="81"/>
      <c r="M206" s="81"/>
      <c r="N206" s="81"/>
      <c r="O206" s="81"/>
      <c r="P206" s="81"/>
      <c r="Q206" s="81"/>
      <c r="R206" s="81"/>
      <c r="S206" s="81"/>
      <c r="T206" s="81"/>
      <c r="U206" s="81"/>
      <c r="V206" s="81"/>
      <c r="W206" s="81"/>
      <c r="X206" s="81"/>
      <c r="Y206" s="81"/>
      <c r="Z206" s="81"/>
    </row>
    <row r="207" spans="1:26">
      <c r="A207" s="81"/>
      <c r="B207" s="81"/>
      <c r="C207" s="81"/>
      <c r="D207" s="28"/>
      <c r="E207" s="96"/>
      <c r="F207" s="98"/>
      <c r="G207" s="98"/>
      <c r="H207" s="99"/>
      <c r="I207" s="81"/>
      <c r="J207" s="81"/>
      <c r="K207" s="81"/>
      <c r="L207" s="81"/>
      <c r="M207" s="81"/>
      <c r="N207" s="81"/>
      <c r="O207" s="81"/>
      <c r="P207" s="81"/>
      <c r="Q207" s="81"/>
      <c r="R207" s="81"/>
      <c r="S207" s="81"/>
      <c r="T207" s="81"/>
      <c r="U207" s="81"/>
      <c r="V207" s="81"/>
      <c r="W207" s="81"/>
      <c r="X207" s="81"/>
      <c r="Y207" s="81"/>
      <c r="Z207" s="81"/>
    </row>
    <row r="208" spans="1:26">
      <c r="A208" s="81"/>
      <c r="B208" s="81"/>
      <c r="C208" s="81"/>
      <c r="D208" s="28"/>
      <c r="E208" s="96"/>
      <c r="F208" s="98"/>
      <c r="G208" s="98"/>
      <c r="H208" s="99"/>
      <c r="I208" s="81"/>
      <c r="J208" s="81"/>
      <c r="K208" s="81"/>
      <c r="L208" s="81"/>
      <c r="M208" s="81"/>
      <c r="N208" s="81"/>
      <c r="O208" s="81"/>
      <c r="P208" s="81"/>
      <c r="Q208" s="81"/>
      <c r="R208" s="81"/>
      <c r="S208" s="81"/>
      <c r="T208" s="81"/>
      <c r="U208" s="81"/>
      <c r="V208" s="81"/>
      <c r="W208" s="81"/>
      <c r="X208" s="81"/>
      <c r="Y208" s="81"/>
      <c r="Z208" s="81"/>
    </row>
    <row r="209" spans="1:26">
      <c r="A209" s="81"/>
      <c r="B209" s="81"/>
      <c r="C209" s="81"/>
      <c r="D209" s="28"/>
      <c r="E209" s="96"/>
      <c r="F209" s="98"/>
      <c r="G209" s="98"/>
      <c r="H209" s="99"/>
      <c r="I209" s="81"/>
      <c r="J209" s="81"/>
      <c r="K209" s="81"/>
      <c r="L209" s="81"/>
      <c r="M209" s="81"/>
      <c r="N209" s="81"/>
      <c r="O209" s="81"/>
      <c r="P209" s="81"/>
      <c r="Q209" s="81"/>
      <c r="R209" s="81"/>
      <c r="S209" s="81"/>
      <c r="T209" s="81"/>
      <c r="U209" s="81"/>
      <c r="V209" s="81"/>
      <c r="W209" s="81"/>
      <c r="X209" s="81"/>
      <c r="Y209" s="81"/>
      <c r="Z209" s="81"/>
    </row>
    <row r="210" spans="1:26">
      <c r="A210" s="81"/>
      <c r="B210" s="81"/>
      <c r="C210" s="81"/>
      <c r="D210" s="28"/>
      <c r="E210" s="96"/>
      <c r="F210" s="98"/>
      <c r="G210" s="98"/>
      <c r="H210" s="99"/>
      <c r="I210" s="81"/>
      <c r="J210" s="81"/>
      <c r="K210" s="81"/>
      <c r="L210" s="81"/>
      <c r="M210" s="81"/>
      <c r="N210" s="81"/>
      <c r="O210" s="81"/>
      <c r="P210" s="81"/>
      <c r="Q210" s="81"/>
      <c r="R210" s="81"/>
      <c r="S210" s="81"/>
      <c r="T210" s="81"/>
      <c r="U210" s="81"/>
      <c r="V210" s="81"/>
      <c r="W210" s="81"/>
      <c r="X210" s="81"/>
      <c r="Y210" s="81"/>
      <c r="Z210" s="81"/>
    </row>
    <row r="211" spans="1:26">
      <c r="A211" s="81"/>
      <c r="B211" s="81"/>
      <c r="C211" s="81"/>
      <c r="D211" s="28"/>
      <c r="E211" s="96"/>
      <c r="F211" s="98"/>
      <c r="G211" s="98"/>
      <c r="H211" s="99"/>
      <c r="I211" s="81"/>
      <c r="J211" s="81"/>
      <c r="K211" s="81"/>
      <c r="L211" s="81"/>
      <c r="M211" s="81"/>
      <c r="N211" s="81"/>
      <c r="O211" s="81"/>
      <c r="P211" s="81"/>
      <c r="Q211" s="81"/>
      <c r="R211" s="81"/>
      <c r="S211" s="81"/>
      <c r="T211" s="81"/>
      <c r="U211" s="81"/>
      <c r="V211" s="81"/>
      <c r="W211" s="81"/>
      <c r="X211" s="81"/>
      <c r="Y211" s="81"/>
      <c r="Z211" s="81"/>
    </row>
    <row r="212" spans="1:26">
      <c r="A212" s="81"/>
      <c r="B212" s="81"/>
      <c r="C212" s="81"/>
      <c r="D212" s="28"/>
      <c r="E212" s="96"/>
      <c r="F212" s="98"/>
      <c r="G212" s="98"/>
      <c r="H212" s="99"/>
      <c r="I212" s="81"/>
      <c r="J212" s="81"/>
      <c r="K212" s="81"/>
      <c r="L212" s="81"/>
      <c r="M212" s="81"/>
      <c r="N212" s="81"/>
      <c r="O212" s="81"/>
      <c r="P212" s="81"/>
      <c r="Q212" s="81"/>
      <c r="R212" s="81"/>
      <c r="S212" s="81"/>
      <c r="T212" s="81"/>
      <c r="U212" s="81"/>
      <c r="V212" s="81"/>
      <c r="W212" s="81"/>
      <c r="X212" s="81"/>
      <c r="Y212" s="81"/>
      <c r="Z212" s="81"/>
    </row>
    <row r="213" spans="1:26">
      <c r="A213" s="81"/>
      <c r="B213" s="81"/>
      <c r="C213" s="81"/>
      <c r="D213" s="28"/>
      <c r="E213" s="96"/>
      <c r="F213" s="98"/>
      <c r="G213" s="98"/>
      <c r="H213" s="99"/>
      <c r="I213" s="81"/>
      <c r="J213" s="81"/>
      <c r="K213" s="81"/>
      <c r="L213" s="81"/>
      <c r="M213" s="81"/>
      <c r="N213" s="81"/>
      <c r="O213" s="81"/>
      <c r="P213" s="81"/>
      <c r="Q213" s="81"/>
      <c r="R213" s="81"/>
      <c r="S213" s="81"/>
      <c r="T213" s="81"/>
      <c r="U213" s="81"/>
      <c r="V213" s="81"/>
      <c r="W213" s="81"/>
      <c r="X213" s="81"/>
      <c r="Y213" s="81"/>
      <c r="Z213" s="81"/>
    </row>
    <row r="214" spans="1:26">
      <c r="A214" s="81"/>
      <c r="B214" s="81"/>
      <c r="C214" s="81"/>
      <c r="D214" s="28"/>
      <c r="E214" s="96"/>
      <c r="F214" s="98"/>
      <c r="G214" s="98"/>
      <c r="H214" s="99"/>
      <c r="I214" s="81"/>
      <c r="J214" s="81"/>
      <c r="K214" s="81"/>
      <c r="L214" s="81"/>
      <c r="M214" s="81"/>
      <c r="N214" s="81"/>
      <c r="O214" s="81"/>
      <c r="P214" s="81"/>
      <c r="Q214" s="81"/>
      <c r="R214" s="81"/>
      <c r="S214" s="81"/>
      <c r="T214" s="81"/>
      <c r="U214" s="81"/>
      <c r="V214" s="81"/>
      <c r="W214" s="81"/>
      <c r="X214" s="81"/>
      <c r="Y214" s="81"/>
      <c r="Z214" s="81"/>
    </row>
    <row r="215" spans="1:26">
      <c r="A215" s="81"/>
      <c r="B215" s="81"/>
      <c r="C215" s="81"/>
      <c r="D215" s="28"/>
      <c r="E215" s="96"/>
      <c r="F215" s="98"/>
      <c r="G215" s="98"/>
      <c r="H215" s="99"/>
      <c r="I215" s="81"/>
      <c r="J215" s="81"/>
      <c r="K215" s="81"/>
      <c r="L215" s="81"/>
      <c r="M215" s="81"/>
      <c r="N215" s="81"/>
      <c r="O215" s="81"/>
      <c r="P215" s="81"/>
      <c r="Q215" s="81"/>
      <c r="R215" s="81"/>
      <c r="S215" s="81"/>
      <c r="T215" s="81"/>
      <c r="U215" s="81"/>
      <c r="V215" s="81"/>
      <c r="W215" s="81"/>
      <c r="X215" s="81"/>
      <c r="Y215" s="81"/>
      <c r="Z215" s="81"/>
    </row>
    <row r="216" spans="1:26">
      <c r="A216" s="81"/>
      <c r="B216" s="81"/>
      <c r="C216" s="81"/>
      <c r="D216" s="28"/>
      <c r="E216" s="96"/>
      <c r="F216" s="98"/>
      <c r="G216" s="98"/>
      <c r="H216" s="99"/>
      <c r="I216" s="81"/>
      <c r="J216" s="81"/>
      <c r="K216" s="81"/>
      <c r="L216" s="81"/>
      <c r="M216" s="81"/>
      <c r="N216" s="81"/>
      <c r="O216" s="81"/>
      <c r="P216" s="81"/>
      <c r="Q216" s="81"/>
      <c r="R216" s="81"/>
      <c r="S216" s="81"/>
      <c r="T216" s="81"/>
      <c r="U216" s="81"/>
      <c r="V216" s="81"/>
      <c r="W216" s="81"/>
      <c r="X216" s="81"/>
      <c r="Y216" s="81"/>
      <c r="Z216" s="81"/>
    </row>
    <row r="217" spans="1:26">
      <c r="A217" s="81"/>
      <c r="B217" s="81"/>
      <c r="C217" s="81"/>
      <c r="D217" s="28"/>
      <c r="E217" s="96"/>
      <c r="F217" s="98"/>
      <c r="G217" s="98"/>
      <c r="H217" s="99"/>
      <c r="I217" s="81"/>
      <c r="J217" s="81"/>
      <c r="K217" s="81"/>
      <c r="L217" s="81"/>
      <c r="M217" s="81"/>
      <c r="N217" s="81"/>
      <c r="O217" s="81"/>
      <c r="P217" s="81"/>
      <c r="Q217" s="81"/>
      <c r="R217" s="81"/>
      <c r="S217" s="81"/>
      <c r="T217" s="81"/>
      <c r="U217" s="81"/>
      <c r="V217" s="81"/>
      <c r="W217" s="81"/>
      <c r="X217" s="81"/>
      <c r="Y217" s="81"/>
      <c r="Z217" s="81"/>
    </row>
    <row r="218" spans="1:26">
      <c r="A218" s="81"/>
      <c r="B218" s="81"/>
      <c r="C218" s="81"/>
      <c r="D218" s="28"/>
      <c r="E218" s="96"/>
      <c r="F218" s="98"/>
      <c r="G218" s="98"/>
      <c r="H218" s="99"/>
      <c r="I218" s="81"/>
      <c r="J218" s="81"/>
      <c r="K218" s="81"/>
      <c r="L218" s="81"/>
      <c r="M218" s="81"/>
      <c r="N218" s="81"/>
      <c r="O218" s="81"/>
      <c r="P218" s="81"/>
      <c r="Q218" s="81"/>
      <c r="R218" s="81"/>
      <c r="S218" s="81"/>
      <c r="T218" s="81"/>
      <c r="U218" s="81"/>
      <c r="V218" s="81"/>
      <c r="W218" s="81"/>
      <c r="X218" s="81"/>
      <c r="Y218" s="81"/>
      <c r="Z218" s="81"/>
    </row>
    <row r="219" spans="1:26">
      <c r="A219" s="81"/>
      <c r="B219" s="81"/>
      <c r="C219" s="81"/>
      <c r="D219" s="28"/>
      <c r="E219" s="96"/>
      <c r="F219" s="98"/>
      <c r="G219" s="98"/>
      <c r="H219" s="99"/>
      <c r="I219" s="81"/>
      <c r="J219" s="81"/>
      <c r="K219" s="81"/>
      <c r="L219" s="81"/>
      <c r="M219" s="81"/>
      <c r="N219" s="81"/>
      <c r="O219" s="81"/>
      <c r="P219" s="81"/>
      <c r="Q219" s="81"/>
      <c r="R219" s="81"/>
      <c r="S219" s="81"/>
      <c r="T219" s="81"/>
      <c r="U219" s="81"/>
      <c r="V219" s="81"/>
      <c r="W219" s="81"/>
      <c r="X219" s="81"/>
      <c r="Y219" s="81"/>
      <c r="Z219" s="81"/>
    </row>
    <row r="220" spans="1:26">
      <c r="A220" s="81"/>
      <c r="B220" s="81"/>
      <c r="C220" s="81"/>
      <c r="D220" s="28"/>
      <c r="E220" s="96"/>
      <c r="F220" s="98"/>
      <c r="G220" s="98"/>
      <c r="H220" s="99"/>
      <c r="I220" s="81"/>
      <c r="J220" s="81"/>
      <c r="K220" s="81"/>
      <c r="L220" s="81"/>
      <c r="M220" s="81"/>
      <c r="N220" s="81"/>
      <c r="O220" s="81"/>
      <c r="P220" s="81"/>
      <c r="Q220" s="81"/>
      <c r="R220" s="81"/>
      <c r="S220" s="81"/>
      <c r="T220" s="81"/>
      <c r="U220" s="81"/>
      <c r="V220" s="81"/>
      <c r="W220" s="81"/>
      <c r="X220" s="81"/>
      <c r="Y220" s="81"/>
      <c r="Z220" s="81"/>
    </row>
    <row r="221" spans="1:26">
      <c r="A221" s="81"/>
      <c r="B221" s="81"/>
      <c r="C221" s="81"/>
      <c r="D221" s="28"/>
      <c r="E221" s="96"/>
      <c r="F221" s="98"/>
      <c r="G221" s="98"/>
      <c r="H221" s="99"/>
      <c r="I221" s="81"/>
      <c r="J221" s="81"/>
      <c r="K221" s="81"/>
      <c r="L221" s="81"/>
      <c r="M221" s="81"/>
      <c r="N221" s="81"/>
      <c r="O221" s="81"/>
      <c r="P221" s="81"/>
      <c r="Q221" s="81"/>
      <c r="R221" s="81"/>
      <c r="S221" s="81"/>
      <c r="T221" s="81"/>
      <c r="U221" s="81"/>
      <c r="V221" s="81"/>
      <c r="W221" s="81"/>
      <c r="X221" s="81"/>
      <c r="Y221" s="81"/>
      <c r="Z221" s="81"/>
    </row>
    <row r="222" spans="1:26">
      <c r="A222" s="81"/>
      <c r="B222" s="81"/>
      <c r="C222" s="81"/>
      <c r="D222" s="28"/>
      <c r="E222" s="96"/>
      <c r="F222" s="98"/>
      <c r="G222" s="98"/>
      <c r="H222" s="99"/>
      <c r="I222" s="81"/>
      <c r="J222" s="81"/>
      <c r="K222" s="81"/>
      <c r="L222" s="81"/>
      <c r="M222" s="81"/>
      <c r="N222" s="81"/>
      <c r="O222" s="81"/>
      <c r="P222" s="81"/>
      <c r="Q222" s="81"/>
      <c r="R222" s="81"/>
      <c r="S222" s="81"/>
      <c r="T222" s="81"/>
      <c r="U222" s="81"/>
      <c r="V222" s="81"/>
      <c r="W222" s="81"/>
      <c r="X222" s="81"/>
      <c r="Y222" s="81"/>
      <c r="Z222" s="81"/>
    </row>
    <row r="223" spans="1:26">
      <c r="A223" s="81"/>
      <c r="B223" s="81"/>
      <c r="C223" s="81"/>
      <c r="D223" s="28"/>
      <c r="E223" s="96"/>
      <c r="F223" s="98"/>
      <c r="G223" s="98"/>
      <c r="H223" s="99"/>
      <c r="I223" s="81"/>
      <c r="J223" s="81"/>
      <c r="K223" s="81"/>
      <c r="L223" s="81"/>
      <c r="M223" s="81"/>
      <c r="N223" s="81"/>
      <c r="O223" s="81"/>
      <c r="P223" s="81"/>
      <c r="Q223" s="81"/>
      <c r="R223" s="81"/>
      <c r="S223" s="81"/>
      <c r="T223" s="81"/>
      <c r="U223" s="81"/>
      <c r="V223" s="81"/>
      <c r="W223" s="81"/>
      <c r="X223" s="81"/>
      <c r="Y223" s="81"/>
      <c r="Z223" s="81"/>
    </row>
    <row r="224" spans="1:26">
      <c r="A224" s="81"/>
      <c r="B224" s="81"/>
      <c r="C224" s="81"/>
      <c r="D224" s="28"/>
      <c r="E224" s="96"/>
      <c r="F224" s="98"/>
      <c r="G224" s="98"/>
      <c r="H224" s="99"/>
      <c r="I224" s="81"/>
      <c r="J224" s="81"/>
      <c r="K224" s="81"/>
      <c r="L224" s="81"/>
      <c r="M224" s="81"/>
      <c r="N224" s="81"/>
      <c r="O224" s="81"/>
      <c r="P224" s="81"/>
      <c r="Q224" s="81"/>
      <c r="R224" s="81"/>
      <c r="S224" s="81"/>
      <c r="T224" s="81"/>
      <c r="U224" s="81"/>
      <c r="V224" s="81"/>
      <c r="W224" s="81"/>
      <c r="X224" s="81"/>
      <c r="Y224" s="81"/>
      <c r="Z224" s="81"/>
    </row>
    <row r="225" spans="1:26">
      <c r="A225" s="81"/>
      <c r="B225" s="81"/>
      <c r="C225" s="81"/>
      <c r="D225" s="28"/>
      <c r="E225" s="96"/>
      <c r="F225" s="98"/>
      <c r="G225" s="98"/>
      <c r="H225" s="99"/>
      <c r="I225" s="81"/>
      <c r="J225" s="81"/>
      <c r="K225" s="81"/>
      <c r="L225" s="81"/>
      <c r="M225" s="81"/>
      <c r="N225" s="81"/>
      <c r="O225" s="81"/>
      <c r="P225" s="81"/>
      <c r="Q225" s="81"/>
      <c r="R225" s="81"/>
      <c r="S225" s="81"/>
      <c r="T225" s="81"/>
      <c r="U225" s="81"/>
      <c r="V225" s="81"/>
      <c r="W225" s="81"/>
      <c r="X225" s="81"/>
      <c r="Y225" s="81"/>
      <c r="Z225" s="81"/>
    </row>
    <row r="226" spans="1:26">
      <c r="A226" s="81"/>
      <c r="B226" s="81"/>
      <c r="C226" s="81"/>
      <c r="D226" s="28"/>
      <c r="E226" s="96"/>
      <c r="F226" s="98"/>
      <c r="G226" s="98"/>
      <c r="H226" s="99"/>
      <c r="I226" s="81"/>
      <c r="J226" s="81"/>
      <c r="K226" s="81"/>
      <c r="L226" s="81"/>
      <c r="M226" s="81"/>
      <c r="N226" s="81"/>
      <c r="O226" s="81"/>
      <c r="P226" s="81"/>
      <c r="Q226" s="81"/>
      <c r="R226" s="81"/>
      <c r="S226" s="81"/>
      <c r="T226" s="81"/>
      <c r="U226" s="81"/>
      <c r="V226" s="81"/>
      <c r="W226" s="81"/>
      <c r="X226" s="81"/>
      <c r="Y226" s="81"/>
      <c r="Z226" s="81"/>
    </row>
    <row r="227" spans="1:26">
      <c r="A227" s="81"/>
      <c r="B227" s="81"/>
      <c r="C227" s="81"/>
      <c r="D227" s="28"/>
      <c r="E227" s="96"/>
      <c r="F227" s="98"/>
      <c r="G227" s="98"/>
      <c r="H227" s="99"/>
      <c r="I227" s="81"/>
      <c r="J227" s="81"/>
      <c r="K227" s="81"/>
      <c r="L227" s="81"/>
      <c r="M227" s="81"/>
      <c r="N227" s="81"/>
      <c r="O227" s="81"/>
      <c r="P227" s="81"/>
      <c r="Q227" s="81"/>
      <c r="R227" s="81"/>
      <c r="S227" s="81"/>
      <c r="T227" s="81"/>
      <c r="U227" s="81"/>
      <c r="V227" s="81"/>
      <c r="W227" s="81"/>
      <c r="X227" s="81"/>
      <c r="Y227" s="81"/>
      <c r="Z227" s="81"/>
    </row>
    <row r="228" spans="1:26">
      <c r="A228" s="81"/>
      <c r="B228" s="81"/>
      <c r="C228" s="81"/>
      <c r="D228" s="28"/>
      <c r="E228" s="96"/>
      <c r="F228" s="98"/>
      <c r="G228" s="98"/>
      <c r="H228" s="99"/>
      <c r="I228" s="81"/>
      <c r="J228" s="81"/>
      <c r="K228" s="81"/>
      <c r="L228" s="81"/>
      <c r="M228" s="81"/>
      <c r="N228" s="81"/>
      <c r="O228" s="81"/>
      <c r="P228" s="81"/>
      <c r="Q228" s="81"/>
      <c r="R228" s="81"/>
      <c r="S228" s="81"/>
      <c r="T228" s="81"/>
      <c r="U228" s="81"/>
      <c r="V228" s="81"/>
      <c r="W228" s="81"/>
      <c r="X228" s="81"/>
      <c r="Y228" s="81"/>
      <c r="Z228" s="81"/>
    </row>
    <row r="229" spans="1:26">
      <c r="A229" s="81"/>
      <c r="B229" s="81"/>
      <c r="C229" s="81"/>
      <c r="D229" s="28"/>
      <c r="E229" s="96"/>
      <c r="F229" s="98"/>
      <c r="G229" s="98"/>
      <c r="H229" s="99"/>
      <c r="I229" s="81"/>
      <c r="J229" s="81"/>
      <c r="K229" s="81"/>
      <c r="L229" s="81"/>
      <c r="M229" s="81"/>
      <c r="N229" s="81"/>
      <c r="O229" s="81"/>
      <c r="P229" s="81"/>
      <c r="Q229" s="81"/>
      <c r="R229" s="81"/>
      <c r="S229" s="81"/>
      <c r="T229" s="81"/>
      <c r="U229" s="81"/>
      <c r="V229" s="81"/>
      <c r="W229" s="81"/>
      <c r="X229" s="81"/>
      <c r="Y229" s="81"/>
      <c r="Z229" s="81"/>
    </row>
    <row r="230" spans="1:26">
      <c r="A230" s="81"/>
      <c r="B230" s="81"/>
      <c r="C230" s="81"/>
      <c r="D230" s="28"/>
      <c r="E230" s="96"/>
      <c r="F230" s="98"/>
      <c r="G230" s="98"/>
      <c r="H230" s="99"/>
      <c r="I230" s="81"/>
      <c r="J230" s="81"/>
      <c r="K230" s="81"/>
      <c r="L230" s="81"/>
      <c r="M230" s="81"/>
      <c r="N230" s="81"/>
      <c r="O230" s="81"/>
      <c r="P230" s="81"/>
      <c r="Q230" s="81"/>
      <c r="R230" s="81"/>
      <c r="S230" s="81"/>
      <c r="T230" s="81"/>
      <c r="U230" s="81"/>
      <c r="V230" s="81"/>
      <c r="W230" s="81"/>
      <c r="X230" s="81"/>
      <c r="Y230" s="81"/>
      <c r="Z230" s="81"/>
    </row>
    <row r="231" spans="1:26">
      <c r="A231" s="81"/>
      <c r="B231" s="81"/>
      <c r="C231" s="81"/>
      <c r="D231" s="28"/>
      <c r="E231" s="96"/>
      <c r="F231" s="98"/>
      <c r="G231" s="98"/>
      <c r="H231" s="99"/>
      <c r="I231" s="81"/>
      <c r="J231" s="81"/>
      <c r="K231" s="81"/>
      <c r="L231" s="81"/>
      <c r="M231" s="81"/>
      <c r="N231" s="81"/>
      <c r="O231" s="81"/>
      <c r="P231" s="81"/>
      <c r="Q231" s="81"/>
      <c r="R231" s="81"/>
      <c r="S231" s="81"/>
      <c r="T231" s="81"/>
      <c r="U231" s="81"/>
      <c r="V231" s="81"/>
      <c r="W231" s="81"/>
      <c r="X231" s="81"/>
      <c r="Y231" s="81"/>
      <c r="Z231" s="81"/>
    </row>
    <row r="232" spans="1:26">
      <c r="A232" s="81"/>
      <c r="B232" s="81"/>
      <c r="C232" s="81"/>
      <c r="D232" s="28"/>
      <c r="E232" s="96"/>
      <c r="F232" s="98"/>
      <c r="G232" s="98"/>
      <c r="H232" s="99"/>
      <c r="I232" s="81"/>
      <c r="J232" s="81"/>
      <c r="K232" s="81"/>
      <c r="L232" s="81"/>
      <c r="M232" s="81"/>
      <c r="N232" s="81"/>
      <c r="O232" s="81"/>
      <c r="P232" s="81"/>
      <c r="Q232" s="81"/>
      <c r="R232" s="81"/>
      <c r="S232" s="81"/>
      <c r="T232" s="81"/>
      <c r="U232" s="81"/>
      <c r="V232" s="81"/>
      <c r="W232" s="81"/>
      <c r="X232" s="81"/>
      <c r="Y232" s="81"/>
      <c r="Z232" s="81"/>
    </row>
    <row r="233" spans="1:26">
      <c r="A233" s="81"/>
      <c r="B233" s="81"/>
      <c r="C233" s="81"/>
      <c r="D233" s="28"/>
      <c r="E233" s="96"/>
      <c r="F233" s="98"/>
      <c r="G233" s="98"/>
      <c r="H233" s="99"/>
      <c r="I233" s="81"/>
      <c r="J233" s="81"/>
      <c r="K233" s="81"/>
      <c r="L233" s="81"/>
      <c r="M233" s="81"/>
      <c r="N233" s="81"/>
      <c r="O233" s="81"/>
      <c r="P233" s="81"/>
      <c r="Q233" s="81"/>
      <c r="R233" s="81"/>
      <c r="S233" s="81"/>
      <c r="T233" s="81"/>
      <c r="U233" s="81"/>
      <c r="V233" s="81"/>
      <c r="W233" s="81"/>
      <c r="X233" s="81"/>
      <c r="Y233" s="81"/>
      <c r="Z233" s="81"/>
    </row>
    <row r="234" spans="1:26">
      <c r="A234" s="81"/>
      <c r="B234" s="81"/>
      <c r="C234" s="81"/>
      <c r="D234" s="28"/>
      <c r="E234" s="96"/>
      <c r="F234" s="98"/>
      <c r="G234" s="98"/>
      <c r="H234" s="99"/>
      <c r="I234" s="81"/>
      <c r="J234" s="81"/>
      <c r="K234" s="81"/>
      <c r="L234" s="81"/>
      <c r="M234" s="81"/>
      <c r="N234" s="81"/>
      <c r="O234" s="81"/>
      <c r="P234" s="81"/>
      <c r="Q234" s="81"/>
      <c r="R234" s="81"/>
      <c r="S234" s="81"/>
      <c r="T234" s="81"/>
      <c r="U234" s="81"/>
      <c r="V234" s="81"/>
      <c r="W234" s="81"/>
      <c r="X234" s="81"/>
      <c r="Y234" s="81"/>
      <c r="Z234" s="81"/>
    </row>
    <row r="235" spans="1:26">
      <c r="A235" s="81"/>
      <c r="B235" s="81"/>
      <c r="C235" s="81"/>
      <c r="D235" s="28"/>
      <c r="E235" s="96"/>
      <c r="F235" s="98"/>
      <c r="G235" s="98"/>
      <c r="H235" s="99"/>
      <c r="I235" s="81"/>
      <c r="J235" s="81"/>
      <c r="K235" s="81"/>
      <c r="L235" s="81"/>
      <c r="M235" s="81"/>
      <c r="N235" s="81"/>
      <c r="O235" s="81"/>
      <c r="P235" s="81"/>
      <c r="Q235" s="81"/>
      <c r="R235" s="81"/>
      <c r="S235" s="81"/>
      <c r="T235" s="81"/>
      <c r="U235" s="81"/>
      <c r="V235" s="81"/>
      <c r="W235" s="81"/>
      <c r="X235" s="81"/>
      <c r="Y235" s="81"/>
      <c r="Z235" s="81"/>
    </row>
    <row r="236" spans="1:26">
      <c r="A236" s="81"/>
      <c r="B236" s="81"/>
      <c r="C236" s="81"/>
      <c r="D236" s="28"/>
      <c r="E236" s="96"/>
      <c r="F236" s="98"/>
      <c r="G236" s="98"/>
      <c r="H236" s="99"/>
      <c r="I236" s="81"/>
      <c r="J236" s="81"/>
      <c r="K236" s="81"/>
      <c r="L236" s="81"/>
      <c r="M236" s="81"/>
      <c r="N236" s="81"/>
      <c r="O236" s="81"/>
      <c r="P236" s="81"/>
      <c r="Q236" s="81"/>
      <c r="R236" s="81"/>
      <c r="S236" s="81"/>
      <c r="T236" s="81"/>
      <c r="U236" s="81"/>
      <c r="V236" s="81"/>
      <c r="W236" s="81"/>
      <c r="X236" s="81"/>
      <c r="Y236" s="81"/>
      <c r="Z236" s="81"/>
    </row>
    <row r="237" spans="1:26">
      <c r="A237" s="81"/>
      <c r="B237" s="81"/>
      <c r="C237" s="81"/>
      <c r="D237" s="28"/>
      <c r="E237" s="96"/>
      <c r="F237" s="98"/>
      <c r="G237" s="98"/>
      <c r="H237" s="99"/>
      <c r="I237" s="81"/>
      <c r="J237" s="81"/>
      <c r="K237" s="81"/>
      <c r="L237" s="81"/>
      <c r="M237" s="81"/>
      <c r="N237" s="81"/>
      <c r="O237" s="81"/>
      <c r="P237" s="81"/>
      <c r="Q237" s="81"/>
      <c r="R237" s="81"/>
      <c r="S237" s="81"/>
      <c r="T237" s="81"/>
      <c r="U237" s="81"/>
      <c r="V237" s="81"/>
      <c r="W237" s="81"/>
      <c r="X237" s="81"/>
      <c r="Y237" s="81"/>
      <c r="Z237" s="81"/>
    </row>
    <row r="238" spans="1:26">
      <c r="A238" s="81"/>
      <c r="B238" s="81"/>
      <c r="C238" s="81"/>
      <c r="D238" s="28"/>
      <c r="E238" s="96"/>
      <c r="F238" s="98"/>
      <c r="G238" s="98"/>
      <c r="H238" s="99"/>
      <c r="I238" s="81"/>
      <c r="J238" s="81"/>
      <c r="K238" s="81"/>
      <c r="L238" s="81"/>
      <c r="M238" s="81"/>
      <c r="N238" s="81"/>
      <c r="O238" s="81"/>
      <c r="P238" s="81"/>
      <c r="Q238" s="81"/>
      <c r="R238" s="81"/>
      <c r="S238" s="81"/>
      <c r="T238" s="81"/>
      <c r="U238" s="81"/>
      <c r="V238" s="81"/>
      <c r="W238" s="81"/>
      <c r="X238" s="81"/>
      <c r="Y238" s="81"/>
      <c r="Z238" s="81"/>
    </row>
    <row r="239" spans="1:26">
      <c r="A239" s="81"/>
      <c r="B239" s="81"/>
      <c r="C239" s="81"/>
      <c r="D239" s="28"/>
      <c r="E239" s="96"/>
      <c r="F239" s="98"/>
      <c r="G239" s="98"/>
      <c r="H239" s="99"/>
      <c r="I239" s="81"/>
      <c r="J239" s="81"/>
      <c r="K239" s="81"/>
      <c r="L239" s="81"/>
      <c r="M239" s="81"/>
      <c r="N239" s="81"/>
      <c r="O239" s="81"/>
      <c r="P239" s="81"/>
      <c r="Q239" s="81"/>
      <c r="R239" s="81"/>
      <c r="S239" s="81"/>
      <c r="T239" s="81"/>
      <c r="U239" s="81"/>
      <c r="V239" s="81"/>
      <c r="W239" s="81"/>
      <c r="X239" s="81"/>
      <c r="Y239" s="81"/>
      <c r="Z239" s="81"/>
    </row>
    <row r="240" spans="1:26">
      <c r="A240" s="81"/>
      <c r="B240" s="81"/>
      <c r="C240" s="81"/>
      <c r="D240" s="28"/>
      <c r="E240" s="96"/>
      <c r="F240" s="98"/>
      <c r="G240" s="98"/>
      <c r="H240" s="99"/>
      <c r="I240" s="81"/>
      <c r="J240" s="81"/>
      <c r="K240" s="81"/>
      <c r="L240" s="81"/>
      <c r="M240" s="81"/>
      <c r="N240" s="81"/>
      <c r="O240" s="81"/>
      <c r="P240" s="81"/>
      <c r="Q240" s="81"/>
      <c r="R240" s="81"/>
      <c r="S240" s="81"/>
      <c r="T240" s="81"/>
      <c r="U240" s="81"/>
      <c r="V240" s="81"/>
      <c r="W240" s="81"/>
      <c r="X240" s="81"/>
      <c r="Y240" s="81"/>
      <c r="Z240" s="81"/>
    </row>
    <row r="241" spans="1:26">
      <c r="A241" s="81"/>
      <c r="B241" s="81"/>
      <c r="C241" s="81"/>
      <c r="D241" s="28"/>
      <c r="E241" s="96"/>
      <c r="F241" s="98"/>
      <c r="G241" s="98"/>
      <c r="H241" s="99"/>
      <c r="I241" s="81"/>
      <c r="J241" s="81"/>
      <c r="K241" s="81"/>
      <c r="L241" s="81"/>
      <c r="M241" s="81"/>
      <c r="N241" s="81"/>
      <c r="O241" s="81"/>
      <c r="P241" s="81"/>
      <c r="Q241" s="81"/>
      <c r="R241" s="81"/>
      <c r="S241" s="81"/>
      <c r="T241" s="81"/>
      <c r="U241" s="81"/>
      <c r="V241" s="81"/>
      <c r="W241" s="81"/>
      <c r="X241" s="81"/>
      <c r="Y241" s="81"/>
      <c r="Z241" s="81"/>
    </row>
    <row r="242" spans="1:26">
      <c r="A242" s="81"/>
      <c r="B242" s="81"/>
      <c r="C242" s="81"/>
      <c r="D242" s="28"/>
      <c r="E242" s="96"/>
      <c r="F242" s="98"/>
      <c r="G242" s="98"/>
      <c r="H242" s="99"/>
      <c r="I242" s="81"/>
      <c r="J242" s="81"/>
      <c r="K242" s="81"/>
      <c r="L242" s="81"/>
      <c r="M242" s="81"/>
      <c r="N242" s="81"/>
      <c r="O242" s="81"/>
      <c r="P242" s="81"/>
      <c r="Q242" s="81"/>
      <c r="R242" s="81"/>
      <c r="S242" s="81"/>
      <c r="T242" s="81"/>
      <c r="U242" s="81"/>
      <c r="V242" s="81"/>
      <c r="W242" s="81"/>
      <c r="X242" s="81"/>
      <c r="Y242" s="81"/>
      <c r="Z242" s="81"/>
    </row>
    <row r="243" spans="1:26">
      <c r="A243" s="81"/>
      <c r="B243" s="81"/>
      <c r="C243" s="81"/>
      <c r="D243" s="28"/>
      <c r="E243" s="96"/>
      <c r="F243" s="98"/>
      <c r="G243" s="98"/>
      <c r="H243" s="99"/>
      <c r="I243" s="81"/>
      <c r="J243" s="81"/>
      <c r="K243" s="81"/>
      <c r="L243" s="81"/>
      <c r="M243" s="81"/>
      <c r="N243" s="81"/>
      <c r="O243" s="81"/>
      <c r="P243" s="81"/>
      <c r="Q243" s="81"/>
      <c r="R243" s="81"/>
      <c r="S243" s="81"/>
      <c r="T243" s="81"/>
      <c r="U243" s="81"/>
      <c r="V243" s="81"/>
      <c r="W243" s="81"/>
      <c r="X243" s="81"/>
      <c r="Y243" s="81"/>
      <c r="Z243" s="81"/>
    </row>
    <row r="244" spans="1:26">
      <c r="A244" s="81"/>
      <c r="B244" s="81"/>
      <c r="C244" s="81"/>
      <c r="D244" s="28"/>
      <c r="E244" s="96"/>
      <c r="F244" s="98"/>
      <c r="G244" s="98"/>
      <c r="H244" s="99"/>
      <c r="I244" s="81"/>
      <c r="J244" s="81"/>
      <c r="K244" s="81"/>
      <c r="L244" s="81"/>
      <c r="M244" s="81"/>
      <c r="N244" s="81"/>
      <c r="O244" s="81"/>
      <c r="P244" s="81"/>
      <c r="Q244" s="81"/>
      <c r="R244" s="81"/>
      <c r="S244" s="81"/>
      <c r="T244" s="81"/>
      <c r="U244" s="81"/>
      <c r="V244" s="81"/>
      <c r="W244" s="81"/>
      <c r="X244" s="81"/>
      <c r="Y244" s="81"/>
      <c r="Z244" s="81"/>
    </row>
    <row r="245" spans="1:26">
      <c r="A245" s="81"/>
      <c r="B245" s="81"/>
      <c r="C245" s="81"/>
      <c r="D245" s="28"/>
      <c r="E245" s="96"/>
      <c r="F245" s="98"/>
      <c r="G245" s="98"/>
      <c r="H245" s="99"/>
      <c r="I245" s="81"/>
      <c r="J245" s="81"/>
      <c r="K245" s="81"/>
      <c r="L245" s="81"/>
      <c r="M245" s="81"/>
      <c r="N245" s="81"/>
      <c r="O245" s="81"/>
      <c r="P245" s="81"/>
      <c r="Q245" s="81"/>
      <c r="R245" s="81"/>
      <c r="S245" s="81"/>
      <c r="T245" s="81"/>
      <c r="U245" s="81"/>
      <c r="V245" s="81"/>
      <c r="W245" s="81"/>
      <c r="X245" s="81"/>
      <c r="Y245" s="81"/>
      <c r="Z245" s="81"/>
    </row>
    <row r="246" spans="1:26">
      <c r="A246" s="81"/>
      <c r="B246" s="81"/>
      <c r="C246" s="81"/>
      <c r="D246" s="28"/>
      <c r="E246" s="96"/>
      <c r="F246" s="98"/>
      <c r="G246" s="98"/>
      <c r="H246" s="99"/>
      <c r="I246" s="81"/>
      <c r="J246" s="81"/>
      <c r="K246" s="81"/>
      <c r="L246" s="81"/>
      <c r="M246" s="81"/>
      <c r="N246" s="81"/>
      <c r="O246" s="81"/>
      <c r="P246" s="81"/>
      <c r="Q246" s="81"/>
      <c r="R246" s="81"/>
      <c r="S246" s="81"/>
      <c r="T246" s="81"/>
      <c r="U246" s="81"/>
      <c r="V246" s="81"/>
      <c r="W246" s="81"/>
      <c r="X246" s="81"/>
      <c r="Y246" s="81"/>
      <c r="Z246" s="81"/>
    </row>
    <row r="247" spans="1:26">
      <c r="A247" s="81"/>
      <c r="B247" s="81"/>
      <c r="C247" s="81"/>
      <c r="D247" s="28"/>
      <c r="E247" s="96"/>
      <c r="F247" s="98"/>
      <c r="G247" s="98"/>
      <c r="H247" s="99"/>
      <c r="I247" s="81"/>
      <c r="J247" s="81"/>
      <c r="K247" s="81"/>
      <c r="L247" s="81"/>
      <c r="M247" s="81"/>
      <c r="N247" s="81"/>
      <c r="O247" s="81"/>
      <c r="P247" s="81"/>
      <c r="Q247" s="81"/>
      <c r="R247" s="81"/>
      <c r="S247" s="81"/>
      <c r="T247" s="81"/>
      <c r="U247" s="81"/>
      <c r="V247" s="81"/>
      <c r="W247" s="81"/>
      <c r="X247" s="81"/>
      <c r="Y247" s="81"/>
      <c r="Z247" s="81"/>
    </row>
    <row r="248" spans="1:26">
      <c r="A248" s="81"/>
      <c r="B248" s="81"/>
      <c r="C248" s="81"/>
      <c r="D248" s="28"/>
      <c r="E248" s="96"/>
      <c r="F248" s="98"/>
      <c r="G248" s="98"/>
      <c r="H248" s="99"/>
      <c r="I248" s="81"/>
      <c r="J248" s="81"/>
      <c r="K248" s="81"/>
      <c r="L248" s="81"/>
      <c r="M248" s="81"/>
      <c r="N248" s="81"/>
      <c r="O248" s="81"/>
      <c r="P248" s="81"/>
      <c r="Q248" s="81"/>
      <c r="R248" s="81"/>
      <c r="S248" s="81"/>
      <c r="T248" s="81"/>
      <c r="U248" s="81"/>
      <c r="V248" s="81"/>
      <c r="W248" s="81"/>
      <c r="X248" s="81"/>
      <c r="Y248" s="81"/>
      <c r="Z248" s="81"/>
    </row>
    <row r="249" spans="1:26">
      <c r="A249" s="81"/>
      <c r="B249" s="81"/>
      <c r="C249" s="81"/>
      <c r="D249" s="28"/>
      <c r="E249" s="96"/>
      <c r="F249" s="98"/>
      <c r="G249" s="98"/>
      <c r="H249" s="99"/>
      <c r="I249" s="81"/>
      <c r="J249" s="81"/>
      <c r="K249" s="81"/>
      <c r="L249" s="81"/>
      <c r="M249" s="81"/>
      <c r="N249" s="81"/>
      <c r="O249" s="81"/>
      <c r="P249" s="81"/>
      <c r="Q249" s="81"/>
      <c r="R249" s="81"/>
      <c r="S249" s="81"/>
      <c r="T249" s="81"/>
      <c r="U249" s="81"/>
      <c r="V249" s="81"/>
      <c r="W249" s="81"/>
      <c r="X249" s="81"/>
      <c r="Y249" s="81"/>
      <c r="Z249" s="81"/>
    </row>
    <row r="250" spans="1:26">
      <c r="A250" s="81"/>
      <c r="B250" s="81"/>
      <c r="C250" s="81"/>
      <c r="D250" s="28"/>
      <c r="E250" s="96"/>
      <c r="F250" s="98"/>
      <c r="G250" s="98"/>
      <c r="H250" s="99"/>
      <c r="I250" s="81"/>
      <c r="J250" s="81"/>
      <c r="K250" s="81"/>
      <c r="L250" s="81"/>
      <c r="M250" s="81"/>
      <c r="N250" s="81"/>
      <c r="O250" s="81"/>
      <c r="P250" s="81"/>
      <c r="Q250" s="81"/>
      <c r="R250" s="81"/>
      <c r="S250" s="81"/>
      <c r="T250" s="81"/>
      <c r="U250" s="81"/>
      <c r="V250" s="81"/>
      <c r="W250" s="81"/>
      <c r="X250" s="81"/>
      <c r="Y250" s="81"/>
      <c r="Z250" s="81"/>
    </row>
    <row r="251" spans="1:26">
      <c r="A251" s="81"/>
      <c r="B251" s="81"/>
      <c r="C251" s="81"/>
      <c r="D251" s="28"/>
      <c r="E251" s="96"/>
      <c r="F251" s="98"/>
      <c r="G251" s="98"/>
      <c r="H251" s="99"/>
      <c r="I251" s="81"/>
      <c r="J251" s="81"/>
      <c r="K251" s="81"/>
      <c r="L251" s="81"/>
      <c r="M251" s="81"/>
      <c r="N251" s="81"/>
      <c r="O251" s="81"/>
      <c r="P251" s="81"/>
      <c r="Q251" s="81"/>
      <c r="R251" s="81"/>
      <c r="S251" s="81"/>
      <c r="T251" s="81"/>
      <c r="U251" s="81"/>
      <c r="V251" s="81"/>
      <c r="W251" s="81"/>
      <c r="X251" s="81"/>
      <c r="Y251" s="81"/>
      <c r="Z251" s="81"/>
    </row>
    <row r="252" spans="1:26">
      <c r="A252" s="81"/>
      <c r="B252" s="81"/>
      <c r="C252" s="81"/>
      <c r="D252" s="28"/>
      <c r="E252" s="96"/>
      <c r="F252" s="98"/>
      <c r="G252" s="98"/>
      <c r="H252" s="99"/>
      <c r="I252" s="81"/>
      <c r="J252" s="81"/>
      <c r="K252" s="81"/>
      <c r="L252" s="81"/>
      <c r="M252" s="81"/>
      <c r="N252" s="81"/>
      <c r="O252" s="81"/>
      <c r="P252" s="81"/>
      <c r="Q252" s="81"/>
      <c r="R252" s="81"/>
      <c r="S252" s="81"/>
      <c r="T252" s="81"/>
      <c r="U252" s="81"/>
      <c r="V252" s="81"/>
      <c r="W252" s="81"/>
      <c r="X252" s="81"/>
      <c r="Y252" s="81"/>
      <c r="Z252" s="81"/>
    </row>
    <row r="253" spans="1:26">
      <c r="A253" s="81"/>
      <c r="B253" s="81"/>
      <c r="C253" s="81"/>
      <c r="D253" s="28"/>
      <c r="E253" s="96"/>
      <c r="F253" s="98"/>
      <c r="G253" s="98"/>
      <c r="H253" s="99"/>
      <c r="I253" s="81"/>
      <c r="J253" s="81"/>
      <c r="K253" s="81"/>
      <c r="L253" s="81"/>
      <c r="M253" s="81"/>
      <c r="N253" s="81"/>
      <c r="O253" s="81"/>
      <c r="P253" s="81"/>
      <c r="Q253" s="81"/>
      <c r="R253" s="81"/>
      <c r="S253" s="81"/>
      <c r="T253" s="81"/>
      <c r="U253" s="81"/>
      <c r="V253" s="81"/>
      <c r="W253" s="81"/>
      <c r="X253" s="81"/>
      <c r="Y253" s="81"/>
      <c r="Z253" s="81"/>
    </row>
    <row r="254" spans="1:26">
      <c r="A254" s="81"/>
      <c r="B254" s="81"/>
      <c r="C254" s="81"/>
      <c r="D254" s="28"/>
      <c r="E254" s="96"/>
      <c r="F254" s="98"/>
      <c r="G254" s="98"/>
      <c r="H254" s="99"/>
      <c r="I254" s="81"/>
      <c r="J254" s="81"/>
      <c r="K254" s="81"/>
      <c r="L254" s="81"/>
      <c r="M254" s="81"/>
      <c r="N254" s="81"/>
      <c r="O254" s="81"/>
      <c r="P254" s="81"/>
      <c r="Q254" s="81"/>
      <c r="R254" s="81"/>
      <c r="S254" s="81"/>
      <c r="T254" s="81"/>
      <c r="U254" s="81"/>
      <c r="V254" s="81"/>
      <c r="W254" s="81"/>
      <c r="X254" s="81"/>
      <c r="Y254" s="81"/>
      <c r="Z254" s="81"/>
    </row>
    <row r="255" spans="1:26">
      <c r="A255" s="81"/>
      <c r="B255" s="81"/>
      <c r="C255" s="81"/>
      <c r="D255" s="28"/>
      <c r="E255" s="96"/>
      <c r="F255" s="98"/>
      <c r="G255" s="98"/>
      <c r="H255" s="99"/>
      <c r="I255" s="81"/>
      <c r="J255" s="81"/>
      <c r="K255" s="81"/>
      <c r="L255" s="81"/>
      <c r="M255" s="81"/>
      <c r="N255" s="81"/>
      <c r="O255" s="81"/>
      <c r="P255" s="81"/>
      <c r="Q255" s="81"/>
      <c r="R255" s="81"/>
      <c r="S255" s="81"/>
      <c r="T255" s="81"/>
      <c r="U255" s="81"/>
      <c r="V255" s="81"/>
      <c r="W255" s="81"/>
      <c r="X255" s="81"/>
      <c r="Y255" s="81"/>
      <c r="Z255" s="81"/>
    </row>
    <row r="256" spans="1:26">
      <c r="A256" s="81"/>
      <c r="B256" s="81"/>
      <c r="C256" s="81"/>
      <c r="D256" s="28"/>
      <c r="E256" s="96"/>
      <c r="F256" s="98"/>
      <c r="G256" s="98"/>
      <c r="H256" s="99"/>
      <c r="I256" s="81"/>
      <c r="J256" s="81"/>
      <c r="K256" s="81"/>
      <c r="L256" s="81"/>
      <c r="M256" s="81"/>
      <c r="N256" s="81"/>
      <c r="O256" s="81"/>
      <c r="P256" s="81"/>
      <c r="Q256" s="81"/>
      <c r="R256" s="81"/>
      <c r="S256" s="81"/>
      <c r="T256" s="81"/>
      <c r="U256" s="81"/>
      <c r="V256" s="81"/>
      <c r="W256" s="81"/>
      <c r="X256" s="81"/>
      <c r="Y256" s="81"/>
      <c r="Z256" s="81"/>
    </row>
    <row r="257" spans="1:26">
      <c r="A257" s="81"/>
      <c r="B257" s="81"/>
      <c r="C257" s="81"/>
      <c r="D257" s="28"/>
      <c r="E257" s="96"/>
      <c r="F257" s="98"/>
      <c r="G257" s="98"/>
      <c r="H257" s="99"/>
      <c r="I257" s="81"/>
      <c r="J257" s="81"/>
      <c r="K257" s="81"/>
      <c r="L257" s="81"/>
      <c r="M257" s="81"/>
      <c r="N257" s="81"/>
      <c r="O257" s="81"/>
      <c r="P257" s="81"/>
      <c r="Q257" s="81"/>
      <c r="R257" s="81"/>
      <c r="S257" s="81"/>
      <c r="T257" s="81"/>
      <c r="U257" s="81"/>
      <c r="V257" s="81"/>
      <c r="W257" s="81"/>
      <c r="X257" s="81"/>
      <c r="Y257" s="81"/>
      <c r="Z257" s="81"/>
    </row>
    <row r="258" spans="1:26">
      <c r="A258" s="81"/>
      <c r="B258" s="81"/>
      <c r="C258" s="81"/>
      <c r="D258" s="28"/>
      <c r="E258" s="96"/>
      <c r="F258" s="98"/>
      <c r="G258" s="98"/>
      <c r="H258" s="99"/>
      <c r="I258" s="81"/>
      <c r="J258" s="81"/>
      <c r="K258" s="81"/>
      <c r="L258" s="81"/>
      <c r="M258" s="81"/>
      <c r="N258" s="81"/>
      <c r="O258" s="81"/>
      <c r="P258" s="81"/>
      <c r="Q258" s="81"/>
      <c r="R258" s="81"/>
      <c r="S258" s="81"/>
      <c r="T258" s="81"/>
      <c r="U258" s="81"/>
      <c r="V258" s="81"/>
      <c r="W258" s="81"/>
      <c r="X258" s="81"/>
      <c r="Y258" s="81"/>
      <c r="Z258" s="81"/>
    </row>
    <row r="259" spans="1:26">
      <c r="A259" s="81"/>
      <c r="B259" s="81"/>
      <c r="C259" s="81"/>
      <c r="D259" s="28"/>
      <c r="E259" s="96"/>
      <c r="F259" s="98"/>
      <c r="G259" s="98"/>
      <c r="H259" s="99"/>
      <c r="I259" s="81"/>
      <c r="J259" s="81"/>
      <c r="K259" s="81"/>
      <c r="L259" s="81"/>
      <c r="M259" s="81"/>
      <c r="N259" s="81"/>
      <c r="O259" s="81"/>
      <c r="P259" s="81"/>
      <c r="Q259" s="81"/>
      <c r="R259" s="81"/>
      <c r="S259" s="81"/>
      <c r="T259" s="81"/>
      <c r="U259" s="81"/>
      <c r="V259" s="81"/>
      <c r="W259" s="81"/>
      <c r="X259" s="81"/>
      <c r="Y259" s="81"/>
      <c r="Z259" s="81"/>
    </row>
    <row r="260" spans="1:26">
      <c r="A260" s="81"/>
      <c r="B260" s="81"/>
      <c r="C260" s="81"/>
      <c r="D260" s="28"/>
      <c r="E260" s="96"/>
      <c r="F260" s="98"/>
      <c r="G260" s="98"/>
      <c r="H260" s="99"/>
      <c r="I260" s="81"/>
      <c r="J260" s="81"/>
      <c r="K260" s="81"/>
      <c r="L260" s="81"/>
      <c r="M260" s="81"/>
      <c r="N260" s="81"/>
      <c r="O260" s="81"/>
      <c r="P260" s="81"/>
      <c r="Q260" s="81"/>
      <c r="R260" s="81"/>
      <c r="S260" s="81"/>
      <c r="T260" s="81"/>
      <c r="U260" s="81"/>
      <c r="V260" s="81"/>
      <c r="W260" s="81"/>
      <c r="X260" s="81"/>
      <c r="Y260" s="81"/>
      <c r="Z260" s="81"/>
    </row>
    <row r="261" spans="1:26">
      <c r="A261" s="81"/>
      <c r="B261" s="81"/>
      <c r="C261" s="81"/>
      <c r="D261" s="28"/>
      <c r="E261" s="96"/>
      <c r="F261" s="98"/>
      <c r="G261" s="98"/>
      <c r="H261" s="99"/>
      <c r="I261" s="81"/>
      <c r="J261" s="81"/>
      <c r="K261" s="81"/>
      <c r="L261" s="81"/>
      <c r="M261" s="81"/>
      <c r="N261" s="81"/>
      <c r="O261" s="81"/>
      <c r="P261" s="81"/>
      <c r="Q261" s="81"/>
      <c r="R261" s="81"/>
      <c r="S261" s="81"/>
      <c r="T261" s="81"/>
      <c r="U261" s="81"/>
      <c r="V261" s="81"/>
      <c r="W261" s="81"/>
      <c r="X261" s="81"/>
      <c r="Y261" s="81"/>
      <c r="Z261" s="81"/>
    </row>
    <row r="262" spans="1:26">
      <c r="A262" s="81"/>
      <c r="B262" s="81"/>
      <c r="C262" s="81"/>
      <c r="D262" s="28"/>
      <c r="E262" s="96"/>
      <c r="F262" s="98"/>
      <c r="G262" s="98"/>
      <c r="H262" s="99"/>
      <c r="I262" s="81"/>
      <c r="J262" s="81"/>
      <c r="K262" s="81"/>
      <c r="L262" s="81"/>
      <c r="M262" s="81"/>
      <c r="N262" s="81"/>
      <c r="O262" s="81"/>
      <c r="P262" s="81"/>
      <c r="Q262" s="81"/>
      <c r="R262" s="81"/>
      <c r="S262" s="81"/>
      <c r="T262" s="81"/>
      <c r="U262" s="81"/>
      <c r="V262" s="81"/>
      <c r="W262" s="81"/>
      <c r="X262" s="81"/>
      <c r="Y262" s="81"/>
      <c r="Z262" s="81"/>
    </row>
    <row r="263" spans="1:26">
      <c r="A263" s="81"/>
      <c r="B263" s="81"/>
      <c r="C263" s="81"/>
      <c r="D263" s="28"/>
      <c r="E263" s="96"/>
      <c r="F263" s="98"/>
      <c r="G263" s="98"/>
      <c r="H263" s="99"/>
      <c r="I263" s="81"/>
      <c r="J263" s="81"/>
      <c r="K263" s="81"/>
      <c r="L263" s="81"/>
      <c r="M263" s="81"/>
      <c r="N263" s="81"/>
      <c r="O263" s="81"/>
      <c r="P263" s="81"/>
      <c r="Q263" s="81"/>
      <c r="R263" s="81"/>
      <c r="S263" s="81"/>
      <c r="T263" s="81"/>
      <c r="U263" s="81"/>
      <c r="V263" s="81"/>
      <c r="W263" s="81"/>
      <c r="X263" s="81"/>
      <c r="Y263" s="81"/>
      <c r="Z263" s="81"/>
    </row>
    <row r="264" spans="1:26">
      <c r="A264" s="81"/>
      <c r="B264" s="81"/>
      <c r="C264" s="81"/>
      <c r="D264" s="28"/>
      <c r="E264" s="96"/>
      <c r="F264" s="98"/>
      <c r="G264" s="98"/>
      <c r="H264" s="99"/>
      <c r="I264" s="81"/>
      <c r="J264" s="81"/>
      <c r="K264" s="81"/>
      <c r="L264" s="81"/>
      <c r="M264" s="81"/>
      <c r="N264" s="81"/>
      <c r="O264" s="81"/>
      <c r="P264" s="81"/>
      <c r="Q264" s="81"/>
      <c r="R264" s="81"/>
      <c r="S264" s="81"/>
      <c r="T264" s="81"/>
      <c r="U264" s="81"/>
      <c r="V264" s="81"/>
      <c r="W264" s="81"/>
      <c r="X264" s="81"/>
      <c r="Y264" s="81"/>
      <c r="Z264" s="81"/>
    </row>
    <row r="265" spans="1:26">
      <c r="A265" s="81"/>
      <c r="B265" s="81"/>
      <c r="C265" s="81"/>
      <c r="D265" s="28"/>
      <c r="E265" s="96"/>
      <c r="F265" s="98"/>
      <c r="G265" s="98"/>
      <c r="H265" s="99"/>
      <c r="I265" s="81"/>
      <c r="J265" s="81"/>
      <c r="K265" s="81"/>
      <c r="L265" s="81"/>
      <c r="M265" s="81"/>
      <c r="N265" s="81"/>
      <c r="O265" s="81"/>
      <c r="P265" s="81"/>
      <c r="Q265" s="81"/>
      <c r="R265" s="81"/>
      <c r="S265" s="81"/>
      <c r="T265" s="81"/>
      <c r="U265" s="81"/>
      <c r="V265" s="81"/>
      <c r="W265" s="81"/>
      <c r="X265" s="81"/>
      <c r="Y265" s="81"/>
      <c r="Z265" s="81"/>
    </row>
    <row r="266" spans="1:26">
      <c r="A266" s="81"/>
      <c r="B266" s="81"/>
      <c r="C266" s="81"/>
      <c r="D266" s="28"/>
      <c r="E266" s="96"/>
      <c r="F266" s="98"/>
      <c r="G266" s="98"/>
      <c r="H266" s="99"/>
      <c r="I266" s="81"/>
      <c r="J266" s="81"/>
      <c r="K266" s="81"/>
      <c r="L266" s="81"/>
      <c r="M266" s="81"/>
      <c r="N266" s="81"/>
      <c r="O266" s="81"/>
      <c r="P266" s="81"/>
      <c r="Q266" s="81"/>
      <c r="R266" s="81"/>
      <c r="S266" s="81"/>
      <c r="T266" s="81"/>
      <c r="U266" s="81"/>
      <c r="V266" s="81"/>
      <c r="W266" s="81"/>
      <c r="X266" s="81"/>
      <c r="Y266" s="81"/>
      <c r="Z266" s="81"/>
    </row>
    <row r="267" spans="1:26">
      <c r="A267" s="81"/>
      <c r="B267" s="81"/>
      <c r="C267" s="81"/>
      <c r="D267" s="28"/>
      <c r="E267" s="96"/>
      <c r="F267" s="98"/>
      <c r="G267" s="98"/>
      <c r="H267" s="99"/>
      <c r="I267" s="81"/>
      <c r="J267" s="81"/>
      <c r="K267" s="81"/>
      <c r="L267" s="81"/>
      <c r="M267" s="81"/>
      <c r="N267" s="81"/>
      <c r="O267" s="81"/>
      <c r="P267" s="81"/>
      <c r="Q267" s="81"/>
      <c r="R267" s="81"/>
      <c r="S267" s="81"/>
      <c r="T267" s="81"/>
      <c r="U267" s="81"/>
      <c r="V267" s="81"/>
      <c r="W267" s="81"/>
      <c r="X267" s="81"/>
      <c r="Y267" s="81"/>
      <c r="Z267" s="81"/>
    </row>
    <row r="268" spans="1:26">
      <c r="A268" s="81"/>
      <c r="B268" s="81"/>
      <c r="C268" s="81"/>
      <c r="D268" s="28"/>
      <c r="E268" s="96"/>
      <c r="F268" s="98"/>
      <c r="G268" s="98"/>
      <c r="H268" s="99"/>
      <c r="I268" s="81"/>
      <c r="J268" s="81"/>
      <c r="K268" s="81"/>
      <c r="L268" s="81"/>
      <c r="M268" s="81"/>
      <c r="N268" s="81"/>
      <c r="O268" s="81"/>
      <c r="P268" s="81"/>
      <c r="Q268" s="81"/>
      <c r="R268" s="81"/>
      <c r="S268" s="81"/>
      <c r="T268" s="81"/>
      <c r="U268" s="81"/>
      <c r="V268" s="81"/>
      <c r="W268" s="81"/>
      <c r="X268" s="81"/>
      <c r="Y268" s="81"/>
      <c r="Z268" s="81"/>
    </row>
    <row r="269" spans="1:26">
      <c r="A269" s="81"/>
      <c r="B269" s="81"/>
      <c r="C269" s="81"/>
      <c r="D269" s="28"/>
      <c r="E269" s="96"/>
      <c r="F269" s="98"/>
      <c r="G269" s="98"/>
      <c r="H269" s="99"/>
      <c r="I269" s="81"/>
      <c r="J269" s="81"/>
      <c r="K269" s="81"/>
      <c r="L269" s="81"/>
      <c r="M269" s="81"/>
      <c r="N269" s="81"/>
      <c r="O269" s="81"/>
      <c r="P269" s="81"/>
      <c r="Q269" s="81"/>
      <c r="R269" s="81"/>
      <c r="S269" s="81"/>
      <c r="T269" s="81"/>
      <c r="U269" s="81"/>
      <c r="V269" s="81"/>
      <c r="W269" s="81"/>
      <c r="X269" s="81"/>
      <c r="Y269" s="81"/>
      <c r="Z269" s="81"/>
    </row>
    <row r="270" spans="1:26">
      <c r="A270" s="81"/>
      <c r="B270" s="81"/>
      <c r="C270" s="81"/>
      <c r="D270" s="28"/>
      <c r="E270" s="96"/>
      <c r="F270" s="98"/>
      <c r="G270" s="98"/>
      <c r="H270" s="99"/>
      <c r="I270" s="81"/>
      <c r="J270" s="81"/>
      <c r="K270" s="81"/>
      <c r="L270" s="81"/>
      <c r="M270" s="81"/>
      <c r="N270" s="81"/>
      <c r="O270" s="81"/>
      <c r="P270" s="81"/>
      <c r="Q270" s="81"/>
      <c r="R270" s="81"/>
      <c r="S270" s="81"/>
      <c r="T270" s="81"/>
      <c r="U270" s="81"/>
      <c r="V270" s="81"/>
      <c r="W270" s="81"/>
      <c r="X270" s="81"/>
      <c r="Y270" s="81"/>
      <c r="Z270" s="81"/>
    </row>
    <row r="271" spans="1:26">
      <c r="A271" s="81"/>
      <c r="B271" s="81"/>
      <c r="C271" s="81"/>
      <c r="D271" s="28"/>
      <c r="E271" s="96"/>
      <c r="F271" s="98"/>
      <c r="G271" s="98"/>
      <c r="H271" s="99"/>
      <c r="I271" s="81"/>
      <c r="J271" s="81"/>
      <c r="K271" s="81"/>
      <c r="L271" s="81"/>
      <c r="M271" s="81"/>
      <c r="N271" s="81"/>
      <c r="O271" s="81"/>
      <c r="P271" s="81"/>
      <c r="Q271" s="81"/>
      <c r="R271" s="81"/>
      <c r="S271" s="81"/>
      <c r="T271" s="81"/>
      <c r="U271" s="81"/>
      <c r="V271" s="81"/>
      <c r="W271" s="81"/>
      <c r="X271" s="81"/>
      <c r="Y271" s="81"/>
      <c r="Z271" s="81"/>
    </row>
    <row r="272" spans="1:26">
      <c r="A272" s="81"/>
      <c r="B272" s="81"/>
      <c r="C272" s="81"/>
      <c r="D272" s="28"/>
      <c r="E272" s="96"/>
      <c r="F272" s="98"/>
      <c r="G272" s="98"/>
      <c r="H272" s="99"/>
      <c r="I272" s="81"/>
      <c r="J272" s="81"/>
      <c r="K272" s="81"/>
      <c r="L272" s="81"/>
      <c r="M272" s="81"/>
      <c r="N272" s="81"/>
      <c r="O272" s="81"/>
      <c r="P272" s="81"/>
      <c r="Q272" s="81"/>
      <c r="R272" s="81"/>
      <c r="S272" s="81"/>
      <c r="T272" s="81"/>
      <c r="U272" s="81"/>
      <c r="V272" s="81"/>
      <c r="W272" s="81"/>
      <c r="X272" s="81"/>
      <c r="Y272" s="81"/>
      <c r="Z272" s="81"/>
    </row>
    <row r="273" spans="1:26">
      <c r="A273" s="81"/>
      <c r="B273" s="81"/>
      <c r="C273" s="81"/>
      <c r="D273" s="28"/>
      <c r="E273" s="96"/>
      <c r="F273" s="98"/>
      <c r="G273" s="98"/>
      <c r="H273" s="99"/>
      <c r="I273" s="81"/>
      <c r="J273" s="81"/>
      <c r="K273" s="81"/>
      <c r="L273" s="81"/>
      <c r="M273" s="81"/>
      <c r="N273" s="81"/>
      <c r="O273" s="81"/>
      <c r="P273" s="81"/>
      <c r="Q273" s="81"/>
      <c r="R273" s="81"/>
      <c r="S273" s="81"/>
      <c r="T273" s="81"/>
      <c r="U273" s="81"/>
      <c r="V273" s="81"/>
      <c r="W273" s="81"/>
      <c r="X273" s="81"/>
      <c r="Y273" s="81"/>
      <c r="Z273" s="81"/>
    </row>
    <row r="274" spans="1:26">
      <c r="A274" s="81"/>
      <c r="B274" s="81"/>
      <c r="C274" s="81"/>
      <c r="D274" s="28"/>
      <c r="E274" s="96"/>
      <c r="F274" s="98"/>
      <c r="G274" s="98"/>
      <c r="H274" s="99"/>
      <c r="I274" s="81"/>
      <c r="J274" s="81"/>
      <c r="K274" s="81"/>
      <c r="L274" s="81"/>
      <c r="M274" s="81"/>
      <c r="N274" s="81"/>
      <c r="O274" s="81"/>
      <c r="P274" s="81"/>
      <c r="Q274" s="81"/>
      <c r="R274" s="81"/>
      <c r="S274" s="81"/>
      <c r="T274" s="81"/>
      <c r="U274" s="81"/>
      <c r="V274" s="81"/>
      <c r="W274" s="81"/>
      <c r="X274" s="81"/>
      <c r="Y274" s="81"/>
      <c r="Z274" s="81"/>
    </row>
    <row r="275" spans="1:26">
      <c r="A275" s="81"/>
      <c r="B275" s="81"/>
      <c r="C275" s="81"/>
      <c r="D275" s="28"/>
      <c r="E275" s="96"/>
      <c r="F275" s="98"/>
      <c r="G275" s="98"/>
      <c r="H275" s="99"/>
      <c r="I275" s="81"/>
      <c r="J275" s="81"/>
      <c r="K275" s="81"/>
      <c r="L275" s="81"/>
      <c r="M275" s="81"/>
      <c r="N275" s="81"/>
      <c r="O275" s="81"/>
      <c r="P275" s="81"/>
      <c r="Q275" s="81"/>
      <c r="R275" s="81"/>
      <c r="S275" s="81"/>
      <c r="T275" s="81"/>
      <c r="U275" s="81"/>
      <c r="V275" s="81"/>
      <c r="W275" s="81"/>
      <c r="X275" s="81"/>
      <c r="Y275" s="81"/>
      <c r="Z275" s="81"/>
    </row>
    <row r="276" spans="1:26">
      <c r="A276" s="81"/>
      <c r="B276" s="81"/>
      <c r="C276" s="81"/>
      <c r="D276" s="28"/>
      <c r="E276" s="96"/>
      <c r="F276" s="98"/>
      <c r="G276" s="98"/>
      <c r="H276" s="99"/>
      <c r="I276" s="81"/>
      <c r="J276" s="81"/>
      <c r="K276" s="81"/>
      <c r="L276" s="81"/>
      <c r="M276" s="81"/>
      <c r="N276" s="81"/>
      <c r="O276" s="81"/>
      <c r="P276" s="81"/>
      <c r="Q276" s="81"/>
      <c r="R276" s="81"/>
      <c r="S276" s="81"/>
      <c r="T276" s="81"/>
      <c r="U276" s="81"/>
      <c r="V276" s="81"/>
      <c r="W276" s="81"/>
      <c r="X276" s="81"/>
      <c r="Y276" s="81"/>
      <c r="Z276" s="81"/>
    </row>
    <row r="277" spans="1:26">
      <c r="A277" s="81"/>
      <c r="B277" s="81"/>
      <c r="C277" s="81"/>
      <c r="D277" s="28"/>
      <c r="E277" s="96"/>
      <c r="F277" s="98"/>
      <c r="G277" s="98"/>
      <c r="H277" s="99"/>
      <c r="I277" s="81"/>
      <c r="J277" s="81"/>
      <c r="K277" s="81"/>
      <c r="L277" s="81"/>
      <c r="M277" s="81"/>
      <c r="N277" s="81"/>
      <c r="O277" s="81"/>
      <c r="P277" s="81"/>
      <c r="Q277" s="81"/>
      <c r="R277" s="81"/>
      <c r="S277" s="81"/>
      <c r="T277" s="81"/>
      <c r="U277" s="81"/>
      <c r="V277" s="81"/>
      <c r="W277" s="81"/>
      <c r="X277" s="81"/>
      <c r="Y277" s="81"/>
      <c r="Z277" s="81"/>
    </row>
    <row r="278" spans="1:26">
      <c r="A278" s="81"/>
      <c r="B278" s="81"/>
      <c r="C278" s="81"/>
      <c r="D278" s="28"/>
      <c r="E278" s="96"/>
      <c r="F278" s="98"/>
      <c r="G278" s="98"/>
      <c r="H278" s="99"/>
      <c r="I278" s="81"/>
      <c r="J278" s="81"/>
      <c r="K278" s="81"/>
      <c r="L278" s="81"/>
      <c r="M278" s="81"/>
      <c r="N278" s="81"/>
      <c r="O278" s="81"/>
      <c r="P278" s="81"/>
      <c r="Q278" s="81"/>
      <c r="R278" s="81"/>
      <c r="S278" s="81"/>
      <c r="T278" s="81"/>
      <c r="U278" s="81"/>
      <c r="V278" s="81"/>
      <c r="W278" s="81"/>
      <c r="X278" s="81"/>
      <c r="Y278" s="81"/>
      <c r="Z278" s="81"/>
    </row>
    <row r="279" spans="1:26">
      <c r="A279" s="81"/>
      <c r="B279" s="81"/>
      <c r="C279" s="81"/>
      <c r="D279" s="28"/>
      <c r="E279" s="96"/>
      <c r="F279" s="98"/>
      <c r="G279" s="98"/>
      <c r="H279" s="99"/>
      <c r="I279" s="81"/>
      <c r="J279" s="81"/>
      <c r="K279" s="81"/>
      <c r="L279" s="81"/>
      <c r="M279" s="81"/>
      <c r="N279" s="81"/>
      <c r="O279" s="81"/>
      <c r="P279" s="81"/>
      <c r="Q279" s="81"/>
      <c r="R279" s="81"/>
      <c r="S279" s="81"/>
      <c r="T279" s="81"/>
      <c r="U279" s="81"/>
      <c r="V279" s="81"/>
      <c r="W279" s="81"/>
      <c r="X279" s="81"/>
      <c r="Y279" s="81"/>
      <c r="Z279" s="81"/>
    </row>
    <row r="280" spans="1:26">
      <c r="A280" s="81"/>
      <c r="B280" s="81"/>
      <c r="C280" s="81"/>
      <c r="D280" s="28"/>
      <c r="E280" s="96"/>
      <c r="F280" s="98"/>
      <c r="G280" s="98"/>
      <c r="H280" s="99"/>
      <c r="I280" s="81"/>
      <c r="J280" s="81"/>
      <c r="K280" s="81"/>
      <c r="L280" s="81"/>
      <c r="M280" s="81"/>
      <c r="N280" s="81"/>
      <c r="O280" s="81"/>
      <c r="P280" s="81"/>
      <c r="Q280" s="81"/>
      <c r="R280" s="81"/>
      <c r="S280" s="81"/>
      <c r="T280" s="81"/>
      <c r="U280" s="81"/>
      <c r="V280" s="81"/>
      <c r="W280" s="81"/>
      <c r="X280" s="81"/>
      <c r="Y280" s="81"/>
      <c r="Z280" s="81"/>
    </row>
    <row r="281" spans="1:26">
      <c r="A281" s="81"/>
      <c r="B281" s="81"/>
      <c r="C281" s="81"/>
      <c r="D281" s="28"/>
      <c r="E281" s="96"/>
      <c r="F281" s="98"/>
      <c r="G281" s="98"/>
      <c r="H281" s="99"/>
      <c r="I281" s="81"/>
      <c r="J281" s="81"/>
      <c r="K281" s="81"/>
      <c r="L281" s="81"/>
      <c r="M281" s="81"/>
      <c r="N281" s="81"/>
      <c r="O281" s="81"/>
      <c r="P281" s="81"/>
      <c r="Q281" s="81"/>
      <c r="R281" s="81"/>
      <c r="S281" s="81"/>
      <c r="T281" s="81"/>
      <c r="U281" s="81"/>
      <c r="V281" s="81"/>
      <c r="W281" s="81"/>
      <c r="X281" s="81"/>
      <c r="Y281" s="81"/>
      <c r="Z281" s="81"/>
    </row>
    <row r="282" spans="1:26">
      <c r="A282" s="81"/>
      <c r="B282" s="81"/>
      <c r="C282" s="81"/>
      <c r="D282" s="28"/>
      <c r="E282" s="96"/>
      <c r="F282" s="98"/>
      <c r="G282" s="98"/>
      <c r="H282" s="99"/>
      <c r="I282" s="81"/>
      <c r="J282" s="81"/>
      <c r="K282" s="81"/>
      <c r="L282" s="81"/>
      <c r="M282" s="81"/>
      <c r="N282" s="81"/>
      <c r="O282" s="81"/>
      <c r="P282" s="81"/>
      <c r="Q282" s="81"/>
      <c r="R282" s="81"/>
      <c r="S282" s="81"/>
      <c r="T282" s="81"/>
      <c r="U282" s="81"/>
      <c r="V282" s="81"/>
      <c r="W282" s="81"/>
      <c r="X282" s="81"/>
      <c r="Y282" s="81"/>
      <c r="Z282" s="81"/>
    </row>
    <row r="283" spans="1:26">
      <c r="A283" s="81"/>
      <c r="B283" s="81"/>
      <c r="C283" s="81"/>
      <c r="D283" s="28"/>
      <c r="E283" s="96"/>
      <c r="F283" s="98"/>
      <c r="G283" s="98"/>
      <c r="H283" s="99"/>
      <c r="I283" s="81"/>
      <c r="J283" s="81"/>
      <c r="K283" s="81"/>
      <c r="L283" s="81"/>
      <c r="M283" s="81"/>
      <c r="N283" s="81"/>
      <c r="O283" s="81"/>
      <c r="P283" s="81"/>
      <c r="Q283" s="81"/>
      <c r="R283" s="81"/>
      <c r="S283" s="81"/>
      <c r="T283" s="81"/>
      <c r="U283" s="81"/>
      <c r="V283" s="81"/>
      <c r="W283" s="81"/>
      <c r="X283" s="81"/>
      <c r="Y283" s="81"/>
      <c r="Z283" s="81"/>
    </row>
    <row r="284" spans="1:26">
      <c r="A284" s="81"/>
      <c r="B284" s="81"/>
      <c r="C284" s="81"/>
      <c r="D284" s="28"/>
      <c r="E284" s="96"/>
      <c r="F284" s="98"/>
      <c r="G284" s="98"/>
      <c r="H284" s="99"/>
      <c r="I284" s="81"/>
      <c r="J284" s="81"/>
      <c r="K284" s="81"/>
      <c r="L284" s="81"/>
      <c r="M284" s="81"/>
      <c r="N284" s="81"/>
      <c r="O284" s="81"/>
      <c r="P284" s="81"/>
      <c r="Q284" s="81"/>
      <c r="R284" s="81"/>
      <c r="S284" s="81"/>
      <c r="T284" s="81"/>
      <c r="U284" s="81"/>
      <c r="V284" s="81"/>
      <c r="W284" s="81"/>
      <c r="X284" s="81"/>
      <c r="Y284" s="81"/>
      <c r="Z284" s="81"/>
    </row>
    <row r="285" spans="1:26">
      <c r="A285" s="81"/>
      <c r="B285" s="81"/>
      <c r="C285" s="81"/>
      <c r="D285" s="28"/>
      <c r="E285" s="96"/>
      <c r="F285" s="98"/>
      <c r="G285" s="98"/>
      <c r="H285" s="99"/>
      <c r="I285" s="81"/>
      <c r="J285" s="81"/>
      <c r="K285" s="81"/>
      <c r="L285" s="81"/>
      <c r="M285" s="81"/>
      <c r="N285" s="81"/>
      <c r="O285" s="81"/>
      <c r="P285" s="81"/>
      <c r="Q285" s="81"/>
      <c r="R285" s="81"/>
      <c r="S285" s="81"/>
      <c r="T285" s="81"/>
      <c r="U285" s="81"/>
      <c r="V285" s="81"/>
      <c r="W285" s="81"/>
      <c r="X285" s="81"/>
      <c r="Y285" s="81"/>
      <c r="Z285" s="81"/>
    </row>
    <row r="286" spans="1:26">
      <c r="A286" s="81"/>
      <c r="B286" s="81"/>
      <c r="C286" s="81"/>
      <c r="D286" s="28"/>
      <c r="E286" s="96"/>
      <c r="F286" s="98"/>
      <c r="G286" s="98"/>
      <c r="H286" s="99"/>
      <c r="I286" s="81"/>
      <c r="J286" s="81"/>
      <c r="K286" s="81"/>
      <c r="L286" s="81"/>
      <c r="M286" s="81"/>
      <c r="N286" s="81"/>
      <c r="O286" s="81"/>
      <c r="P286" s="81"/>
      <c r="Q286" s="81"/>
      <c r="R286" s="81"/>
      <c r="S286" s="81"/>
      <c r="T286" s="81"/>
      <c r="U286" s="81"/>
      <c r="V286" s="81"/>
      <c r="W286" s="81"/>
      <c r="X286" s="81"/>
      <c r="Y286" s="81"/>
      <c r="Z286" s="81"/>
    </row>
    <row r="287" spans="1:26">
      <c r="A287" s="81"/>
      <c r="B287" s="81"/>
      <c r="C287" s="81"/>
      <c r="D287" s="28"/>
      <c r="E287" s="96"/>
      <c r="F287" s="98"/>
      <c r="G287" s="98"/>
      <c r="H287" s="99"/>
      <c r="I287" s="81"/>
      <c r="J287" s="81"/>
      <c r="K287" s="81"/>
      <c r="L287" s="81"/>
      <c r="M287" s="81"/>
      <c r="N287" s="81"/>
      <c r="O287" s="81"/>
      <c r="P287" s="81"/>
      <c r="Q287" s="81"/>
      <c r="R287" s="81"/>
      <c r="S287" s="81"/>
      <c r="T287" s="81"/>
      <c r="U287" s="81"/>
      <c r="V287" s="81"/>
      <c r="W287" s="81"/>
      <c r="X287" s="81"/>
      <c r="Y287" s="81"/>
      <c r="Z287" s="81"/>
    </row>
    <row r="288" spans="1:26">
      <c r="A288" s="81"/>
      <c r="B288" s="81"/>
      <c r="C288" s="81"/>
      <c r="D288" s="28"/>
      <c r="E288" s="96"/>
      <c r="F288" s="98"/>
      <c r="G288" s="98"/>
      <c r="H288" s="99"/>
      <c r="I288" s="81"/>
      <c r="J288" s="81"/>
      <c r="K288" s="81"/>
      <c r="L288" s="81"/>
      <c r="M288" s="81"/>
      <c r="N288" s="81"/>
      <c r="O288" s="81"/>
      <c r="P288" s="81"/>
      <c r="Q288" s="81"/>
      <c r="R288" s="81"/>
      <c r="S288" s="81"/>
      <c r="T288" s="81"/>
      <c r="U288" s="81"/>
      <c r="V288" s="81"/>
      <c r="W288" s="81"/>
      <c r="X288" s="81"/>
      <c r="Y288" s="81"/>
      <c r="Z288" s="81"/>
    </row>
    <row r="289" spans="1:26">
      <c r="A289" s="81"/>
      <c r="B289" s="81"/>
      <c r="C289" s="81"/>
      <c r="D289" s="28"/>
      <c r="E289" s="96"/>
      <c r="F289" s="98"/>
      <c r="G289" s="98"/>
      <c r="H289" s="99"/>
      <c r="I289" s="81"/>
      <c r="J289" s="81"/>
      <c r="K289" s="81"/>
      <c r="L289" s="81"/>
      <c r="M289" s="81"/>
      <c r="N289" s="81"/>
      <c r="O289" s="81"/>
      <c r="P289" s="81"/>
      <c r="Q289" s="81"/>
      <c r="R289" s="81"/>
      <c r="S289" s="81"/>
      <c r="T289" s="81"/>
      <c r="U289" s="81"/>
      <c r="V289" s="81"/>
      <c r="W289" s="81"/>
      <c r="X289" s="81"/>
      <c r="Y289" s="81"/>
      <c r="Z289" s="81"/>
    </row>
    <row r="290" spans="1:26">
      <c r="A290" s="81"/>
      <c r="B290" s="81"/>
      <c r="C290" s="81"/>
      <c r="D290" s="28"/>
      <c r="E290" s="96"/>
      <c r="F290" s="98"/>
      <c r="G290" s="98"/>
      <c r="H290" s="99"/>
      <c r="I290" s="81"/>
      <c r="J290" s="81"/>
      <c r="K290" s="81"/>
      <c r="L290" s="81"/>
      <c r="M290" s="81"/>
      <c r="N290" s="81"/>
      <c r="O290" s="81"/>
      <c r="P290" s="81"/>
      <c r="Q290" s="81"/>
      <c r="R290" s="81"/>
      <c r="S290" s="81"/>
      <c r="T290" s="81"/>
      <c r="U290" s="81"/>
      <c r="V290" s="81"/>
      <c r="W290" s="81"/>
      <c r="X290" s="81"/>
      <c r="Y290" s="81"/>
      <c r="Z290" s="81"/>
    </row>
    <row r="291" spans="1:26">
      <c r="A291" s="81"/>
      <c r="B291" s="81"/>
      <c r="C291" s="81"/>
      <c r="D291" s="28"/>
      <c r="E291" s="96"/>
      <c r="F291" s="98"/>
      <c r="G291" s="98"/>
      <c r="H291" s="99"/>
      <c r="I291" s="81"/>
      <c r="J291" s="81"/>
      <c r="K291" s="81"/>
      <c r="L291" s="81"/>
      <c r="M291" s="81"/>
      <c r="N291" s="81"/>
      <c r="O291" s="81"/>
      <c r="P291" s="81"/>
      <c r="Q291" s="81"/>
      <c r="R291" s="81"/>
      <c r="S291" s="81"/>
      <c r="T291" s="81"/>
      <c r="U291" s="81"/>
      <c r="V291" s="81"/>
      <c r="W291" s="81"/>
      <c r="X291" s="81"/>
      <c r="Y291" s="81"/>
      <c r="Z291" s="81"/>
    </row>
    <row r="292" spans="1:26">
      <c r="A292" s="81"/>
      <c r="B292" s="81"/>
      <c r="C292" s="81"/>
      <c r="D292" s="28"/>
      <c r="E292" s="96"/>
      <c r="F292" s="98"/>
      <c r="G292" s="98"/>
      <c r="H292" s="99"/>
      <c r="I292" s="81"/>
      <c r="J292" s="81"/>
      <c r="K292" s="81"/>
      <c r="L292" s="81"/>
      <c r="M292" s="81"/>
      <c r="N292" s="81"/>
      <c r="O292" s="81"/>
      <c r="P292" s="81"/>
      <c r="Q292" s="81"/>
      <c r="R292" s="81"/>
      <c r="S292" s="81"/>
      <c r="T292" s="81"/>
      <c r="U292" s="81"/>
      <c r="V292" s="81"/>
      <c r="W292" s="81"/>
      <c r="X292" s="81"/>
      <c r="Y292" s="81"/>
      <c r="Z292" s="81"/>
    </row>
    <row r="293" spans="1:26">
      <c r="A293" s="81"/>
      <c r="B293" s="81"/>
      <c r="C293" s="81"/>
      <c r="D293" s="28"/>
      <c r="E293" s="96"/>
      <c r="F293" s="98"/>
      <c r="G293" s="98"/>
      <c r="H293" s="99"/>
      <c r="I293" s="81"/>
      <c r="J293" s="81"/>
      <c r="K293" s="81"/>
      <c r="L293" s="81"/>
      <c r="M293" s="81"/>
      <c r="N293" s="81"/>
      <c r="O293" s="81"/>
      <c r="P293" s="81"/>
      <c r="Q293" s="81"/>
      <c r="R293" s="81"/>
      <c r="S293" s="81"/>
      <c r="T293" s="81"/>
      <c r="U293" s="81"/>
      <c r="V293" s="81"/>
      <c r="W293" s="81"/>
      <c r="X293" s="81"/>
      <c r="Y293" s="81"/>
      <c r="Z293" s="81"/>
    </row>
    <row r="294" spans="1:26">
      <c r="A294" s="81"/>
      <c r="B294" s="81"/>
      <c r="C294" s="81"/>
      <c r="D294" s="28"/>
      <c r="E294" s="96"/>
      <c r="F294" s="98"/>
      <c r="G294" s="98"/>
      <c r="H294" s="99"/>
      <c r="I294" s="81"/>
      <c r="J294" s="81"/>
      <c r="K294" s="81"/>
      <c r="L294" s="81"/>
      <c r="M294" s="81"/>
      <c r="N294" s="81"/>
      <c r="O294" s="81"/>
      <c r="P294" s="81"/>
      <c r="Q294" s="81"/>
      <c r="R294" s="81"/>
      <c r="S294" s="81"/>
      <c r="T294" s="81"/>
      <c r="U294" s="81"/>
      <c r="V294" s="81"/>
      <c r="W294" s="81"/>
      <c r="X294" s="81"/>
      <c r="Y294" s="81"/>
      <c r="Z294" s="81"/>
    </row>
    <row r="295" spans="1:26">
      <c r="A295" s="81"/>
      <c r="B295" s="81"/>
      <c r="C295" s="81"/>
      <c r="D295" s="28"/>
      <c r="E295" s="96"/>
      <c r="F295" s="98"/>
      <c r="G295" s="98"/>
      <c r="H295" s="99"/>
      <c r="I295" s="81"/>
      <c r="J295" s="81"/>
      <c r="K295" s="81"/>
      <c r="L295" s="81"/>
      <c r="M295" s="81"/>
      <c r="N295" s="81"/>
      <c r="O295" s="81"/>
      <c r="P295" s="81"/>
      <c r="Q295" s="81"/>
      <c r="R295" s="81"/>
      <c r="S295" s="81"/>
      <c r="T295" s="81"/>
      <c r="U295" s="81"/>
      <c r="V295" s="81"/>
      <c r="W295" s="81"/>
      <c r="X295" s="81"/>
      <c r="Y295" s="81"/>
      <c r="Z295" s="81"/>
    </row>
    <row r="296" spans="1:26">
      <c r="A296" s="81"/>
      <c r="B296" s="81"/>
      <c r="C296" s="81"/>
      <c r="D296" s="28"/>
      <c r="E296" s="96"/>
      <c r="F296" s="98"/>
      <c r="G296" s="98"/>
      <c r="H296" s="99"/>
      <c r="I296" s="81"/>
      <c r="J296" s="81"/>
      <c r="K296" s="81"/>
      <c r="L296" s="81"/>
      <c r="M296" s="81"/>
      <c r="N296" s="81"/>
      <c r="O296" s="81"/>
      <c r="P296" s="81"/>
      <c r="Q296" s="81"/>
      <c r="R296" s="81"/>
      <c r="S296" s="81"/>
      <c r="T296" s="81"/>
      <c r="U296" s="81"/>
      <c r="V296" s="81"/>
      <c r="W296" s="81"/>
      <c r="X296" s="81"/>
      <c r="Y296" s="81"/>
      <c r="Z296" s="81"/>
    </row>
    <row r="297" spans="1:26">
      <c r="A297" s="81"/>
      <c r="B297" s="81"/>
      <c r="C297" s="81"/>
      <c r="D297" s="28"/>
      <c r="E297" s="96"/>
      <c r="F297" s="98"/>
      <c r="G297" s="98"/>
      <c r="H297" s="99"/>
      <c r="I297" s="81"/>
      <c r="J297" s="81"/>
      <c r="K297" s="81"/>
      <c r="L297" s="81"/>
      <c r="M297" s="81"/>
      <c r="N297" s="81"/>
      <c r="O297" s="81"/>
      <c r="P297" s="81"/>
      <c r="Q297" s="81"/>
      <c r="R297" s="81"/>
      <c r="S297" s="81"/>
      <c r="T297" s="81"/>
      <c r="U297" s="81"/>
      <c r="V297" s="81"/>
      <c r="W297" s="81"/>
      <c r="X297" s="81"/>
      <c r="Y297" s="81"/>
      <c r="Z297" s="81"/>
    </row>
    <row r="298" spans="1:26">
      <c r="A298" s="81"/>
      <c r="B298" s="81"/>
      <c r="C298" s="81"/>
      <c r="D298" s="28"/>
      <c r="E298" s="96"/>
      <c r="F298" s="98"/>
      <c r="G298" s="98"/>
      <c r="H298" s="99"/>
      <c r="I298" s="81"/>
      <c r="J298" s="81"/>
      <c r="K298" s="81"/>
      <c r="L298" s="81"/>
      <c r="M298" s="81"/>
      <c r="N298" s="81"/>
      <c r="O298" s="81"/>
      <c r="P298" s="81"/>
      <c r="Q298" s="81"/>
      <c r="R298" s="81"/>
      <c r="S298" s="81"/>
      <c r="T298" s="81"/>
      <c r="U298" s="81"/>
      <c r="V298" s="81"/>
      <c r="W298" s="81"/>
      <c r="X298" s="81"/>
      <c r="Y298" s="81"/>
      <c r="Z298" s="81"/>
    </row>
    <row r="299" spans="1:26">
      <c r="A299" s="81"/>
      <c r="B299" s="81"/>
      <c r="C299" s="81"/>
      <c r="D299" s="28"/>
      <c r="E299" s="96"/>
      <c r="F299" s="98"/>
      <c r="G299" s="98"/>
      <c r="H299" s="99"/>
      <c r="I299" s="81"/>
      <c r="J299" s="81"/>
      <c r="K299" s="81"/>
      <c r="L299" s="81"/>
      <c r="M299" s="81"/>
      <c r="N299" s="81"/>
      <c r="O299" s="81"/>
      <c r="P299" s="81"/>
      <c r="Q299" s="81"/>
      <c r="R299" s="81"/>
      <c r="S299" s="81"/>
      <c r="T299" s="81"/>
      <c r="U299" s="81"/>
      <c r="V299" s="81"/>
      <c r="W299" s="81"/>
      <c r="X299" s="81"/>
      <c r="Y299" s="81"/>
      <c r="Z299" s="81"/>
    </row>
    <row r="300" spans="1:26">
      <c r="A300" s="81"/>
      <c r="B300" s="81"/>
      <c r="C300" s="81"/>
      <c r="D300" s="28"/>
      <c r="E300" s="96"/>
      <c r="F300" s="98"/>
      <c r="G300" s="98"/>
      <c r="H300" s="99"/>
      <c r="I300" s="81"/>
      <c r="J300" s="81"/>
      <c r="K300" s="81"/>
      <c r="L300" s="81"/>
      <c r="M300" s="81"/>
      <c r="N300" s="81"/>
      <c r="O300" s="81"/>
      <c r="P300" s="81"/>
      <c r="Q300" s="81"/>
      <c r="R300" s="81"/>
      <c r="S300" s="81"/>
      <c r="T300" s="81"/>
      <c r="U300" s="81"/>
      <c r="V300" s="81"/>
      <c r="W300" s="81"/>
      <c r="X300" s="81"/>
      <c r="Y300" s="81"/>
      <c r="Z300" s="81"/>
    </row>
    <row r="301" spans="1:26">
      <c r="A301" s="81"/>
      <c r="B301" s="81"/>
      <c r="C301" s="81"/>
      <c r="D301" s="28"/>
      <c r="E301" s="96"/>
      <c r="F301" s="98"/>
      <c r="G301" s="98"/>
      <c r="H301" s="99"/>
      <c r="I301" s="81"/>
      <c r="J301" s="81"/>
      <c r="K301" s="81"/>
      <c r="L301" s="81"/>
      <c r="M301" s="81"/>
      <c r="N301" s="81"/>
      <c r="O301" s="81"/>
      <c r="P301" s="81"/>
      <c r="Q301" s="81"/>
      <c r="R301" s="81"/>
      <c r="S301" s="81"/>
      <c r="T301" s="81"/>
      <c r="U301" s="81"/>
      <c r="V301" s="81"/>
      <c r="W301" s="81"/>
      <c r="X301" s="81"/>
      <c r="Y301" s="81"/>
      <c r="Z301" s="81"/>
    </row>
    <row r="302" spans="1:26">
      <c r="A302" s="81"/>
      <c r="B302" s="81"/>
      <c r="C302" s="81"/>
      <c r="D302" s="28"/>
      <c r="E302" s="96"/>
      <c r="F302" s="98"/>
      <c r="G302" s="98"/>
      <c r="H302" s="99"/>
      <c r="I302" s="81"/>
      <c r="J302" s="81"/>
      <c r="K302" s="81"/>
      <c r="L302" s="81"/>
      <c r="M302" s="81"/>
      <c r="N302" s="81"/>
      <c r="O302" s="81"/>
      <c r="P302" s="81"/>
      <c r="Q302" s="81"/>
      <c r="R302" s="81"/>
      <c r="S302" s="81"/>
      <c r="T302" s="81"/>
      <c r="U302" s="81"/>
      <c r="V302" s="81"/>
      <c r="W302" s="81"/>
      <c r="X302" s="81"/>
      <c r="Y302" s="81"/>
      <c r="Z302" s="81"/>
    </row>
    <row r="303" spans="1:26">
      <c r="A303" s="81"/>
      <c r="B303" s="81"/>
      <c r="C303" s="81"/>
      <c r="D303" s="28"/>
      <c r="E303" s="96"/>
      <c r="F303" s="98"/>
      <c r="G303" s="98"/>
      <c r="H303" s="99"/>
      <c r="I303" s="81"/>
      <c r="J303" s="81"/>
      <c r="K303" s="81"/>
      <c r="L303" s="81"/>
      <c r="M303" s="81"/>
      <c r="N303" s="81"/>
      <c r="O303" s="81"/>
      <c r="P303" s="81"/>
      <c r="Q303" s="81"/>
      <c r="R303" s="81"/>
      <c r="S303" s="81"/>
      <c r="T303" s="81"/>
      <c r="U303" s="81"/>
      <c r="V303" s="81"/>
      <c r="W303" s="81"/>
      <c r="X303" s="81"/>
      <c r="Y303" s="81"/>
      <c r="Z303" s="81"/>
    </row>
    <row r="304" spans="1:26">
      <c r="A304" s="81"/>
      <c r="B304" s="81"/>
      <c r="C304" s="81"/>
      <c r="D304" s="28"/>
      <c r="E304" s="96"/>
      <c r="F304" s="98"/>
      <c r="G304" s="98"/>
      <c r="H304" s="99"/>
      <c r="I304" s="81"/>
      <c r="J304" s="81"/>
      <c r="K304" s="81"/>
      <c r="L304" s="81"/>
      <c r="M304" s="81"/>
      <c r="N304" s="81"/>
      <c r="O304" s="81"/>
      <c r="P304" s="81"/>
      <c r="Q304" s="81"/>
      <c r="R304" s="81"/>
      <c r="S304" s="81"/>
      <c r="T304" s="81"/>
      <c r="U304" s="81"/>
      <c r="V304" s="81"/>
      <c r="W304" s="81"/>
      <c r="X304" s="81"/>
      <c r="Y304" s="81"/>
      <c r="Z304" s="81"/>
    </row>
    <row r="305" spans="1:26">
      <c r="A305" s="81"/>
      <c r="B305" s="81"/>
      <c r="C305" s="81"/>
      <c r="D305" s="28"/>
      <c r="E305" s="96"/>
      <c r="F305" s="98"/>
      <c r="G305" s="98"/>
      <c r="H305" s="99"/>
      <c r="I305" s="81"/>
      <c r="J305" s="81"/>
      <c r="K305" s="81"/>
      <c r="L305" s="81"/>
      <c r="M305" s="81"/>
      <c r="N305" s="81"/>
      <c r="O305" s="81"/>
      <c r="P305" s="81"/>
      <c r="Q305" s="81"/>
      <c r="R305" s="81"/>
      <c r="S305" s="81"/>
      <c r="T305" s="81"/>
      <c r="U305" s="81"/>
      <c r="V305" s="81"/>
      <c r="W305" s="81"/>
      <c r="X305" s="81"/>
      <c r="Y305" s="81"/>
      <c r="Z305" s="81"/>
    </row>
    <row r="306" spans="1:26">
      <c r="A306" s="81"/>
      <c r="B306" s="81"/>
      <c r="C306" s="81"/>
      <c r="D306" s="28"/>
      <c r="E306" s="96"/>
      <c r="F306" s="98"/>
      <c r="G306" s="98"/>
      <c r="H306" s="99"/>
      <c r="I306" s="81"/>
      <c r="J306" s="81"/>
      <c r="K306" s="81"/>
      <c r="L306" s="81"/>
      <c r="M306" s="81"/>
      <c r="N306" s="81"/>
      <c r="O306" s="81"/>
      <c r="P306" s="81"/>
      <c r="Q306" s="81"/>
      <c r="R306" s="81"/>
      <c r="S306" s="81"/>
      <c r="T306" s="81"/>
      <c r="U306" s="81"/>
      <c r="V306" s="81"/>
      <c r="W306" s="81"/>
      <c r="X306" s="81"/>
      <c r="Y306" s="81"/>
      <c r="Z306" s="81"/>
    </row>
    <row r="307" spans="1:26">
      <c r="A307" s="81"/>
      <c r="B307" s="81"/>
      <c r="C307" s="81"/>
      <c r="D307" s="28"/>
      <c r="E307" s="96"/>
      <c r="F307" s="98"/>
      <c r="G307" s="98"/>
      <c r="H307" s="99"/>
      <c r="I307" s="81"/>
      <c r="J307" s="81"/>
      <c r="K307" s="81"/>
      <c r="L307" s="81"/>
      <c r="M307" s="81"/>
      <c r="N307" s="81"/>
      <c r="O307" s="81"/>
      <c r="P307" s="81"/>
      <c r="Q307" s="81"/>
      <c r="R307" s="81"/>
      <c r="S307" s="81"/>
      <c r="T307" s="81"/>
      <c r="U307" s="81"/>
      <c r="V307" s="81"/>
      <c r="W307" s="81"/>
      <c r="X307" s="81"/>
      <c r="Y307" s="81"/>
      <c r="Z307" s="81"/>
    </row>
    <row r="308" spans="1:26">
      <c r="A308" s="81"/>
      <c r="B308" s="81"/>
      <c r="C308" s="81"/>
      <c r="D308" s="28"/>
      <c r="E308" s="96"/>
      <c r="F308" s="98"/>
      <c r="G308" s="98"/>
      <c r="H308" s="99"/>
      <c r="I308" s="81"/>
      <c r="J308" s="81"/>
      <c r="K308" s="81"/>
      <c r="L308" s="81"/>
      <c r="M308" s="81"/>
      <c r="N308" s="81"/>
      <c r="O308" s="81"/>
      <c r="P308" s="81"/>
      <c r="Q308" s="81"/>
      <c r="R308" s="81"/>
      <c r="S308" s="81"/>
      <c r="T308" s="81"/>
      <c r="U308" s="81"/>
      <c r="V308" s="81"/>
      <c r="W308" s="81"/>
      <c r="X308" s="81"/>
      <c r="Y308" s="81"/>
      <c r="Z308" s="81"/>
    </row>
    <row r="309" spans="1:26">
      <c r="A309" s="81"/>
      <c r="B309" s="81"/>
      <c r="C309" s="81"/>
      <c r="D309" s="28"/>
      <c r="E309" s="96"/>
      <c r="F309" s="98"/>
      <c r="G309" s="98"/>
      <c r="H309" s="99"/>
      <c r="I309" s="81"/>
      <c r="J309" s="81"/>
      <c r="K309" s="81"/>
      <c r="L309" s="81"/>
      <c r="M309" s="81"/>
      <c r="N309" s="81"/>
      <c r="O309" s="81"/>
      <c r="P309" s="81"/>
      <c r="Q309" s="81"/>
      <c r="R309" s="81"/>
      <c r="S309" s="81"/>
      <c r="T309" s="81"/>
      <c r="U309" s="81"/>
      <c r="V309" s="81"/>
      <c r="W309" s="81"/>
      <c r="X309" s="81"/>
      <c r="Y309" s="81"/>
      <c r="Z309" s="81"/>
    </row>
    <row r="310" spans="1:26">
      <c r="A310" s="81"/>
      <c r="B310" s="81"/>
      <c r="C310" s="81"/>
      <c r="D310" s="28"/>
      <c r="E310" s="96"/>
      <c r="F310" s="98"/>
      <c r="G310" s="98"/>
      <c r="H310" s="99"/>
      <c r="I310" s="81"/>
      <c r="J310" s="81"/>
      <c r="K310" s="81"/>
      <c r="L310" s="81"/>
      <c r="M310" s="81"/>
      <c r="N310" s="81"/>
      <c r="O310" s="81"/>
      <c r="P310" s="81"/>
      <c r="Q310" s="81"/>
      <c r="R310" s="81"/>
      <c r="S310" s="81"/>
      <c r="T310" s="81"/>
      <c r="U310" s="81"/>
      <c r="V310" s="81"/>
      <c r="W310" s="81"/>
      <c r="X310" s="81"/>
      <c r="Y310" s="81"/>
      <c r="Z310" s="81"/>
    </row>
    <row r="311" spans="1:26">
      <c r="A311" s="81"/>
      <c r="B311" s="81"/>
      <c r="C311" s="81"/>
      <c r="D311" s="28"/>
      <c r="E311" s="96"/>
      <c r="F311" s="98"/>
      <c r="G311" s="98"/>
      <c r="H311" s="99"/>
      <c r="I311" s="81"/>
      <c r="J311" s="81"/>
      <c r="K311" s="81"/>
      <c r="L311" s="81"/>
      <c r="M311" s="81"/>
      <c r="N311" s="81"/>
      <c r="O311" s="81"/>
      <c r="P311" s="81"/>
      <c r="Q311" s="81"/>
      <c r="R311" s="81"/>
      <c r="S311" s="81"/>
      <c r="T311" s="81"/>
      <c r="U311" s="81"/>
      <c r="V311" s="81"/>
      <c r="W311" s="81"/>
      <c r="X311" s="81"/>
      <c r="Y311" s="81"/>
      <c r="Z311" s="81"/>
    </row>
    <row r="312" spans="1:26">
      <c r="A312" s="81"/>
      <c r="B312" s="81"/>
      <c r="C312" s="81"/>
      <c r="D312" s="28"/>
      <c r="E312" s="96"/>
      <c r="F312" s="98"/>
      <c r="G312" s="98"/>
      <c r="H312" s="99"/>
      <c r="I312" s="81"/>
      <c r="J312" s="81"/>
      <c r="K312" s="81"/>
      <c r="L312" s="81"/>
      <c r="M312" s="81"/>
      <c r="N312" s="81"/>
      <c r="O312" s="81"/>
      <c r="P312" s="81"/>
      <c r="Q312" s="81"/>
      <c r="R312" s="81"/>
      <c r="S312" s="81"/>
      <c r="T312" s="81"/>
      <c r="U312" s="81"/>
      <c r="V312" s="81"/>
      <c r="W312" s="81"/>
      <c r="X312" s="81"/>
      <c r="Y312" s="81"/>
      <c r="Z312" s="81"/>
    </row>
    <row r="313" spans="1:26">
      <c r="A313" s="81"/>
      <c r="B313" s="81"/>
      <c r="C313" s="81"/>
      <c r="D313" s="28"/>
      <c r="E313" s="96"/>
      <c r="F313" s="98"/>
      <c r="G313" s="98"/>
      <c r="H313" s="99"/>
      <c r="I313" s="81"/>
      <c r="J313" s="81"/>
      <c r="K313" s="81"/>
      <c r="L313" s="81"/>
      <c r="M313" s="81"/>
      <c r="N313" s="81"/>
      <c r="O313" s="81"/>
      <c r="P313" s="81"/>
      <c r="Q313" s="81"/>
      <c r="R313" s="81"/>
      <c r="S313" s="81"/>
      <c r="T313" s="81"/>
      <c r="U313" s="81"/>
      <c r="V313" s="81"/>
      <c r="W313" s="81"/>
      <c r="X313" s="81"/>
      <c r="Y313" s="81"/>
      <c r="Z313" s="81"/>
    </row>
    <row r="314" spans="1:26">
      <c r="A314" s="81"/>
      <c r="B314" s="81"/>
      <c r="C314" s="81"/>
      <c r="D314" s="28"/>
      <c r="E314" s="96"/>
      <c r="F314" s="98"/>
      <c r="G314" s="98"/>
      <c r="H314" s="99"/>
      <c r="I314" s="81"/>
      <c r="J314" s="81"/>
      <c r="K314" s="81"/>
      <c r="L314" s="81"/>
      <c r="M314" s="81"/>
      <c r="N314" s="81"/>
      <c r="O314" s="81"/>
      <c r="P314" s="81"/>
      <c r="Q314" s="81"/>
      <c r="R314" s="81"/>
      <c r="S314" s="81"/>
      <c r="T314" s="81"/>
      <c r="U314" s="81"/>
      <c r="V314" s="81"/>
      <c r="W314" s="81"/>
      <c r="X314" s="81"/>
      <c r="Y314" s="81"/>
      <c r="Z314" s="81"/>
    </row>
    <row r="315" spans="1:26">
      <c r="A315" s="81"/>
      <c r="B315" s="81"/>
      <c r="C315" s="81"/>
      <c r="D315" s="28"/>
      <c r="E315" s="96"/>
      <c r="F315" s="98"/>
      <c r="G315" s="98"/>
      <c r="H315" s="99"/>
      <c r="I315" s="81"/>
      <c r="J315" s="81"/>
      <c r="K315" s="81"/>
      <c r="L315" s="81"/>
      <c r="M315" s="81"/>
      <c r="N315" s="81"/>
      <c r="O315" s="81"/>
      <c r="P315" s="81"/>
      <c r="Q315" s="81"/>
      <c r="R315" s="81"/>
      <c r="S315" s="81"/>
      <c r="T315" s="81"/>
      <c r="U315" s="81"/>
      <c r="V315" s="81"/>
      <c r="W315" s="81"/>
      <c r="X315" s="81"/>
      <c r="Y315" s="81"/>
      <c r="Z315" s="81"/>
    </row>
    <row r="316" spans="1:26">
      <c r="A316" s="81"/>
      <c r="B316" s="81"/>
      <c r="C316" s="81"/>
      <c r="D316" s="28"/>
      <c r="E316" s="96"/>
      <c r="F316" s="98"/>
      <c r="G316" s="98"/>
      <c r="H316" s="99"/>
      <c r="I316" s="81"/>
      <c r="J316" s="81"/>
      <c r="K316" s="81"/>
      <c r="L316" s="81"/>
      <c r="M316" s="81"/>
      <c r="N316" s="81"/>
      <c r="O316" s="81"/>
      <c r="P316" s="81"/>
      <c r="Q316" s="81"/>
      <c r="R316" s="81"/>
      <c r="S316" s="81"/>
      <c r="T316" s="81"/>
      <c r="U316" s="81"/>
      <c r="V316" s="81"/>
      <c r="W316" s="81"/>
      <c r="X316" s="81"/>
      <c r="Y316" s="81"/>
      <c r="Z316" s="81"/>
    </row>
    <row r="317" spans="1:26">
      <c r="A317" s="81"/>
      <c r="B317" s="81"/>
      <c r="C317" s="81"/>
      <c r="D317" s="28"/>
      <c r="E317" s="96"/>
      <c r="F317" s="98"/>
      <c r="G317" s="98"/>
      <c r="H317" s="99"/>
      <c r="I317" s="81"/>
      <c r="J317" s="81"/>
      <c r="K317" s="81"/>
      <c r="L317" s="81"/>
      <c r="M317" s="81"/>
      <c r="N317" s="81"/>
      <c r="O317" s="81"/>
      <c r="P317" s="81"/>
      <c r="Q317" s="81"/>
      <c r="R317" s="81"/>
      <c r="S317" s="81"/>
      <c r="T317" s="81"/>
      <c r="U317" s="81"/>
      <c r="V317" s="81"/>
      <c r="W317" s="81"/>
      <c r="X317" s="81"/>
      <c r="Y317" s="81"/>
      <c r="Z317" s="81"/>
    </row>
    <row r="318" spans="1:26">
      <c r="A318" s="81"/>
      <c r="B318" s="81"/>
      <c r="C318" s="81"/>
      <c r="D318" s="28"/>
      <c r="E318" s="96"/>
      <c r="F318" s="98"/>
      <c r="G318" s="98"/>
      <c r="H318" s="99"/>
      <c r="I318" s="81"/>
      <c r="J318" s="81"/>
      <c r="K318" s="81"/>
      <c r="L318" s="81"/>
      <c r="M318" s="81"/>
      <c r="N318" s="81"/>
      <c r="O318" s="81"/>
      <c r="P318" s="81"/>
      <c r="Q318" s="81"/>
      <c r="R318" s="81"/>
      <c r="S318" s="81"/>
      <c r="T318" s="81"/>
      <c r="U318" s="81"/>
      <c r="V318" s="81"/>
      <c r="W318" s="81"/>
      <c r="X318" s="81"/>
      <c r="Y318" s="81"/>
      <c r="Z318" s="81"/>
    </row>
    <row r="319" spans="1:26">
      <c r="A319" s="81"/>
      <c r="B319" s="81"/>
      <c r="C319" s="81"/>
      <c r="D319" s="28"/>
      <c r="E319" s="96"/>
      <c r="F319" s="98"/>
      <c r="G319" s="98"/>
      <c r="H319" s="99"/>
      <c r="I319" s="81"/>
      <c r="J319" s="81"/>
      <c r="K319" s="81"/>
      <c r="L319" s="81"/>
      <c r="M319" s="81"/>
      <c r="N319" s="81"/>
      <c r="O319" s="81"/>
      <c r="P319" s="81"/>
      <c r="Q319" s="81"/>
      <c r="R319" s="81"/>
      <c r="S319" s="81"/>
      <c r="T319" s="81"/>
      <c r="U319" s="81"/>
      <c r="V319" s="81"/>
      <c r="W319" s="81"/>
      <c r="X319" s="81"/>
      <c r="Y319" s="81"/>
      <c r="Z319" s="81"/>
    </row>
    <row r="320" spans="1:26">
      <c r="A320" s="81"/>
      <c r="B320" s="81"/>
      <c r="C320" s="81"/>
      <c r="D320" s="28"/>
      <c r="E320" s="96"/>
      <c r="F320" s="98"/>
      <c r="G320" s="98"/>
      <c r="H320" s="99"/>
      <c r="I320" s="81"/>
      <c r="J320" s="81"/>
      <c r="K320" s="81"/>
      <c r="L320" s="81"/>
      <c r="M320" s="81"/>
      <c r="N320" s="81"/>
      <c r="O320" s="81"/>
      <c r="P320" s="81"/>
      <c r="Q320" s="81"/>
      <c r="R320" s="81"/>
      <c r="S320" s="81"/>
      <c r="T320" s="81"/>
      <c r="U320" s="81"/>
      <c r="V320" s="81"/>
      <c r="W320" s="81"/>
      <c r="X320" s="81"/>
      <c r="Y320" s="81"/>
      <c r="Z320" s="81"/>
    </row>
    <row r="321" spans="1:26">
      <c r="A321" s="81"/>
      <c r="B321" s="81"/>
      <c r="C321" s="81"/>
      <c r="D321" s="28"/>
      <c r="E321" s="96"/>
      <c r="F321" s="98"/>
      <c r="G321" s="98"/>
      <c r="H321" s="99"/>
      <c r="I321" s="81"/>
      <c r="J321" s="81"/>
      <c r="K321" s="81"/>
      <c r="L321" s="81"/>
      <c r="M321" s="81"/>
      <c r="N321" s="81"/>
      <c r="O321" s="81"/>
      <c r="P321" s="81"/>
      <c r="Q321" s="81"/>
      <c r="R321" s="81"/>
      <c r="S321" s="81"/>
      <c r="T321" s="81"/>
      <c r="U321" s="81"/>
      <c r="V321" s="81"/>
      <c r="W321" s="81"/>
      <c r="X321" s="81"/>
      <c r="Y321" s="81"/>
      <c r="Z321" s="81"/>
    </row>
    <row r="322" spans="1:26">
      <c r="A322" s="81"/>
      <c r="B322" s="81"/>
      <c r="C322" s="81"/>
      <c r="D322" s="28"/>
      <c r="E322" s="96"/>
      <c r="F322" s="98"/>
      <c r="G322" s="98"/>
      <c r="H322" s="99"/>
      <c r="I322" s="81"/>
      <c r="J322" s="81"/>
      <c r="K322" s="81"/>
      <c r="L322" s="81"/>
      <c r="M322" s="81"/>
      <c r="N322" s="81"/>
      <c r="O322" s="81"/>
      <c r="P322" s="81"/>
      <c r="Q322" s="81"/>
      <c r="R322" s="81"/>
      <c r="S322" s="81"/>
      <c r="T322" s="81"/>
      <c r="U322" s="81"/>
      <c r="V322" s="81"/>
      <c r="W322" s="81"/>
      <c r="X322" s="81"/>
      <c r="Y322" s="81"/>
      <c r="Z322" s="81"/>
    </row>
    <row r="323" spans="1:26">
      <c r="A323" s="81"/>
      <c r="B323" s="81"/>
      <c r="C323" s="81"/>
      <c r="D323" s="28"/>
      <c r="E323" s="96"/>
      <c r="F323" s="98"/>
      <c r="G323" s="98"/>
      <c r="H323" s="99"/>
      <c r="I323" s="81"/>
      <c r="J323" s="81"/>
      <c r="K323" s="81"/>
      <c r="L323" s="81"/>
      <c r="M323" s="81"/>
      <c r="N323" s="81"/>
      <c r="O323" s="81"/>
      <c r="P323" s="81"/>
      <c r="Q323" s="81"/>
      <c r="R323" s="81"/>
      <c r="S323" s="81"/>
      <c r="T323" s="81"/>
      <c r="U323" s="81"/>
      <c r="V323" s="81"/>
      <c r="W323" s="81"/>
      <c r="X323" s="81"/>
      <c r="Y323" s="81"/>
      <c r="Z323" s="81"/>
    </row>
    <row r="324" spans="1:26">
      <c r="A324" s="81"/>
      <c r="B324" s="81"/>
      <c r="C324" s="81"/>
      <c r="D324" s="28"/>
      <c r="E324" s="96"/>
      <c r="F324" s="98"/>
      <c r="G324" s="98"/>
      <c r="H324" s="99"/>
      <c r="I324" s="81"/>
      <c r="J324" s="81"/>
      <c r="K324" s="81"/>
      <c r="L324" s="81"/>
      <c r="M324" s="81"/>
      <c r="N324" s="81"/>
      <c r="O324" s="81"/>
      <c r="P324" s="81"/>
      <c r="Q324" s="81"/>
      <c r="R324" s="81"/>
      <c r="S324" s="81"/>
      <c r="T324" s="81"/>
      <c r="U324" s="81"/>
      <c r="V324" s="81"/>
      <c r="W324" s="81"/>
      <c r="X324" s="81"/>
      <c r="Y324" s="81"/>
      <c r="Z324" s="81"/>
    </row>
    <row r="325" spans="1:26">
      <c r="A325" s="81"/>
      <c r="B325" s="81"/>
      <c r="C325" s="81"/>
      <c r="D325" s="28"/>
      <c r="E325" s="96"/>
      <c r="F325" s="98"/>
      <c r="G325" s="98"/>
      <c r="H325" s="99"/>
      <c r="I325" s="81"/>
      <c r="J325" s="81"/>
      <c r="K325" s="81"/>
      <c r="L325" s="81"/>
      <c r="M325" s="81"/>
      <c r="N325" s="81"/>
      <c r="O325" s="81"/>
      <c r="P325" s="81"/>
      <c r="Q325" s="81"/>
      <c r="R325" s="81"/>
      <c r="S325" s="81"/>
      <c r="T325" s="81"/>
      <c r="U325" s="81"/>
      <c r="V325" s="81"/>
      <c r="W325" s="81"/>
      <c r="X325" s="81"/>
      <c r="Y325" s="81"/>
      <c r="Z325" s="81"/>
    </row>
    <row r="326" spans="1:26">
      <c r="A326" s="81"/>
      <c r="B326" s="81"/>
      <c r="C326" s="81"/>
      <c r="D326" s="28"/>
      <c r="E326" s="96"/>
      <c r="F326" s="98"/>
      <c r="G326" s="98"/>
      <c r="H326" s="99"/>
      <c r="I326" s="81"/>
      <c r="J326" s="81"/>
      <c r="K326" s="81"/>
      <c r="L326" s="81"/>
      <c r="M326" s="81"/>
      <c r="N326" s="81"/>
      <c r="O326" s="81"/>
      <c r="P326" s="81"/>
      <c r="Q326" s="81"/>
      <c r="R326" s="81"/>
      <c r="S326" s="81"/>
      <c r="T326" s="81"/>
      <c r="U326" s="81"/>
      <c r="V326" s="81"/>
      <c r="W326" s="81"/>
      <c r="X326" s="81"/>
      <c r="Y326" s="81"/>
      <c r="Z326" s="81"/>
    </row>
    <row r="327" spans="1:26">
      <c r="A327" s="81"/>
      <c r="B327" s="81"/>
      <c r="C327" s="81"/>
      <c r="D327" s="28"/>
      <c r="E327" s="96"/>
      <c r="F327" s="98"/>
      <c r="G327" s="98"/>
      <c r="H327" s="99"/>
      <c r="I327" s="81"/>
      <c r="J327" s="81"/>
      <c r="K327" s="81"/>
      <c r="L327" s="81"/>
      <c r="M327" s="81"/>
      <c r="N327" s="81"/>
      <c r="O327" s="81"/>
      <c r="P327" s="81"/>
      <c r="Q327" s="81"/>
      <c r="R327" s="81"/>
      <c r="S327" s="81"/>
      <c r="T327" s="81"/>
      <c r="U327" s="81"/>
      <c r="V327" s="81"/>
      <c r="W327" s="81"/>
      <c r="X327" s="81"/>
      <c r="Y327" s="81"/>
      <c r="Z327" s="81"/>
    </row>
    <row r="328" spans="1:26">
      <c r="A328" s="81"/>
      <c r="B328" s="81"/>
      <c r="C328" s="81"/>
      <c r="D328" s="28"/>
      <c r="E328" s="96"/>
      <c r="F328" s="98"/>
      <c r="G328" s="98"/>
      <c r="H328" s="99"/>
      <c r="I328" s="81"/>
      <c r="J328" s="81"/>
      <c r="K328" s="81"/>
      <c r="L328" s="81"/>
      <c r="M328" s="81"/>
      <c r="N328" s="81"/>
      <c r="O328" s="81"/>
      <c r="P328" s="81"/>
      <c r="Q328" s="81"/>
      <c r="R328" s="81"/>
      <c r="S328" s="81"/>
      <c r="T328" s="81"/>
      <c r="U328" s="81"/>
      <c r="V328" s="81"/>
      <c r="W328" s="81"/>
      <c r="X328" s="81"/>
      <c r="Y328" s="81"/>
      <c r="Z328" s="81"/>
    </row>
    <row r="329" spans="1:26">
      <c r="A329" s="81"/>
      <c r="B329" s="81"/>
      <c r="C329" s="81"/>
      <c r="D329" s="28"/>
      <c r="E329" s="96"/>
      <c r="F329" s="98"/>
      <c r="G329" s="98"/>
      <c r="H329" s="99"/>
      <c r="I329" s="81"/>
      <c r="J329" s="81"/>
      <c r="K329" s="81"/>
      <c r="L329" s="81"/>
      <c r="M329" s="81"/>
      <c r="N329" s="81"/>
      <c r="O329" s="81"/>
      <c r="P329" s="81"/>
      <c r="Q329" s="81"/>
      <c r="R329" s="81"/>
      <c r="S329" s="81"/>
      <c r="T329" s="81"/>
      <c r="U329" s="81"/>
      <c r="V329" s="81"/>
      <c r="W329" s="81"/>
      <c r="X329" s="81"/>
      <c r="Y329" s="81"/>
      <c r="Z329" s="81"/>
    </row>
    <row r="330" spans="1:26">
      <c r="A330" s="81"/>
      <c r="B330" s="81"/>
      <c r="C330" s="81"/>
      <c r="D330" s="28"/>
      <c r="E330" s="96"/>
      <c r="F330" s="98"/>
      <c r="G330" s="98"/>
      <c r="H330" s="99"/>
      <c r="I330" s="81"/>
      <c r="J330" s="81"/>
      <c r="K330" s="81"/>
      <c r="L330" s="81"/>
      <c r="M330" s="81"/>
      <c r="N330" s="81"/>
      <c r="O330" s="81"/>
      <c r="P330" s="81"/>
      <c r="Q330" s="81"/>
      <c r="R330" s="81"/>
      <c r="S330" s="81"/>
      <c r="T330" s="81"/>
      <c r="U330" s="81"/>
      <c r="V330" s="81"/>
      <c r="W330" s="81"/>
      <c r="X330" s="81"/>
      <c r="Y330" s="81"/>
      <c r="Z330" s="81"/>
    </row>
    <row r="331" spans="1:26">
      <c r="A331" s="81"/>
      <c r="B331" s="81"/>
      <c r="C331" s="81"/>
      <c r="D331" s="28"/>
      <c r="E331" s="96"/>
      <c r="F331" s="98"/>
      <c r="G331" s="98"/>
      <c r="H331" s="99"/>
      <c r="I331" s="81"/>
      <c r="J331" s="81"/>
      <c r="K331" s="81"/>
      <c r="L331" s="81"/>
      <c r="M331" s="81"/>
      <c r="N331" s="81"/>
      <c r="O331" s="81"/>
      <c r="P331" s="81"/>
      <c r="Q331" s="81"/>
      <c r="R331" s="81"/>
      <c r="S331" s="81"/>
      <c r="T331" s="81"/>
      <c r="U331" s="81"/>
      <c r="V331" s="81"/>
      <c r="W331" s="81"/>
      <c r="X331" s="81"/>
      <c r="Y331" s="81"/>
      <c r="Z331" s="81"/>
    </row>
    <row r="332" spans="1:26">
      <c r="A332" s="81"/>
      <c r="B332" s="81"/>
      <c r="C332" s="81"/>
      <c r="D332" s="28"/>
      <c r="E332" s="96"/>
      <c r="F332" s="98"/>
      <c r="G332" s="98"/>
      <c r="H332" s="99"/>
      <c r="I332" s="81"/>
      <c r="J332" s="81"/>
      <c r="K332" s="81"/>
      <c r="L332" s="81"/>
      <c r="M332" s="81"/>
      <c r="N332" s="81"/>
      <c r="O332" s="81"/>
      <c r="P332" s="81"/>
      <c r="Q332" s="81"/>
      <c r="R332" s="81"/>
      <c r="S332" s="81"/>
      <c r="T332" s="81"/>
      <c r="U332" s="81"/>
      <c r="V332" s="81"/>
      <c r="W332" s="81"/>
      <c r="X332" s="81"/>
      <c r="Y332" s="81"/>
      <c r="Z332" s="81"/>
    </row>
    <row r="333" spans="1:26">
      <c r="A333" s="81"/>
      <c r="B333" s="81"/>
      <c r="C333" s="81"/>
      <c r="D333" s="28"/>
      <c r="E333" s="96"/>
      <c r="F333" s="98"/>
      <c r="G333" s="98"/>
      <c r="H333" s="99"/>
      <c r="I333" s="81"/>
      <c r="J333" s="81"/>
      <c r="K333" s="81"/>
      <c r="L333" s="81"/>
      <c r="M333" s="81"/>
      <c r="N333" s="81"/>
      <c r="O333" s="81"/>
      <c r="P333" s="81"/>
      <c r="Q333" s="81"/>
      <c r="R333" s="81"/>
      <c r="S333" s="81"/>
      <c r="T333" s="81"/>
      <c r="U333" s="81"/>
      <c r="V333" s="81"/>
      <c r="W333" s="81"/>
      <c r="X333" s="81"/>
      <c r="Y333" s="81"/>
      <c r="Z333" s="81"/>
    </row>
    <row r="334" spans="1:26">
      <c r="A334" s="81"/>
      <c r="B334" s="81"/>
      <c r="C334" s="81"/>
      <c r="D334" s="28"/>
      <c r="E334" s="96"/>
      <c r="F334" s="98"/>
      <c r="G334" s="98"/>
      <c r="H334" s="99"/>
      <c r="I334" s="81"/>
      <c r="J334" s="81"/>
      <c r="K334" s="81"/>
      <c r="L334" s="81"/>
      <c r="M334" s="81"/>
      <c r="N334" s="81"/>
      <c r="O334" s="81"/>
      <c r="P334" s="81"/>
      <c r="Q334" s="81"/>
      <c r="R334" s="81"/>
      <c r="S334" s="81"/>
      <c r="T334" s="81"/>
      <c r="U334" s="81"/>
      <c r="V334" s="81"/>
      <c r="W334" s="81"/>
      <c r="X334" s="81"/>
      <c r="Y334" s="81"/>
      <c r="Z334" s="81"/>
    </row>
    <row r="335" spans="1:26">
      <c r="A335" s="81"/>
      <c r="B335" s="81"/>
      <c r="C335" s="81"/>
      <c r="D335" s="28"/>
      <c r="E335" s="96"/>
      <c r="F335" s="98"/>
      <c r="G335" s="98"/>
      <c r="H335" s="99"/>
      <c r="I335" s="81"/>
      <c r="J335" s="81"/>
      <c r="K335" s="81"/>
      <c r="L335" s="81"/>
      <c r="M335" s="81"/>
      <c r="N335" s="81"/>
      <c r="O335" s="81"/>
      <c r="P335" s="81"/>
      <c r="Q335" s="81"/>
      <c r="R335" s="81"/>
      <c r="S335" s="81"/>
      <c r="T335" s="81"/>
      <c r="U335" s="81"/>
      <c r="V335" s="81"/>
      <c r="W335" s="81"/>
      <c r="X335" s="81"/>
      <c r="Y335" s="81"/>
      <c r="Z335" s="81"/>
    </row>
    <row r="336" spans="1:26">
      <c r="A336" s="81"/>
      <c r="B336" s="81"/>
      <c r="C336" s="81"/>
      <c r="D336" s="28"/>
      <c r="E336" s="96"/>
      <c r="F336" s="98"/>
      <c r="G336" s="98"/>
      <c r="H336" s="99"/>
      <c r="I336" s="81"/>
      <c r="J336" s="81"/>
      <c r="K336" s="81"/>
      <c r="L336" s="81"/>
      <c r="M336" s="81"/>
      <c r="N336" s="81"/>
      <c r="O336" s="81"/>
      <c r="P336" s="81"/>
      <c r="Q336" s="81"/>
      <c r="R336" s="81"/>
      <c r="S336" s="81"/>
      <c r="T336" s="81"/>
      <c r="U336" s="81"/>
      <c r="V336" s="81"/>
      <c r="W336" s="81"/>
      <c r="X336" s="81"/>
      <c r="Y336" s="81"/>
      <c r="Z336" s="81"/>
    </row>
    <row r="337" spans="1:26">
      <c r="A337" s="81"/>
      <c r="B337" s="81"/>
      <c r="C337" s="81"/>
      <c r="D337" s="28"/>
      <c r="E337" s="96"/>
      <c r="F337" s="98"/>
      <c r="G337" s="98"/>
      <c r="H337" s="99"/>
      <c r="I337" s="81"/>
      <c r="J337" s="81"/>
      <c r="K337" s="81"/>
      <c r="L337" s="81"/>
      <c r="M337" s="81"/>
      <c r="N337" s="81"/>
      <c r="O337" s="81"/>
      <c r="P337" s="81"/>
      <c r="Q337" s="81"/>
      <c r="R337" s="81"/>
      <c r="S337" s="81"/>
      <c r="T337" s="81"/>
      <c r="U337" s="81"/>
      <c r="V337" s="81"/>
      <c r="W337" s="81"/>
      <c r="X337" s="81"/>
      <c r="Y337" s="81"/>
      <c r="Z337" s="81"/>
    </row>
    <row r="338" spans="1:26">
      <c r="A338" s="81"/>
      <c r="B338" s="81"/>
      <c r="C338" s="81"/>
      <c r="D338" s="28"/>
      <c r="E338" s="96"/>
      <c r="F338" s="98"/>
      <c r="G338" s="98"/>
      <c r="H338" s="99"/>
      <c r="I338" s="81"/>
      <c r="J338" s="81"/>
      <c r="K338" s="81"/>
      <c r="L338" s="81"/>
      <c r="M338" s="81"/>
      <c r="N338" s="81"/>
      <c r="O338" s="81"/>
      <c r="P338" s="81"/>
      <c r="Q338" s="81"/>
      <c r="R338" s="81"/>
      <c r="S338" s="81"/>
      <c r="T338" s="81"/>
      <c r="U338" s="81"/>
      <c r="V338" s="81"/>
      <c r="W338" s="81"/>
      <c r="X338" s="81"/>
      <c r="Y338" s="81"/>
      <c r="Z338" s="81"/>
    </row>
    <row r="339" spans="1:26">
      <c r="A339" s="81"/>
      <c r="B339" s="81"/>
      <c r="C339" s="81"/>
      <c r="D339" s="28"/>
      <c r="E339" s="96"/>
      <c r="F339" s="98"/>
      <c r="G339" s="98"/>
      <c r="H339" s="99"/>
      <c r="I339" s="81"/>
      <c r="J339" s="81"/>
      <c r="K339" s="81"/>
      <c r="L339" s="81"/>
      <c r="M339" s="81"/>
      <c r="N339" s="81"/>
      <c r="O339" s="81"/>
      <c r="P339" s="81"/>
      <c r="Q339" s="81"/>
      <c r="R339" s="81"/>
      <c r="S339" s="81"/>
      <c r="T339" s="81"/>
      <c r="U339" s="81"/>
      <c r="V339" s="81"/>
      <c r="W339" s="81"/>
      <c r="X339" s="81"/>
      <c r="Y339" s="81"/>
      <c r="Z339" s="81"/>
    </row>
    <row r="340" spans="1:26">
      <c r="A340" s="81"/>
      <c r="B340" s="81"/>
      <c r="C340" s="81"/>
      <c r="D340" s="28"/>
      <c r="E340" s="96"/>
      <c r="F340" s="98"/>
      <c r="G340" s="98"/>
      <c r="H340" s="99"/>
      <c r="I340" s="81"/>
      <c r="J340" s="81"/>
      <c r="K340" s="81"/>
      <c r="L340" s="81"/>
      <c r="M340" s="81"/>
      <c r="N340" s="81"/>
      <c r="O340" s="81"/>
      <c r="P340" s="81"/>
      <c r="Q340" s="81"/>
      <c r="R340" s="81"/>
      <c r="S340" s="81"/>
      <c r="T340" s="81"/>
      <c r="U340" s="81"/>
      <c r="V340" s="81"/>
      <c r="W340" s="81"/>
      <c r="X340" s="81"/>
      <c r="Y340" s="81"/>
      <c r="Z340" s="81"/>
    </row>
    <row r="341" spans="1:26">
      <c r="A341" s="81"/>
      <c r="B341" s="81"/>
      <c r="C341" s="81"/>
      <c r="D341" s="28"/>
      <c r="E341" s="96"/>
      <c r="F341" s="98"/>
      <c r="G341" s="98"/>
      <c r="H341" s="99"/>
      <c r="I341" s="81"/>
      <c r="J341" s="81"/>
      <c r="K341" s="81"/>
      <c r="L341" s="81"/>
      <c r="M341" s="81"/>
      <c r="N341" s="81"/>
      <c r="O341" s="81"/>
      <c r="P341" s="81"/>
      <c r="Q341" s="81"/>
      <c r="R341" s="81"/>
      <c r="S341" s="81"/>
      <c r="T341" s="81"/>
      <c r="U341" s="81"/>
      <c r="V341" s="81"/>
      <c r="W341" s="81"/>
      <c r="X341" s="81"/>
      <c r="Y341" s="81"/>
      <c r="Z341" s="81"/>
    </row>
    <row r="342" spans="1:26">
      <c r="A342" s="81"/>
      <c r="B342" s="81"/>
      <c r="C342" s="81"/>
      <c r="D342" s="28"/>
      <c r="E342" s="96"/>
      <c r="F342" s="98"/>
      <c r="G342" s="98"/>
      <c r="H342" s="99"/>
      <c r="I342" s="81"/>
      <c r="J342" s="81"/>
      <c r="K342" s="81"/>
      <c r="L342" s="81"/>
      <c r="M342" s="81"/>
      <c r="N342" s="81"/>
      <c r="O342" s="81"/>
      <c r="P342" s="81"/>
      <c r="Q342" s="81"/>
      <c r="R342" s="81"/>
      <c r="S342" s="81"/>
      <c r="T342" s="81"/>
      <c r="U342" s="81"/>
      <c r="V342" s="81"/>
      <c r="W342" s="81"/>
      <c r="X342" s="81"/>
      <c r="Y342" s="81"/>
      <c r="Z342" s="81"/>
    </row>
    <row r="343" spans="1:26">
      <c r="A343" s="81"/>
      <c r="B343" s="81"/>
      <c r="C343" s="81"/>
      <c r="D343" s="28"/>
      <c r="E343" s="96"/>
      <c r="F343" s="98"/>
      <c r="G343" s="98"/>
      <c r="H343" s="99"/>
      <c r="I343" s="81"/>
      <c r="J343" s="81"/>
      <c r="K343" s="81"/>
      <c r="L343" s="81"/>
      <c r="M343" s="81"/>
      <c r="N343" s="81"/>
      <c r="O343" s="81"/>
      <c r="P343" s="81"/>
      <c r="Q343" s="81"/>
      <c r="R343" s="81"/>
      <c r="S343" s="81"/>
      <c r="T343" s="81"/>
      <c r="U343" s="81"/>
      <c r="V343" s="81"/>
      <c r="W343" s="81"/>
      <c r="X343" s="81"/>
      <c r="Y343" s="81"/>
      <c r="Z343" s="81"/>
    </row>
    <row r="344" spans="1:26">
      <c r="A344" s="81"/>
      <c r="B344" s="81"/>
      <c r="C344" s="81"/>
      <c r="D344" s="28"/>
      <c r="E344" s="96"/>
      <c r="F344" s="98"/>
      <c r="G344" s="98"/>
      <c r="H344" s="99"/>
      <c r="I344" s="81"/>
      <c r="J344" s="81"/>
      <c r="K344" s="81"/>
      <c r="L344" s="81"/>
      <c r="M344" s="81"/>
      <c r="N344" s="81"/>
      <c r="O344" s="81"/>
      <c r="P344" s="81"/>
      <c r="Q344" s="81"/>
      <c r="R344" s="81"/>
      <c r="S344" s="81"/>
      <c r="T344" s="81"/>
      <c r="U344" s="81"/>
      <c r="V344" s="81"/>
      <c r="W344" s="81"/>
      <c r="X344" s="81"/>
      <c r="Y344" s="81"/>
      <c r="Z344" s="81"/>
    </row>
    <row r="345" spans="1:26">
      <c r="A345" s="81"/>
      <c r="B345" s="81"/>
      <c r="C345" s="81"/>
      <c r="D345" s="28"/>
      <c r="E345" s="96"/>
      <c r="F345" s="98"/>
      <c r="G345" s="98"/>
      <c r="H345" s="99"/>
      <c r="I345" s="81"/>
      <c r="J345" s="81"/>
      <c r="K345" s="81"/>
      <c r="L345" s="81"/>
      <c r="M345" s="81"/>
      <c r="N345" s="81"/>
      <c r="O345" s="81"/>
      <c r="P345" s="81"/>
      <c r="Q345" s="81"/>
      <c r="R345" s="81"/>
      <c r="S345" s="81"/>
      <c r="T345" s="81"/>
      <c r="U345" s="81"/>
      <c r="V345" s="81"/>
      <c r="W345" s="81"/>
      <c r="X345" s="81"/>
      <c r="Y345" s="81"/>
      <c r="Z345" s="81"/>
    </row>
    <row r="346" spans="1:26">
      <c r="A346" s="81"/>
      <c r="B346" s="81"/>
      <c r="C346" s="81"/>
      <c r="D346" s="28"/>
      <c r="E346" s="96"/>
      <c r="F346" s="98"/>
      <c r="G346" s="98"/>
      <c r="H346" s="99"/>
      <c r="I346" s="81"/>
      <c r="J346" s="81"/>
      <c r="K346" s="81"/>
      <c r="L346" s="81"/>
      <c r="M346" s="81"/>
      <c r="N346" s="81"/>
      <c r="O346" s="81"/>
      <c r="P346" s="81"/>
      <c r="Q346" s="81"/>
      <c r="R346" s="81"/>
      <c r="S346" s="81"/>
      <c r="T346" s="81"/>
      <c r="U346" s="81"/>
      <c r="V346" s="81"/>
      <c r="W346" s="81"/>
      <c r="X346" s="81"/>
      <c r="Y346" s="81"/>
      <c r="Z346" s="81"/>
    </row>
    <row r="347" spans="1:26">
      <c r="A347" s="81"/>
      <c r="B347" s="81"/>
      <c r="C347" s="81"/>
      <c r="D347" s="28"/>
      <c r="E347" s="96"/>
      <c r="F347" s="98"/>
      <c r="G347" s="98"/>
      <c r="H347" s="99"/>
      <c r="I347" s="81"/>
      <c r="J347" s="81"/>
      <c r="K347" s="81"/>
      <c r="L347" s="81"/>
      <c r="M347" s="81"/>
      <c r="N347" s="81"/>
      <c r="O347" s="81"/>
      <c r="P347" s="81"/>
      <c r="Q347" s="81"/>
      <c r="R347" s="81"/>
      <c r="S347" s="81"/>
      <c r="T347" s="81"/>
      <c r="U347" s="81"/>
      <c r="V347" s="81"/>
      <c r="W347" s="81"/>
      <c r="X347" s="81"/>
      <c r="Y347" s="81"/>
      <c r="Z347" s="81"/>
    </row>
    <row r="348" spans="1:26">
      <c r="A348" s="81"/>
      <c r="B348" s="81"/>
      <c r="C348" s="81"/>
      <c r="D348" s="28"/>
      <c r="E348" s="96"/>
      <c r="F348" s="98"/>
      <c r="G348" s="98"/>
      <c r="H348" s="99"/>
      <c r="I348" s="81"/>
      <c r="J348" s="81"/>
      <c r="K348" s="81"/>
      <c r="L348" s="81"/>
      <c r="M348" s="81"/>
      <c r="N348" s="81"/>
      <c r="O348" s="81"/>
      <c r="P348" s="81"/>
      <c r="Q348" s="81"/>
      <c r="R348" s="81"/>
      <c r="S348" s="81"/>
      <c r="T348" s="81"/>
      <c r="U348" s="81"/>
      <c r="V348" s="81"/>
      <c r="W348" s="81"/>
      <c r="X348" s="81"/>
      <c r="Y348" s="81"/>
      <c r="Z348" s="81"/>
    </row>
    <row r="349" spans="1:26">
      <c r="A349" s="81"/>
      <c r="B349" s="81"/>
      <c r="C349" s="81"/>
      <c r="D349" s="28"/>
      <c r="E349" s="96"/>
      <c r="F349" s="98"/>
      <c r="G349" s="98"/>
      <c r="H349" s="99"/>
      <c r="I349" s="81"/>
      <c r="J349" s="81"/>
      <c r="K349" s="81"/>
      <c r="L349" s="81"/>
      <c r="M349" s="81"/>
      <c r="N349" s="81"/>
      <c r="O349" s="81"/>
      <c r="P349" s="81"/>
      <c r="Q349" s="81"/>
      <c r="R349" s="81"/>
      <c r="S349" s="81"/>
      <c r="T349" s="81"/>
      <c r="U349" s="81"/>
      <c r="V349" s="81"/>
      <c r="W349" s="81"/>
      <c r="X349" s="81"/>
      <c r="Y349" s="81"/>
      <c r="Z349" s="81"/>
    </row>
    <row r="350" spans="1:26">
      <c r="A350" s="81"/>
      <c r="B350" s="81"/>
      <c r="C350" s="81"/>
      <c r="D350" s="28"/>
      <c r="E350" s="96"/>
      <c r="F350" s="98"/>
      <c r="G350" s="98"/>
      <c r="H350" s="99"/>
      <c r="I350" s="81"/>
      <c r="J350" s="81"/>
      <c r="K350" s="81"/>
      <c r="L350" s="81"/>
      <c r="M350" s="81"/>
      <c r="N350" s="81"/>
      <c r="O350" s="81"/>
      <c r="P350" s="81"/>
      <c r="Q350" s="81"/>
      <c r="R350" s="81"/>
      <c r="S350" s="81"/>
      <c r="T350" s="81"/>
      <c r="U350" s="81"/>
      <c r="V350" s="81"/>
      <c r="W350" s="81"/>
      <c r="X350" s="81"/>
      <c r="Y350" s="81"/>
      <c r="Z350" s="81"/>
    </row>
    <row r="351" spans="1:26">
      <c r="A351" s="81"/>
      <c r="B351" s="81"/>
      <c r="C351" s="81"/>
      <c r="D351" s="28"/>
      <c r="E351" s="96"/>
      <c r="F351" s="98"/>
      <c r="G351" s="98"/>
      <c r="H351" s="99"/>
      <c r="I351" s="81"/>
      <c r="J351" s="81"/>
      <c r="K351" s="81"/>
      <c r="L351" s="81"/>
      <c r="M351" s="81"/>
      <c r="N351" s="81"/>
      <c r="O351" s="81"/>
      <c r="P351" s="81"/>
      <c r="Q351" s="81"/>
      <c r="R351" s="81"/>
      <c r="S351" s="81"/>
      <c r="T351" s="81"/>
      <c r="U351" s="81"/>
      <c r="V351" s="81"/>
      <c r="W351" s="81"/>
      <c r="X351" s="81"/>
      <c r="Y351" s="81"/>
      <c r="Z351" s="81"/>
    </row>
    <row r="352" spans="1:26">
      <c r="A352" s="81"/>
      <c r="B352" s="81"/>
      <c r="C352" s="81"/>
      <c r="D352" s="28"/>
      <c r="E352" s="96"/>
      <c r="F352" s="98"/>
      <c r="G352" s="98"/>
      <c r="H352" s="99"/>
      <c r="I352" s="81"/>
      <c r="J352" s="81"/>
      <c r="K352" s="81"/>
      <c r="L352" s="81"/>
      <c r="M352" s="81"/>
      <c r="N352" s="81"/>
      <c r="O352" s="81"/>
      <c r="P352" s="81"/>
      <c r="Q352" s="81"/>
      <c r="R352" s="81"/>
      <c r="S352" s="81"/>
      <c r="T352" s="81"/>
      <c r="U352" s="81"/>
      <c r="V352" s="81"/>
      <c r="W352" s="81"/>
      <c r="X352" s="81"/>
      <c r="Y352" s="81"/>
      <c r="Z352" s="81"/>
    </row>
    <row r="353" spans="1:26">
      <c r="A353" s="81"/>
      <c r="B353" s="81"/>
      <c r="C353" s="81"/>
      <c r="D353" s="28"/>
      <c r="E353" s="96"/>
      <c r="F353" s="98"/>
      <c r="G353" s="98"/>
      <c r="H353" s="99"/>
      <c r="I353" s="81"/>
      <c r="J353" s="81"/>
      <c r="K353" s="81"/>
      <c r="L353" s="81"/>
      <c r="M353" s="81"/>
      <c r="N353" s="81"/>
      <c r="O353" s="81"/>
      <c r="P353" s="81"/>
      <c r="Q353" s="81"/>
      <c r="R353" s="81"/>
      <c r="S353" s="81"/>
      <c r="T353" s="81"/>
      <c r="U353" s="81"/>
      <c r="V353" s="81"/>
      <c r="W353" s="81"/>
      <c r="X353" s="81"/>
      <c r="Y353" s="81"/>
      <c r="Z353" s="81"/>
    </row>
    <row r="354" spans="1:26">
      <c r="A354" s="81"/>
      <c r="B354" s="81"/>
      <c r="C354" s="81"/>
      <c r="D354" s="28"/>
      <c r="E354" s="96"/>
      <c r="F354" s="98"/>
      <c r="G354" s="98"/>
      <c r="H354" s="99"/>
      <c r="I354" s="81"/>
      <c r="J354" s="81"/>
      <c r="K354" s="81"/>
      <c r="L354" s="81"/>
      <c r="M354" s="81"/>
      <c r="N354" s="81"/>
      <c r="O354" s="81"/>
      <c r="P354" s="81"/>
      <c r="Q354" s="81"/>
      <c r="R354" s="81"/>
      <c r="S354" s="81"/>
      <c r="T354" s="81"/>
      <c r="U354" s="81"/>
      <c r="V354" s="81"/>
      <c r="W354" s="81"/>
      <c r="X354" s="81"/>
      <c r="Y354" s="81"/>
      <c r="Z354" s="81"/>
    </row>
    <row r="355" spans="1:26">
      <c r="A355" s="81"/>
      <c r="B355" s="81"/>
      <c r="C355" s="81"/>
      <c r="D355" s="28"/>
      <c r="E355" s="96"/>
      <c r="F355" s="98"/>
      <c r="G355" s="98"/>
      <c r="H355" s="99"/>
      <c r="I355" s="81"/>
      <c r="J355" s="81"/>
      <c r="K355" s="81"/>
      <c r="L355" s="81"/>
      <c r="M355" s="81"/>
      <c r="N355" s="81"/>
      <c r="O355" s="81"/>
      <c r="P355" s="81"/>
      <c r="Q355" s="81"/>
      <c r="R355" s="81"/>
      <c r="S355" s="81"/>
      <c r="T355" s="81"/>
      <c r="U355" s="81"/>
      <c r="V355" s="81"/>
      <c r="W355" s="81"/>
      <c r="X355" s="81"/>
      <c r="Y355" s="81"/>
      <c r="Z355" s="81"/>
    </row>
    <row r="356" spans="1:26">
      <c r="A356" s="81"/>
      <c r="B356" s="81"/>
      <c r="C356" s="81"/>
      <c r="D356" s="28"/>
      <c r="E356" s="96"/>
      <c r="F356" s="98"/>
      <c r="G356" s="98"/>
      <c r="H356" s="99"/>
      <c r="I356" s="81"/>
      <c r="J356" s="81"/>
      <c r="K356" s="81"/>
      <c r="L356" s="81"/>
      <c r="M356" s="81"/>
      <c r="N356" s="81"/>
      <c r="O356" s="81"/>
      <c r="P356" s="81"/>
      <c r="Q356" s="81"/>
      <c r="R356" s="81"/>
      <c r="S356" s="81"/>
      <c r="T356" s="81"/>
      <c r="U356" s="81"/>
      <c r="V356" s="81"/>
      <c r="W356" s="81"/>
      <c r="X356" s="81"/>
      <c r="Y356" s="81"/>
      <c r="Z356" s="81"/>
    </row>
    <row r="357" spans="1:26">
      <c r="A357" s="81"/>
      <c r="B357" s="81"/>
      <c r="C357" s="81"/>
      <c r="D357" s="28"/>
      <c r="E357" s="96"/>
      <c r="F357" s="98"/>
      <c r="G357" s="98"/>
      <c r="H357" s="99"/>
      <c r="I357" s="81"/>
      <c r="J357" s="81"/>
      <c r="K357" s="81"/>
      <c r="L357" s="81"/>
      <c r="M357" s="81"/>
      <c r="N357" s="81"/>
      <c r="O357" s="81"/>
      <c r="P357" s="81"/>
      <c r="Q357" s="81"/>
      <c r="R357" s="81"/>
      <c r="S357" s="81"/>
      <c r="T357" s="81"/>
      <c r="U357" s="81"/>
      <c r="V357" s="81"/>
      <c r="W357" s="81"/>
      <c r="X357" s="81"/>
      <c r="Y357" s="81"/>
      <c r="Z357" s="81"/>
    </row>
    <row r="358" spans="1:26">
      <c r="A358" s="81"/>
      <c r="B358" s="81"/>
      <c r="C358" s="81"/>
      <c r="D358" s="28"/>
      <c r="E358" s="96"/>
      <c r="F358" s="98"/>
      <c r="G358" s="98"/>
      <c r="H358" s="99"/>
      <c r="I358" s="81"/>
      <c r="J358" s="81"/>
      <c r="K358" s="81"/>
      <c r="L358" s="81"/>
      <c r="M358" s="81"/>
      <c r="N358" s="81"/>
      <c r="O358" s="81"/>
      <c r="P358" s="81"/>
      <c r="Q358" s="81"/>
      <c r="R358" s="81"/>
      <c r="S358" s="81"/>
      <c r="T358" s="81"/>
      <c r="U358" s="81"/>
      <c r="V358" s="81"/>
      <c r="W358" s="81"/>
      <c r="X358" s="81"/>
      <c r="Y358" s="81"/>
      <c r="Z358" s="81"/>
    </row>
    <row r="359" spans="1:26">
      <c r="A359" s="81"/>
      <c r="B359" s="81"/>
      <c r="C359" s="81"/>
      <c r="D359" s="28"/>
      <c r="E359" s="96"/>
      <c r="F359" s="98"/>
      <c r="G359" s="98"/>
      <c r="H359" s="99"/>
      <c r="I359" s="81"/>
      <c r="J359" s="81"/>
      <c r="K359" s="81"/>
      <c r="L359" s="81"/>
      <c r="M359" s="81"/>
      <c r="N359" s="81"/>
      <c r="O359" s="81"/>
      <c r="P359" s="81"/>
      <c r="Q359" s="81"/>
      <c r="R359" s="81"/>
      <c r="S359" s="81"/>
      <c r="T359" s="81"/>
      <c r="U359" s="81"/>
      <c r="V359" s="81"/>
      <c r="W359" s="81"/>
      <c r="X359" s="81"/>
      <c r="Y359" s="81"/>
      <c r="Z359" s="81"/>
    </row>
    <row r="360" spans="1:26">
      <c r="A360" s="81"/>
      <c r="B360" s="81"/>
      <c r="C360" s="81"/>
      <c r="D360" s="28"/>
      <c r="E360" s="96"/>
      <c r="F360" s="98"/>
      <c r="G360" s="98"/>
      <c r="H360" s="99"/>
      <c r="I360" s="81"/>
      <c r="J360" s="81"/>
      <c r="K360" s="81"/>
      <c r="L360" s="81"/>
      <c r="M360" s="81"/>
      <c r="N360" s="81"/>
      <c r="O360" s="81"/>
      <c r="P360" s="81"/>
      <c r="Q360" s="81"/>
      <c r="R360" s="81"/>
      <c r="S360" s="81"/>
      <c r="T360" s="81"/>
      <c r="U360" s="81"/>
      <c r="V360" s="81"/>
      <c r="W360" s="81"/>
      <c r="X360" s="81"/>
      <c r="Y360" s="81"/>
      <c r="Z360" s="81"/>
    </row>
    <row r="361" spans="1:26">
      <c r="A361" s="81"/>
      <c r="B361" s="81"/>
      <c r="C361" s="81"/>
      <c r="D361" s="28"/>
      <c r="E361" s="96"/>
      <c r="F361" s="98"/>
      <c r="G361" s="98"/>
      <c r="H361" s="99"/>
      <c r="I361" s="81"/>
      <c r="J361" s="81"/>
      <c r="K361" s="81"/>
      <c r="L361" s="81"/>
      <c r="M361" s="81"/>
      <c r="N361" s="81"/>
      <c r="O361" s="81"/>
      <c r="P361" s="81"/>
      <c r="Q361" s="81"/>
      <c r="R361" s="81"/>
      <c r="S361" s="81"/>
      <c r="T361" s="81"/>
      <c r="U361" s="81"/>
      <c r="V361" s="81"/>
      <c r="W361" s="81"/>
      <c r="X361" s="81"/>
      <c r="Y361" s="81"/>
      <c r="Z361" s="81"/>
    </row>
    <row r="362" spans="1:26">
      <c r="A362" s="81"/>
      <c r="B362" s="81"/>
      <c r="C362" s="81"/>
      <c r="D362" s="28"/>
      <c r="E362" s="96"/>
      <c r="F362" s="98"/>
      <c r="G362" s="98"/>
      <c r="H362" s="99"/>
      <c r="I362" s="81"/>
      <c r="J362" s="81"/>
      <c r="K362" s="81"/>
      <c r="L362" s="81"/>
      <c r="M362" s="81"/>
      <c r="N362" s="81"/>
      <c r="O362" s="81"/>
      <c r="P362" s="81"/>
      <c r="Q362" s="81"/>
      <c r="R362" s="81"/>
      <c r="S362" s="81"/>
      <c r="T362" s="81"/>
      <c r="U362" s="81"/>
      <c r="V362" s="81"/>
      <c r="W362" s="81"/>
      <c r="X362" s="81"/>
      <c r="Y362" s="81"/>
      <c r="Z362" s="81"/>
    </row>
    <row r="363" spans="1:26">
      <c r="A363" s="81"/>
      <c r="B363" s="81"/>
      <c r="C363" s="81"/>
      <c r="D363" s="28"/>
      <c r="E363" s="96"/>
      <c r="F363" s="98"/>
      <c r="G363" s="98"/>
      <c r="H363" s="99"/>
      <c r="I363" s="81"/>
      <c r="J363" s="81"/>
      <c r="K363" s="81"/>
      <c r="L363" s="81"/>
      <c r="M363" s="81"/>
      <c r="N363" s="81"/>
      <c r="O363" s="81"/>
      <c r="P363" s="81"/>
      <c r="Q363" s="81"/>
      <c r="R363" s="81"/>
      <c r="S363" s="81"/>
      <c r="T363" s="81"/>
      <c r="U363" s="81"/>
      <c r="V363" s="81"/>
      <c r="W363" s="81"/>
      <c r="X363" s="81"/>
      <c r="Y363" s="81"/>
      <c r="Z363" s="81"/>
    </row>
    <row r="364" spans="1:26">
      <c r="A364" s="81"/>
      <c r="B364" s="81"/>
      <c r="C364" s="81"/>
      <c r="D364" s="28"/>
      <c r="E364" s="96"/>
      <c r="F364" s="98"/>
      <c r="G364" s="98"/>
      <c r="H364" s="99"/>
      <c r="I364" s="81"/>
      <c r="J364" s="81"/>
      <c r="K364" s="81"/>
      <c r="L364" s="81"/>
      <c r="M364" s="81"/>
      <c r="N364" s="81"/>
      <c r="O364" s="81"/>
      <c r="P364" s="81"/>
      <c r="Q364" s="81"/>
      <c r="R364" s="81"/>
      <c r="S364" s="81"/>
      <c r="T364" s="81"/>
      <c r="U364" s="81"/>
      <c r="V364" s="81"/>
      <c r="W364" s="81"/>
      <c r="X364" s="81"/>
      <c r="Y364" s="81"/>
      <c r="Z364" s="81"/>
    </row>
    <row r="365" spans="1:26">
      <c r="A365" s="81"/>
      <c r="B365" s="81"/>
      <c r="C365" s="81"/>
      <c r="D365" s="28"/>
      <c r="E365" s="96"/>
      <c r="F365" s="98"/>
      <c r="G365" s="98"/>
      <c r="H365" s="99"/>
      <c r="I365" s="81"/>
      <c r="J365" s="81"/>
      <c r="K365" s="81"/>
      <c r="L365" s="81"/>
      <c r="M365" s="81"/>
      <c r="N365" s="81"/>
      <c r="O365" s="81"/>
      <c r="P365" s="81"/>
      <c r="Q365" s="81"/>
      <c r="R365" s="81"/>
      <c r="S365" s="81"/>
      <c r="T365" s="81"/>
      <c r="U365" s="81"/>
      <c r="V365" s="81"/>
      <c r="W365" s="81"/>
      <c r="X365" s="81"/>
      <c r="Y365" s="81"/>
      <c r="Z365" s="81"/>
    </row>
    <row r="366" spans="1:26">
      <c r="A366" s="81"/>
      <c r="B366" s="81"/>
      <c r="C366" s="81"/>
      <c r="D366" s="28"/>
      <c r="E366" s="96"/>
      <c r="F366" s="98"/>
      <c r="G366" s="98"/>
      <c r="H366" s="99"/>
      <c r="I366" s="81"/>
      <c r="J366" s="81"/>
      <c r="K366" s="81"/>
      <c r="L366" s="81"/>
      <c r="M366" s="81"/>
      <c r="N366" s="81"/>
      <c r="O366" s="81"/>
      <c r="P366" s="81"/>
      <c r="Q366" s="81"/>
      <c r="R366" s="81"/>
      <c r="S366" s="81"/>
      <c r="T366" s="81"/>
      <c r="U366" s="81"/>
      <c r="V366" s="81"/>
      <c r="W366" s="81"/>
      <c r="X366" s="81"/>
      <c r="Y366" s="81"/>
      <c r="Z366" s="81"/>
    </row>
    <row r="367" spans="1:26">
      <c r="A367" s="81"/>
      <c r="B367" s="81"/>
      <c r="C367" s="81"/>
      <c r="D367" s="28"/>
      <c r="E367" s="96"/>
      <c r="F367" s="98"/>
      <c r="G367" s="98"/>
      <c r="H367" s="99"/>
      <c r="I367" s="81"/>
      <c r="J367" s="81"/>
      <c r="K367" s="81"/>
      <c r="L367" s="81"/>
      <c r="M367" s="81"/>
      <c r="N367" s="81"/>
      <c r="O367" s="81"/>
      <c r="P367" s="81"/>
      <c r="Q367" s="81"/>
      <c r="R367" s="81"/>
      <c r="S367" s="81"/>
      <c r="T367" s="81"/>
      <c r="U367" s="81"/>
      <c r="V367" s="81"/>
      <c r="W367" s="81"/>
      <c r="X367" s="81"/>
      <c r="Y367" s="81"/>
      <c r="Z367" s="81"/>
    </row>
    <row r="368" spans="1:26">
      <c r="A368" s="81"/>
      <c r="B368" s="81"/>
      <c r="C368" s="81"/>
      <c r="D368" s="28"/>
      <c r="E368" s="96"/>
      <c r="F368" s="98"/>
      <c r="G368" s="98"/>
      <c r="H368" s="99"/>
      <c r="I368" s="81"/>
      <c r="J368" s="81"/>
      <c r="K368" s="81"/>
      <c r="L368" s="81"/>
      <c r="M368" s="81"/>
      <c r="N368" s="81"/>
      <c r="O368" s="81"/>
      <c r="P368" s="81"/>
      <c r="Q368" s="81"/>
      <c r="R368" s="81"/>
      <c r="S368" s="81"/>
      <c r="T368" s="81"/>
      <c r="U368" s="81"/>
      <c r="V368" s="81"/>
      <c r="W368" s="81"/>
      <c r="X368" s="81"/>
      <c r="Y368" s="81"/>
      <c r="Z368" s="81"/>
    </row>
    <row r="369" spans="1:26">
      <c r="A369" s="81"/>
      <c r="B369" s="81"/>
      <c r="C369" s="81"/>
      <c r="D369" s="28"/>
      <c r="E369" s="96"/>
      <c r="F369" s="98"/>
      <c r="G369" s="98"/>
      <c r="H369" s="99"/>
      <c r="I369" s="81"/>
      <c r="J369" s="81"/>
      <c r="K369" s="81"/>
      <c r="L369" s="81"/>
      <c r="M369" s="81"/>
      <c r="N369" s="81"/>
      <c r="O369" s="81"/>
      <c r="P369" s="81"/>
      <c r="Q369" s="81"/>
      <c r="R369" s="81"/>
      <c r="S369" s="81"/>
      <c r="T369" s="81"/>
      <c r="U369" s="81"/>
      <c r="V369" s="81"/>
      <c r="W369" s="81"/>
      <c r="X369" s="81"/>
      <c r="Y369" s="81"/>
      <c r="Z369" s="81"/>
    </row>
    <row r="370" spans="1:26">
      <c r="A370" s="81"/>
      <c r="B370" s="81"/>
      <c r="C370" s="81"/>
      <c r="D370" s="28"/>
      <c r="E370" s="96"/>
      <c r="F370" s="98"/>
      <c r="G370" s="98"/>
      <c r="H370" s="99"/>
      <c r="I370" s="81"/>
      <c r="J370" s="81"/>
      <c r="K370" s="81"/>
      <c r="L370" s="81"/>
      <c r="M370" s="81"/>
      <c r="N370" s="81"/>
      <c r="O370" s="81"/>
      <c r="P370" s="81"/>
      <c r="Q370" s="81"/>
      <c r="R370" s="81"/>
      <c r="S370" s="81"/>
      <c r="T370" s="81"/>
      <c r="U370" s="81"/>
      <c r="V370" s="81"/>
      <c r="W370" s="81"/>
      <c r="X370" s="81"/>
      <c r="Y370" s="81"/>
      <c r="Z370" s="81"/>
    </row>
    <row r="371" spans="1:26">
      <c r="A371" s="81"/>
      <c r="B371" s="81"/>
      <c r="C371" s="81"/>
      <c r="D371" s="28"/>
      <c r="E371" s="96"/>
      <c r="F371" s="98"/>
      <c r="G371" s="98"/>
      <c r="H371" s="99"/>
      <c r="I371" s="81"/>
      <c r="J371" s="81"/>
      <c r="K371" s="81"/>
      <c r="L371" s="81"/>
      <c r="M371" s="81"/>
      <c r="N371" s="81"/>
      <c r="O371" s="81"/>
      <c r="P371" s="81"/>
      <c r="Q371" s="81"/>
      <c r="R371" s="81"/>
      <c r="S371" s="81"/>
      <c r="T371" s="81"/>
      <c r="U371" s="81"/>
      <c r="V371" s="81"/>
      <c r="W371" s="81"/>
      <c r="X371" s="81"/>
      <c r="Y371" s="81"/>
      <c r="Z371" s="81"/>
    </row>
    <row r="372" spans="1:26">
      <c r="A372" s="81"/>
      <c r="B372" s="81"/>
      <c r="C372" s="81"/>
      <c r="D372" s="28"/>
      <c r="E372" s="96"/>
      <c r="F372" s="98"/>
      <c r="G372" s="98"/>
      <c r="H372" s="99"/>
      <c r="I372" s="81"/>
      <c r="J372" s="81"/>
      <c r="K372" s="81"/>
      <c r="L372" s="81"/>
      <c r="M372" s="81"/>
      <c r="N372" s="81"/>
      <c r="O372" s="81"/>
      <c r="P372" s="81"/>
      <c r="Q372" s="81"/>
      <c r="R372" s="81"/>
      <c r="S372" s="81"/>
      <c r="T372" s="81"/>
      <c r="U372" s="81"/>
      <c r="V372" s="81"/>
      <c r="W372" s="81"/>
      <c r="X372" s="81"/>
      <c r="Y372" s="81"/>
      <c r="Z372" s="81"/>
    </row>
    <row r="373" spans="1:26">
      <c r="A373" s="81"/>
      <c r="B373" s="81"/>
      <c r="C373" s="81"/>
      <c r="D373" s="28"/>
      <c r="E373" s="96"/>
      <c r="F373" s="98"/>
      <c r="G373" s="98"/>
      <c r="H373" s="99"/>
      <c r="I373" s="81"/>
      <c r="J373" s="81"/>
      <c r="K373" s="81"/>
      <c r="L373" s="81"/>
      <c r="M373" s="81"/>
      <c r="N373" s="81"/>
      <c r="O373" s="81"/>
      <c r="P373" s="81"/>
      <c r="Q373" s="81"/>
      <c r="R373" s="81"/>
      <c r="S373" s="81"/>
      <c r="T373" s="81"/>
      <c r="U373" s="81"/>
      <c r="V373" s="81"/>
      <c r="W373" s="81"/>
      <c r="X373" s="81"/>
      <c r="Y373" s="81"/>
      <c r="Z373" s="81"/>
    </row>
    <row r="374" spans="1:26">
      <c r="A374" s="81"/>
      <c r="B374" s="81"/>
      <c r="C374" s="81"/>
      <c r="D374" s="28"/>
      <c r="E374" s="96"/>
      <c r="F374" s="98"/>
      <c r="G374" s="98"/>
      <c r="H374" s="99"/>
      <c r="I374" s="81"/>
      <c r="J374" s="81"/>
      <c r="K374" s="81"/>
      <c r="L374" s="81"/>
      <c r="M374" s="81"/>
      <c r="N374" s="81"/>
      <c r="O374" s="81"/>
      <c r="P374" s="81"/>
      <c r="Q374" s="81"/>
      <c r="R374" s="81"/>
      <c r="S374" s="81"/>
      <c r="T374" s="81"/>
      <c r="U374" s="81"/>
      <c r="V374" s="81"/>
      <c r="W374" s="81"/>
      <c r="X374" s="81"/>
      <c r="Y374" s="81"/>
      <c r="Z374" s="81"/>
    </row>
    <row r="375" spans="1:26">
      <c r="A375" s="81"/>
      <c r="B375" s="81"/>
      <c r="C375" s="81"/>
      <c r="D375" s="28"/>
      <c r="E375" s="96"/>
      <c r="F375" s="98"/>
      <c r="G375" s="98"/>
      <c r="H375" s="99"/>
      <c r="I375" s="81"/>
      <c r="J375" s="81"/>
      <c r="K375" s="81"/>
      <c r="L375" s="81"/>
      <c r="M375" s="81"/>
      <c r="N375" s="81"/>
      <c r="O375" s="81"/>
      <c r="P375" s="81"/>
      <c r="Q375" s="81"/>
      <c r="R375" s="81"/>
      <c r="S375" s="81"/>
      <c r="T375" s="81"/>
      <c r="U375" s="81"/>
      <c r="V375" s="81"/>
      <c r="W375" s="81"/>
      <c r="X375" s="81"/>
      <c r="Y375" s="81"/>
      <c r="Z375" s="81"/>
    </row>
    <row r="376" spans="1:26">
      <c r="A376" s="81"/>
      <c r="B376" s="81"/>
      <c r="C376" s="81"/>
      <c r="D376" s="28"/>
      <c r="E376" s="96"/>
      <c r="F376" s="98"/>
      <c r="G376" s="98"/>
      <c r="H376" s="99"/>
      <c r="I376" s="81"/>
      <c r="J376" s="81"/>
      <c r="K376" s="81"/>
      <c r="L376" s="81"/>
      <c r="M376" s="81"/>
      <c r="N376" s="81"/>
      <c r="O376" s="81"/>
      <c r="P376" s="81"/>
      <c r="Q376" s="81"/>
      <c r="R376" s="81"/>
      <c r="S376" s="81"/>
      <c r="T376" s="81"/>
      <c r="U376" s="81"/>
      <c r="V376" s="81"/>
      <c r="W376" s="81"/>
      <c r="X376" s="81"/>
      <c r="Y376" s="81"/>
      <c r="Z376" s="81"/>
    </row>
    <row r="377" spans="1:26">
      <c r="A377" s="81"/>
      <c r="B377" s="81"/>
      <c r="C377" s="81"/>
      <c r="D377" s="28"/>
      <c r="E377" s="96"/>
      <c r="F377" s="98"/>
      <c r="G377" s="98"/>
      <c r="H377" s="99"/>
      <c r="I377" s="81"/>
      <c r="J377" s="81"/>
      <c r="K377" s="81"/>
      <c r="L377" s="81"/>
      <c r="M377" s="81"/>
      <c r="N377" s="81"/>
      <c r="O377" s="81"/>
      <c r="P377" s="81"/>
      <c r="Q377" s="81"/>
      <c r="R377" s="81"/>
      <c r="S377" s="81"/>
      <c r="T377" s="81"/>
      <c r="U377" s="81"/>
      <c r="V377" s="81"/>
      <c r="W377" s="81"/>
      <c r="X377" s="81"/>
      <c r="Y377" s="81"/>
      <c r="Z377" s="81"/>
    </row>
    <row r="378" spans="1:26">
      <c r="A378" s="81"/>
      <c r="B378" s="81"/>
      <c r="C378" s="81"/>
      <c r="D378" s="28"/>
      <c r="E378" s="96"/>
      <c r="F378" s="98"/>
      <c r="G378" s="98"/>
      <c r="H378" s="99"/>
      <c r="I378" s="81"/>
      <c r="J378" s="81"/>
      <c r="K378" s="81"/>
      <c r="L378" s="81"/>
      <c r="M378" s="81"/>
      <c r="N378" s="81"/>
      <c r="O378" s="81"/>
      <c r="P378" s="81"/>
      <c r="Q378" s="81"/>
      <c r="R378" s="81"/>
      <c r="S378" s="81"/>
      <c r="T378" s="81"/>
      <c r="U378" s="81"/>
      <c r="V378" s="81"/>
      <c r="W378" s="81"/>
      <c r="X378" s="81"/>
      <c r="Y378" s="81"/>
      <c r="Z378" s="81"/>
    </row>
    <row r="379" spans="1:26">
      <c r="A379" s="81"/>
      <c r="B379" s="81"/>
      <c r="C379" s="81"/>
      <c r="D379" s="28"/>
      <c r="E379" s="96"/>
      <c r="F379" s="98"/>
      <c r="G379" s="98"/>
      <c r="H379" s="99"/>
      <c r="I379" s="81"/>
      <c r="J379" s="81"/>
      <c r="K379" s="81"/>
      <c r="L379" s="81"/>
      <c r="M379" s="81"/>
      <c r="N379" s="81"/>
      <c r="O379" s="81"/>
      <c r="P379" s="81"/>
      <c r="Q379" s="81"/>
      <c r="R379" s="81"/>
      <c r="S379" s="81"/>
      <c r="T379" s="81"/>
      <c r="U379" s="81"/>
      <c r="V379" s="81"/>
      <c r="W379" s="81"/>
      <c r="X379" s="81"/>
      <c r="Y379" s="81"/>
      <c r="Z379" s="81"/>
    </row>
    <row r="380" spans="1:26">
      <c r="A380" s="81"/>
      <c r="B380" s="81"/>
      <c r="C380" s="81"/>
      <c r="D380" s="28"/>
      <c r="E380" s="96"/>
      <c r="F380" s="98"/>
      <c r="G380" s="98"/>
      <c r="H380" s="99"/>
      <c r="I380" s="81"/>
      <c r="J380" s="81"/>
      <c r="K380" s="81"/>
      <c r="L380" s="81"/>
      <c r="M380" s="81"/>
      <c r="N380" s="81"/>
      <c r="O380" s="81"/>
      <c r="P380" s="81"/>
      <c r="Q380" s="81"/>
      <c r="R380" s="81"/>
      <c r="S380" s="81"/>
      <c r="T380" s="81"/>
      <c r="U380" s="81"/>
      <c r="V380" s="81"/>
      <c r="W380" s="81"/>
      <c r="X380" s="81"/>
      <c r="Y380" s="81"/>
      <c r="Z380" s="81"/>
    </row>
    <row r="381" spans="1:26">
      <c r="A381" s="81"/>
      <c r="B381" s="81"/>
      <c r="C381" s="81"/>
      <c r="D381" s="28"/>
      <c r="E381" s="96"/>
      <c r="F381" s="98"/>
      <c r="G381" s="98"/>
      <c r="H381" s="99"/>
      <c r="I381" s="81"/>
      <c r="J381" s="81"/>
      <c r="K381" s="81"/>
      <c r="L381" s="81"/>
      <c r="M381" s="81"/>
      <c r="N381" s="81"/>
      <c r="O381" s="81"/>
      <c r="P381" s="81"/>
      <c r="Q381" s="81"/>
      <c r="R381" s="81"/>
      <c r="S381" s="81"/>
      <c r="T381" s="81"/>
      <c r="U381" s="81"/>
      <c r="V381" s="81"/>
      <c r="W381" s="81"/>
      <c r="X381" s="81"/>
      <c r="Y381" s="81"/>
      <c r="Z381" s="81"/>
    </row>
    <row r="382" spans="1:26">
      <c r="A382" s="81"/>
      <c r="B382" s="81"/>
      <c r="C382" s="81"/>
      <c r="D382" s="28"/>
      <c r="E382" s="96"/>
      <c r="F382" s="98"/>
      <c r="G382" s="98"/>
      <c r="H382" s="99"/>
      <c r="I382" s="81"/>
      <c r="J382" s="81"/>
      <c r="K382" s="81"/>
      <c r="L382" s="81"/>
      <c r="M382" s="81"/>
      <c r="N382" s="81"/>
      <c r="O382" s="81"/>
      <c r="P382" s="81"/>
      <c r="Q382" s="81"/>
      <c r="R382" s="81"/>
      <c r="S382" s="81"/>
      <c r="T382" s="81"/>
      <c r="U382" s="81"/>
      <c r="V382" s="81"/>
      <c r="W382" s="81"/>
      <c r="X382" s="81"/>
      <c r="Y382" s="81"/>
      <c r="Z382" s="81"/>
    </row>
    <row r="383" spans="1:26">
      <c r="A383" s="81"/>
      <c r="B383" s="81"/>
      <c r="C383" s="81"/>
      <c r="D383" s="28"/>
      <c r="E383" s="96"/>
      <c r="F383" s="98"/>
      <c r="G383" s="98"/>
      <c r="H383" s="99"/>
      <c r="I383" s="81"/>
      <c r="J383" s="81"/>
      <c r="K383" s="81"/>
      <c r="L383" s="81"/>
      <c r="M383" s="81"/>
      <c r="N383" s="81"/>
      <c r="O383" s="81"/>
      <c r="P383" s="81"/>
      <c r="Q383" s="81"/>
      <c r="R383" s="81"/>
      <c r="S383" s="81"/>
      <c r="T383" s="81"/>
      <c r="U383" s="81"/>
      <c r="V383" s="81"/>
      <c r="W383" s="81"/>
      <c r="X383" s="81"/>
      <c r="Y383" s="81"/>
      <c r="Z383" s="81"/>
    </row>
    <row r="384" spans="1:26">
      <c r="A384" s="81"/>
      <c r="B384" s="81"/>
      <c r="C384" s="81"/>
      <c r="D384" s="28"/>
      <c r="E384" s="96"/>
      <c r="F384" s="98"/>
      <c r="G384" s="98"/>
      <c r="H384" s="99"/>
      <c r="I384" s="81"/>
      <c r="J384" s="81"/>
      <c r="K384" s="81"/>
      <c r="L384" s="81"/>
      <c r="M384" s="81"/>
      <c r="N384" s="81"/>
      <c r="O384" s="81"/>
      <c r="P384" s="81"/>
      <c r="Q384" s="81"/>
      <c r="R384" s="81"/>
      <c r="S384" s="81"/>
      <c r="T384" s="81"/>
      <c r="U384" s="81"/>
      <c r="V384" s="81"/>
      <c r="W384" s="81"/>
      <c r="X384" s="81"/>
      <c r="Y384" s="81"/>
      <c r="Z384" s="81"/>
    </row>
    <row r="385" spans="1:26">
      <c r="A385" s="81"/>
      <c r="B385" s="81"/>
      <c r="C385" s="81"/>
      <c r="D385" s="28"/>
      <c r="E385" s="96"/>
      <c r="F385" s="98"/>
      <c r="G385" s="98"/>
      <c r="H385" s="99"/>
      <c r="I385" s="81"/>
      <c r="J385" s="81"/>
      <c r="K385" s="81"/>
      <c r="L385" s="81"/>
      <c r="M385" s="81"/>
      <c r="N385" s="81"/>
      <c r="O385" s="81"/>
      <c r="P385" s="81"/>
      <c r="Q385" s="81"/>
      <c r="R385" s="81"/>
      <c r="S385" s="81"/>
      <c r="T385" s="81"/>
      <c r="U385" s="81"/>
      <c r="V385" s="81"/>
      <c r="W385" s="81"/>
      <c r="X385" s="81"/>
      <c r="Y385" s="81"/>
      <c r="Z385" s="81"/>
    </row>
    <row r="386" spans="1:26">
      <c r="A386" s="81"/>
      <c r="B386" s="81"/>
      <c r="C386" s="81"/>
      <c r="D386" s="28"/>
      <c r="E386" s="96"/>
      <c r="F386" s="98"/>
      <c r="G386" s="98"/>
      <c r="H386" s="99"/>
      <c r="I386" s="81"/>
      <c r="J386" s="81"/>
      <c r="K386" s="81"/>
      <c r="L386" s="81"/>
      <c r="M386" s="81"/>
      <c r="N386" s="81"/>
      <c r="O386" s="81"/>
      <c r="P386" s="81"/>
      <c r="Q386" s="81"/>
      <c r="R386" s="81"/>
      <c r="S386" s="81"/>
      <c r="T386" s="81"/>
      <c r="U386" s="81"/>
      <c r="V386" s="81"/>
      <c r="W386" s="81"/>
      <c r="X386" s="81"/>
      <c r="Y386" s="81"/>
      <c r="Z386" s="81"/>
    </row>
    <row r="387" spans="1:26">
      <c r="A387" s="81"/>
      <c r="B387" s="81"/>
      <c r="C387" s="81"/>
      <c r="D387" s="28"/>
      <c r="E387" s="96"/>
      <c r="F387" s="98"/>
      <c r="G387" s="98"/>
      <c r="H387" s="99"/>
      <c r="I387" s="81"/>
      <c r="J387" s="81"/>
      <c r="K387" s="81"/>
      <c r="L387" s="81"/>
      <c r="M387" s="81"/>
      <c r="N387" s="81"/>
      <c r="O387" s="81"/>
      <c r="P387" s="81"/>
      <c r="Q387" s="81"/>
      <c r="R387" s="81"/>
      <c r="S387" s="81"/>
      <c r="T387" s="81"/>
      <c r="U387" s="81"/>
      <c r="V387" s="81"/>
      <c r="W387" s="81"/>
      <c r="X387" s="81"/>
      <c r="Y387" s="81"/>
      <c r="Z387" s="81"/>
    </row>
    <row r="388" spans="1:26">
      <c r="A388" s="81"/>
      <c r="B388" s="81"/>
      <c r="C388" s="81"/>
      <c r="D388" s="28"/>
      <c r="E388" s="96"/>
      <c r="F388" s="98"/>
      <c r="G388" s="98"/>
      <c r="H388" s="99"/>
      <c r="I388" s="81"/>
      <c r="J388" s="81"/>
      <c r="K388" s="81"/>
      <c r="L388" s="81"/>
      <c r="M388" s="81"/>
      <c r="N388" s="81"/>
      <c r="O388" s="81"/>
      <c r="P388" s="81"/>
      <c r="Q388" s="81"/>
      <c r="R388" s="81"/>
      <c r="S388" s="81"/>
      <c r="T388" s="81"/>
      <c r="U388" s="81"/>
      <c r="V388" s="81"/>
      <c r="W388" s="81"/>
      <c r="X388" s="81"/>
      <c r="Y388" s="81"/>
      <c r="Z388" s="81"/>
    </row>
    <row r="389" spans="1:26">
      <c r="A389" s="81"/>
      <c r="B389" s="81"/>
      <c r="C389" s="81"/>
      <c r="D389" s="28"/>
      <c r="E389" s="96"/>
      <c r="F389" s="98"/>
      <c r="G389" s="98"/>
      <c r="H389" s="99"/>
      <c r="I389" s="81"/>
      <c r="J389" s="81"/>
      <c r="K389" s="81"/>
      <c r="L389" s="81"/>
      <c r="M389" s="81"/>
      <c r="N389" s="81"/>
      <c r="O389" s="81"/>
      <c r="P389" s="81"/>
      <c r="Q389" s="81"/>
      <c r="R389" s="81"/>
      <c r="S389" s="81"/>
      <c r="T389" s="81"/>
      <c r="U389" s="81"/>
      <c r="V389" s="81"/>
      <c r="W389" s="81"/>
      <c r="X389" s="81"/>
      <c r="Y389" s="81"/>
      <c r="Z389" s="81"/>
    </row>
    <row r="390" spans="1:26">
      <c r="A390" s="81"/>
      <c r="B390" s="81"/>
      <c r="C390" s="81"/>
      <c r="D390" s="28"/>
      <c r="E390" s="96"/>
      <c r="F390" s="98"/>
      <c r="G390" s="98"/>
      <c r="H390" s="99"/>
      <c r="I390" s="81"/>
      <c r="J390" s="81"/>
      <c r="K390" s="81"/>
      <c r="L390" s="81"/>
      <c r="M390" s="81"/>
      <c r="N390" s="81"/>
      <c r="O390" s="81"/>
      <c r="P390" s="81"/>
      <c r="Q390" s="81"/>
      <c r="R390" s="81"/>
      <c r="S390" s="81"/>
      <c r="T390" s="81"/>
      <c r="U390" s="81"/>
      <c r="V390" s="81"/>
      <c r="W390" s="81"/>
      <c r="X390" s="81"/>
      <c r="Y390" s="81"/>
      <c r="Z390" s="81"/>
    </row>
    <row r="391" spans="1:26">
      <c r="A391" s="81"/>
      <c r="B391" s="81"/>
      <c r="C391" s="81"/>
      <c r="D391" s="28"/>
      <c r="E391" s="96"/>
      <c r="F391" s="98"/>
      <c r="G391" s="98"/>
      <c r="H391" s="99"/>
      <c r="I391" s="81"/>
      <c r="J391" s="81"/>
      <c r="K391" s="81"/>
      <c r="L391" s="81"/>
      <c r="M391" s="81"/>
      <c r="N391" s="81"/>
      <c r="O391" s="81"/>
      <c r="P391" s="81"/>
      <c r="Q391" s="81"/>
      <c r="R391" s="81"/>
      <c r="S391" s="81"/>
      <c r="T391" s="81"/>
      <c r="U391" s="81"/>
      <c r="V391" s="81"/>
      <c r="W391" s="81"/>
      <c r="X391" s="81"/>
      <c r="Y391" s="81"/>
      <c r="Z391" s="81"/>
    </row>
    <row r="392" spans="1:26">
      <c r="A392" s="81"/>
      <c r="B392" s="81"/>
      <c r="C392" s="81"/>
      <c r="D392" s="28"/>
      <c r="E392" s="96"/>
      <c r="F392" s="98"/>
      <c r="G392" s="98"/>
      <c r="H392" s="99"/>
      <c r="I392" s="81"/>
      <c r="J392" s="81"/>
      <c r="K392" s="81"/>
      <c r="L392" s="81"/>
      <c r="M392" s="81"/>
      <c r="N392" s="81"/>
      <c r="O392" s="81"/>
      <c r="P392" s="81"/>
      <c r="Q392" s="81"/>
      <c r="R392" s="81"/>
      <c r="S392" s="81"/>
      <c r="T392" s="81"/>
      <c r="U392" s="81"/>
      <c r="V392" s="81"/>
      <c r="W392" s="81"/>
      <c r="X392" s="81"/>
      <c r="Y392" s="81"/>
      <c r="Z392" s="81"/>
    </row>
    <row r="393" spans="1:26">
      <c r="A393" s="81"/>
      <c r="B393" s="81"/>
      <c r="C393" s="81"/>
      <c r="D393" s="28"/>
      <c r="E393" s="96"/>
      <c r="F393" s="98"/>
      <c r="G393" s="98"/>
      <c r="H393" s="99"/>
      <c r="I393" s="81"/>
      <c r="J393" s="81"/>
      <c r="K393" s="81"/>
      <c r="L393" s="81"/>
      <c r="M393" s="81"/>
      <c r="N393" s="81"/>
      <c r="O393" s="81"/>
      <c r="P393" s="81"/>
      <c r="Q393" s="81"/>
      <c r="R393" s="81"/>
      <c r="S393" s="81"/>
      <c r="T393" s="81"/>
      <c r="U393" s="81"/>
      <c r="V393" s="81"/>
      <c r="W393" s="81"/>
      <c r="X393" s="81"/>
      <c r="Y393" s="81"/>
      <c r="Z393" s="81"/>
    </row>
    <row r="394" spans="1:26">
      <c r="A394" s="81"/>
      <c r="B394" s="81"/>
      <c r="C394" s="81"/>
      <c r="D394" s="28"/>
      <c r="E394" s="96"/>
      <c r="F394" s="98"/>
      <c r="G394" s="98"/>
      <c r="H394" s="99"/>
      <c r="I394" s="81"/>
      <c r="J394" s="81"/>
      <c r="K394" s="81"/>
      <c r="L394" s="81"/>
      <c r="M394" s="81"/>
      <c r="N394" s="81"/>
      <c r="O394" s="81"/>
      <c r="P394" s="81"/>
      <c r="Q394" s="81"/>
      <c r="R394" s="81"/>
      <c r="S394" s="81"/>
      <c r="T394" s="81"/>
      <c r="U394" s="81"/>
      <c r="V394" s="81"/>
      <c r="W394" s="81"/>
      <c r="X394" s="81"/>
      <c r="Y394" s="81"/>
      <c r="Z394" s="81"/>
    </row>
    <row r="395" spans="1:26">
      <c r="A395" s="81"/>
      <c r="B395" s="81"/>
      <c r="C395" s="81"/>
      <c r="D395" s="28"/>
      <c r="E395" s="96"/>
      <c r="F395" s="98"/>
      <c r="G395" s="98"/>
      <c r="H395" s="99"/>
      <c r="I395" s="81"/>
      <c r="J395" s="81"/>
      <c r="K395" s="81"/>
      <c r="L395" s="81"/>
      <c r="M395" s="81"/>
      <c r="N395" s="81"/>
      <c r="O395" s="81"/>
      <c r="P395" s="81"/>
      <c r="Q395" s="81"/>
      <c r="R395" s="81"/>
      <c r="S395" s="81"/>
      <c r="T395" s="81"/>
      <c r="U395" s="81"/>
      <c r="V395" s="81"/>
      <c r="W395" s="81"/>
      <c r="X395" s="81"/>
      <c r="Y395" s="81"/>
      <c r="Z395" s="81"/>
    </row>
    <row r="396" spans="1:26">
      <c r="A396" s="81"/>
      <c r="B396" s="81"/>
      <c r="C396" s="81"/>
      <c r="D396" s="28"/>
      <c r="E396" s="96"/>
      <c r="F396" s="98"/>
      <c r="G396" s="98"/>
      <c r="H396" s="99"/>
      <c r="I396" s="81"/>
      <c r="J396" s="81"/>
      <c r="K396" s="81"/>
      <c r="L396" s="81"/>
      <c r="M396" s="81"/>
      <c r="N396" s="81"/>
      <c r="O396" s="81"/>
      <c r="P396" s="81"/>
      <c r="Q396" s="81"/>
      <c r="R396" s="81"/>
      <c r="S396" s="81"/>
      <c r="T396" s="81"/>
      <c r="U396" s="81"/>
      <c r="V396" s="81"/>
      <c r="W396" s="81"/>
      <c r="X396" s="81"/>
      <c r="Y396" s="81"/>
      <c r="Z396" s="81"/>
    </row>
    <row r="397" spans="1:26">
      <c r="A397" s="81"/>
      <c r="B397" s="81"/>
      <c r="C397" s="81"/>
      <c r="D397" s="28"/>
      <c r="E397" s="96"/>
      <c r="F397" s="98"/>
      <c r="G397" s="98"/>
      <c r="H397" s="99"/>
      <c r="I397" s="81"/>
      <c r="J397" s="81"/>
      <c r="K397" s="81"/>
      <c r="L397" s="81"/>
      <c r="M397" s="81"/>
      <c r="N397" s="81"/>
      <c r="O397" s="81"/>
      <c r="P397" s="81"/>
      <c r="Q397" s="81"/>
      <c r="R397" s="81"/>
      <c r="S397" s="81"/>
      <c r="T397" s="81"/>
      <c r="U397" s="81"/>
      <c r="V397" s="81"/>
      <c r="W397" s="81"/>
      <c r="X397" s="81"/>
      <c r="Y397" s="81"/>
      <c r="Z397" s="81"/>
    </row>
    <row r="398" spans="1:26">
      <c r="A398" s="81"/>
      <c r="B398" s="81"/>
      <c r="C398" s="81"/>
      <c r="D398" s="28"/>
      <c r="E398" s="96"/>
      <c r="F398" s="98"/>
      <c r="G398" s="98"/>
      <c r="H398" s="99"/>
      <c r="I398" s="81"/>
      <c r="J398" s="81"/>
      <c r="K398" s="81"/>
      <c r="L398" s="81"/>
      <c r="M398" s="81"/>
      <c r="N398" s="81"/>
      <c r="O398" s="81"/>
      <c r="P398" s="81"/>
      <c r="Q398" s="81"/>
      <c r="R398" s="81"/>
      <c r="S398" s="81"/>
      <c r="T398" s="81"/>
      <c r="U398" s="81"/>
      <c r="V398" s="81"/>
      <c r="W398" s="81"/>
      <c r="X398" s="81"/>
      <c r="Y398" s="81"/>
      <c r="Z398" s="81"/>
    </row>
    <row r="399" spans="1:26">
      <c r="A399" s="81"/>
      <c r="B399" s="81"/>
      <c r="C399" s="81"/>
      <c r="D399" s="28"/>
      <c r="E399" s="96"/>
      <c r="F399" s="98"/>
      <c r="G399" s="98"/>
      <c r="H399" s="99"/>
      <c r="I399" s="81"/>
      <c r="J399" s="81"/>
      <c r="K399" s="81"/>
      <c r="L399" s="81"/>
      <c r="M399" s="81"/>
      <c r="N399" s="81"/>
      <c r="O399" s="81"/>
      <c r="P399" s="81"/>
      <c r="Q399" s="81"/>
      <c r="R399" s="81"/>
      <c r="S399" s="81"/>
      <c r="T399" s="81"/>
      <c r="U399" s="81"/>
      <c r="V399" s="81"/>
      <c r="W399" s="81"/>
      <c r="X399" s="81"/>
      <c r="Y399" s="81"/>
      <c r="Z399" s="81"/>
    </row>
    <row r="400" spans="1:26">
      <c r="A400" s="81"/>
      <c r="B400" s="81"/>
      <c r="C400" s="81"/>
      <c r="D400" s="28"/>
      <c r="E400" s="96"/>
      <c r="F400" s="98"/>
      <c r="G400" s="98"/>
      <c r="H400" s="99"/>
      <c r="I400" s="81"/>
      <c r="J400" s="81"/>
      <c r="K400" s="81"/>
      <c r="L400" s="81"/>
      <c r="M400" s="81"/>
      <c r="N400" s="81"/>
      <c r="O400" s="81"/>
      <c r="P400" s="81"/>
      <c r="Q400" s="81"/>
      <c r="R400" s="81"/>
      <c r="S400" s="81"/>
      <c r="T400" s="81"/>
      <c r="U400" s="81"/>
      <c r="V400" s="81"/>
      <c r="W400" s="81"/>
      <c r="X400" s="81"/>
      <c r="Y400" s="81"/>
      <c r="Z400" s="81"/>
    </row>
    <row r="401" spans="1:26">
      <c r="A401" s="81"/>
      <c r="B401" s="81"/>
      <c r="C401" s="81"/>
      <c r="D401" s="28"/>
      <c r="E401" s="96"/>
      <c r="F401" s="98"/>
      <c r="G401" s="98"/>
      <c r="H401" s="99"/>
      <c r="I401" s="81"/>
      <c r="J401" s="81"/>
      <c r="K401" s="81"/>
      <c r="L401" s="81"/>
      <c r="M401" s="81"/>
      <c r="N401" s="81"/>
      <c r="O401" s="81"/>
      <c r="P401" s="81"/>
      <c r="Q401" s="81"/>
      <c r="R401" s="81"/>
      <c r="S401" s="81"/>
      <c r="T401" s="81"/>
      <c r="U401" s="81"/>
      <c r="V401" s="81"/>
      <c r="W401" s="81"/>
      <c r="X401" s="81"/>
      <c r="Y401" s="81"/>
      <c r="Z401" s="81"/>
    </row>
    <row r="402" spans="1:26">
      <c r="A402" s="81"/>
      <c r="B402" s="81"/>
      <c r="C402" s="81"/>
      <c r="D402" s="28"/>
      <c r="E402" s="96"/>
      <c r="F402" s="98"/>
      <c r="G402" s="98"/>
      <c r="H402" s="99"/>
      <c r="I402" s="81"/>
      <c r="J402" s="81"/>
      <c r="K402" s="81"/>
      <c r="L402" s="81"/>
      <c r="M402" s="81"/>
      <c r="N402" s="81"/>
      <c r="O402" s="81"/>
      <c r="P402" s="81"/>
      <c r="Q402" s="81"/>
      <c r="R402" s="81"/>
      <c r="S402" s="81"/>
      <c r="T402" s="81"/>
      <c r="U402" s="81"/>
      <c r="V402" s="81"/>
      <c r="W402" s="81"/>
      <c r="X402" s="81"/>
      <c r="Y402" s="81"/>
      <c r="Z402" s="81"/>
    </row>
    <row r="403" spans="1:26">
      <c r="A403" s="81"/>
      <c r="B403" s="81"/>
      <c r="C403" s="81"/>
      <c r="D403" s="28"/>
      <c r="E403" s="96"/>
      <c r="F403" s="98"/>
      <c r="G403" s="98"/>
      <c r="H403" s="99"/>
      <c r="I403" s="81"/>
      <c r="J403" s="81"/>
      <c r="K403" s="81"/>
      <c r="L403" s="81"/>
      <c r="M403" s="81"/>
      <c r="N403" s="81"/>
      <c r="O403" s="81"/>
      <c r="P403" s="81"/>
      <c r="Q403" s="81"/>
      <c r="R403" s="81"/>
      <c r="S403" s="81"/>
      <c r="T403" s="81"/>
      <c r="U403" s="81"/>
      <c r="V403" s="81"/>
      <c r="W403" s="81"/>
      <c r="X403" s="81"/>
      <c r="Y403" s="81"/>
      <c r="Z403" s="81"/>
    </row>
    <row r="404" spans="1:26">
      <c r="A404" s="81"/>
      <c r="B404" s="81"/>
      <c r="C404" s="81"/>
      <c r="D404" s="28"/>
      <c r="E404" s="96"/>
      <c r="F404" s="98"/>
      <c r="G404" s="98"/>
      <c r="H404" s="99"/>
      <c r="I404" s="81"/>
      <c r="J404" s="81"/>
      <c r="K404" s="81"/>
      <c r="L404" s="81"/>
      <c r="M404" s="81"/>
      <c r="N404" s="81"/>
      <c r="O404" s="81"/>
      <c r="P404" s="81"/>
      <c r="Q404" s="81"/>
      <c r="R404" s="81"/>
      <c r="S404" s="81"/>
      <c r="T404" s="81"/>
      <c r="U404" s="81"/>
      <c r="V404" s="81"/>
      <c r="W404" s="81"/>
      <c r="X404" s="81"/>
      <c r="Y404" s="81"/>
      <c r="Z404" s="81"/>
    </row>
    <row r="405" spans="1:26">
      <c r="A405" s="81"/>
      <c r="B405" s="81"/>
      <c r="C405" s="81"/>
      <c r="D405" s="28"/>
      <c r="E405" s="96"/>
      <c r="F405" s="98"/>
      <c r="G405" s="98"/>
      <c r="H405" s="99"/>
      <c r="I405" s="81"/>
      <c r="J405" s="81"/>
      <c r="K405" s="81"/>
      <c r="L405" s="81"/>
      <c r="M405" s="81"/>
      <c r="N405" s="81"/>
      <c r="O405" s="81"/>
      <c r="P405" s="81"/>
      <c r="Q405" s="81"/>
      <c r="R405" s="81"/>
      <c r="S405" s="81"/>
      <c r="T405" s="81"/>
      <c r="U405" s="81"/>
      <c r="V405" s="81"/>
      <c r="W405" s="81"/>
      <c r="X405" s="81"/>
      <c r="Y405" s="81"/>
      <c r="Z405" s="81"/>
    </row>
    <row r="406" spans="1:26">
      <c r="A406" s="81"/>
      <c r="B406" s="81"/>
      <c r="C406" s="81"/>
      <c r="D406" s="28"/>
      <c r="E406" s="96"/>
      <c r="F406" s="98"/>
      <c r="G406" s="98"/>
      <c r="H406" s="99"/>
      <c r="I406" s="81"/>
      <c r="J406" s="81"/>
      <c r="K406" s="81"/>
      <c r="L406" s="81"/>
      <c r="M406" s="81"/>
      <c r="N406" s="81"/>
      <c r="O406" s="81"/>
      <c r="P406" s="81"/>
      <c r="Q406" s="81"/>
      <c r="R406" s="81"/>
      <c r="S406" s="81"/>
      <c r="T406" s="81"/>
      <c r="U406" s="81"/>
      <c r="V406" s="81"/>
      <c r="W406" s="81"/>
      <c r="X406" s="81"/>
      <c r="Y406" s="81"/>
      <c r="Z406" s="81"/>
    </row>
    <row r="407" spans="1:26">
      <c r="A407" s="81"/>
      <c r="B407" s="81"/>
      <c r="C407" s="81"/>
      <c r="D407" s="28"/>
      <c r="E407" s="96"/>
      <c r="F407" s="98"/>
      <c r="G407" s="98"/>
      <c r="H407" s="99"/>
      <c r="I407" s="81"/>
      <c r="J407" s="81"/>
      <c r="K407" s="81"/>
      <c r="L407" s="81"/>
      <c r="M407" s="81"/>
      <c r="N407" s="81"/>
      <c r="O407" s="81"/>
      <c r="P407" s="81"/>
      <c r="Q407" s="81"/>
      <c r="R407" s="81"/>
      <c r="S407" s="81"/>
      <c r="T407" s="81"/>
      <c r="U407" s="81"/>
      <c r="V407" s="81"/>
      <c r="W407" s="81"/>
      <c r="X407" s="81"/>
      <c r="Y407" s="81"/>
      <c r="Z407" s="81"/>
    </row>
    <row r="408" spans="1:26">
      <c r="A408" s="81"/>
      <c r="B408" s="81"/>
      <c r="C408" s="81"/>
      <c r="D408" s="28"/>
      <c r="E408" s="96"/>
      <c r="F408" s="98"/>
      <c r="G408" s="98"/>
      <c r="H408" s="99"/>
      <c r="I408" s="81"/>
      <c r="J408" s="81"/>
      <c r="K408" s="81"/>
      <c r="L408" s="81"/>
      <c r="M408" s="81"/>
      <c r="N408" s="81"/>
      <c r="O408" s="81"/>
      <c r="P408" s="81"/>
      <c r="Q408" s="81"/>
      <c r="R408" s="81"/>
      <c r="S408" s="81"/>
      <c r="T408" s="81"/>
      <c r="U408" s="81"/>
      <c r="V408" s="81"/>
      <c r="W408" s="81"/>
      <c r="X408" s="81"/>
      <c r="Y408" s="81"/>
      <c r="Z408" s="81"/>
    </row>
    <row r="409" spans="1:26">
      <c r="A409" s="81"/>
      <c r="B409" s="81"/>
      <c r="C409" s="81"/>
      <c r="D409" s="28"/>
      <c r="E409" s="96"/>
      <c r="F409" s="98"/>
      <c r="G409" s="98"/>
      <c r="H409" s="99"/>
      <c r="I409" s="81"/>
      <c r="J409" s="81"/>
      <c r="K409" s="81"/>
      <c r="L409" s="81"/>
      <c r="M409" s="81"/>
      <c r="N409" s="81"/>
      <c r="O409" s="81"/>
      <c r="P409" s="81"/>
      <c r="Q409" s="81"/>
      <c r="R409" s="81"/>
      <c r="S409" s="81"/>
      <c r="T409" s="81"/>
      <c r="U409" s="81"/>
      <c r="V409" s="81"/>
      <c r="W409" s="81"/>
      <c r="X409" s="81"/>
      <c r="Y409" s="81"/>
      <c r="Z409" s="81"/>
    </row>
    <row r="410" spans="1:26">
      <c r="A410" s="81"/>
      <c r="B410" s="81"/>
      <c r="C410" s="81"/>
      <c r="D410" s="28"/>
      <c r="E410" s="96"/>
      <c r="F410" s="98"/>
      <c r="G410" s="98"/>
      <c r="H410" s="99"/>
      <c r="I410" s="81"/>
      <c r="J410" s="81"/>
      <c r="K410" s="81"/>
      <c r="L410" s="81"/>
      <c r="M410" s="81"/>
      <c r="N410" s="81"/>
      <c r="O410" s="81"/>
      <c r="P410" s="81"/>
      <c r="Q410" s="81"/>
      <c r="R410" s="81"/>
      <c r="S410" s="81"/>
      <c r="T410" s="81"/>
      <c r="U410" s="81"/>
      <c r="V410" s="81"/>
      <c r="W410" s="81"/>
      <c r="X410" s="81"/>
      <c r="Y410" s="81"/>
      <c r="Z410" s="81"/>
    </row>
    <row r="411" spans="1:26">
      <c r="A411" s="81"/>
      <c r="B411" s="81"/>
      <c r="C411" s="81"/>
      <c r="D411" s="28"/>
      <c r="E411" s="96"/>
      <c r="F411" s="98"/>
      <c r="G411" s="98"/>
      <c r="H411" s="99"/>
      <c r="I411" s="81"/>
      <c r="J411" s="81"/>
      <c r="K411" s="81"/>
      <c r="L411" s="81"/>
      <c r="M411" s="81"/>
      <c r="N411" s="81"/>
      <c r="O411" s="81"/>
      <c r="P411" s="81"/>
      <c r="Q411" s="81"/>
      <c r="R411" s="81"/>
      <c r="S411" s="81"/>
      <c r="T411" s="81"/>
      <c r="U411" s="81"/>
      <c r="V411" s="81"/>
      <c r="W411" s="81"/>
      <c r="X411" s="81"/>
      <c r="Y411" s="81"/>
      <c r="Z411" s="81"/>
    </row>
    <row r="412" spans="1:26">
      <c r="A412" s="81"/>
      <c r="B412" s="81"/>
      <c r="C412" s="81"/>
      <c r="D412" s="28"/>
      <c r="E412" s="96"/>
      <c r="F412" s="98"/>
      <c r="G412" s="98"/>
      <c r="H412" s="99"/>
      <c r="I412" s="81"/>
      <c r="J412" s="81"/>
      <c r="K412" s="81"/>
      <c r="L412" s="81"/>
      <c r="M412" s="81"/>
      <c r="N412" s="81"/>
      <c r="O412" s="81"/>
      <c r="P412" s="81"/>
      <c r="Q412" s="81"/>
      <c r="R412" s="81"/>
      <c r="S412" s="81"/>
      <c r="T412" s="81"/>
      <c r="U412" s="81"/>
      <c r="V412" s="81"/>
      <c r="W412" s="81"/>
      <c r="X412" s="81"/>
      <c r="Y412" s="81"/>
      <c r="Z412" s="81"/>
    </row>
    <row r="413" spans="1:26">
      <c r="A413" s="81"/>
      <c r="B413" s="81"/>
      <c r="C413" s="81"/>
      <c r="D413" s="28"/>
      <c r="E413" s="96"/>
      <c r="F413" s="98"/>
      <c r="G413" s="98"/>
      <c r="H413" s="99"/>
      <c r="I413" s="81"/>
      <c r="J413" s="81"/>
      <c r="K413" s="81"/>
      <c r="L413" s="81"/>
      <c r="M413" s="81"/>
      <c r="N413" s="81"/>
      <c r="O413" s="81"/>
      <c r="P413" s="81"/>
      <c r="Q413" s="81"/>
      <c r="R413" s="81"/>
      <c r="S413" s="81"/>
      <c r="T413" s="81"/>
      <c r="U413" s="81"/>
      <c r="V413" s="81"/>
      <c r="W413" s="81"/>
      <c r="X413" s="81"/>
      <c r="Y413" s="81"/>
      <c r="Z413" s="81"/>
    </row>
    <row r="414" spans="1:26">
      <c r="A414" s="81"/>
      <c r="B414" s="81"/>
      <c r="C414" s="81"/>
      <c r="D414" s="28"/>
      <c r="E414" s="96"/>
      <c r="F414" s="98"/>
      <c r="G414" s="98"/>
      <c r="H414" s="99"/>
      <c r="I414" s="81"/>
      <c r="J414" s="81"/>
      <c r="K414" s="81"/>
      <c r="L414" s="81"/>
      <c r="M414" s="81"/>
      <c r="N414" s="81"/>
      <c r="O414" s="81"/>
      <c r="P414" s="81"/>
      <c r="Q414" s="81"/>
      <c r="R414" s="81"/>
      <c r="S414" s="81"/>
      <c r="T414" s="81"/>
      <c r="U414" s="81"/>
      <c r="V414" s="81"/>
      <c r="W414" s="81"/>
      <c r="X414" s="81"/>
      <c r="Y414" s="81"/>
      <c r="Z414" s="81"/>
    </row>
    <row r="415" spans="1:26">
      <c r="A415" s="81"/>
      <c r="B415" s="81"/>
      <c r="C415" s="81"/>
      <c r="D415" s="28"/>
      <c r="E415" s="96"/>
      <c r="F415" s="98"/>
      <c r="G415" s="98"/>
      <c r="H415" s="99"/>
      <c r="I415" s="81"/>
      <c r="J415" s="81"/>
      <c r="K415" s="81"/>
      <c r="L415" s="81"/>
      <c r="M415" s="81"/>
      <c r="N415" s="81"/>
      <c r="O415" s="81"/>
      <c r="P415" s="81"/>
      <c r="Q415" s="81"/>
      <c r="R415" s="81"/>
      <c r="S415" s="81"/>
      <c r="T415" s="81"/>
      <c r="U415" s="81"/>
      <c r="V415" s="81"/>
      <c r="W415" s="81"/>
      <c r="X415" s="81"/>
      <c r="Y415" s="81"/>
      <c r="Z415" s="81"/>
    </row>
    <row r="416" spans="1:26">
      <c r="A416" s="81"/>
      <c r="B416" s="81"/>
      <c r="C416" s="81"/>
      <c r="D416" s="28"/>
      <c r="E416" s="96"/>
      <c r="F416" s="98"/>
      <c r="G416" s="98"/>
      <c r="H416" s="99"/>
      <c r="I416" s="81"/>
      <c r="J416" s="81"/>
      <c r="K416" s="81"/>
      <c r="L416" s="81"/>
      <c r="M416" s="81"/>
      <c r="N416" s="81"/>
      <c r="O416" s="81"/>
      <c r="P416" s="81"/>
      <c r="Q416" s="81"/>
      <c r="R416" s="81"/>
      <c r="S416" s="81"/>
      <c r="T416" s="81"/>
      <c r="U416" s="81"/>
      <c r="V416" s="81"/>
      <c r="W416" s="81"/>
      <c r="X416" s="81"/>
      <c r="Y416" s="81"/>
      <c r="Z416" s="81"/>
    </row>
    <row r="417" spans="1:26">
      <c r="A417" s="81"/>
      <c r="B417" s="81"/>
      <c r="C417" s="81"/>
      <c r="D417" s="28"/>
      <c r="E417" s="96"/>
      <c r="F417" s="98"/>
      <c r="G417" s="98"/>
      <c r="H417" s="99"/>
      <c r="I417" s="81"/>
      <c r="J417" s="81"/>
      <c r="K417" s="81"/>
      <c r="L417" s="81"/>
      <c r="M417" s="81"/>
      <c r="N417" s="81"/>
      <c r="O417" s="81"/>
      <c r="P417" s="81"/>
      <c r="Q417" s="81"/>
      <c r="R417" s="81"/>
      <c r="S417" s="81"/>
      <c r="T417" s="81"/>
      <c r="U417" s="81"/>
      <c r="V417" s="81"/>
      <c r="W417" s="81"/>
      <c r="X417" s="81"/>
      <c r="Y417" s="81"/>
      <c r="Z417" s="81"/>
    </row>
    <row r="418" spans="1:26">
      <c r="A418" s="81"/>
      <c r="B418" s="81"/>
      <c r="C418" s="81"/>
      <c r="D418" s="28"/>
      <c r="E418" s="96"/>
      <c r="F418" s="98"/>
      <c r="G418" s="98"/>
      <c r="H418" s="99"/>
      <c r="I418" s="81"/>
      <c r="J418" s="81"/>
      <c r="K418" s="81"/>
      <c r="L418" s="81"/>
      <c r="M418" s="81"/>
      <c r="N418" s="81"/>
      <c r="O418" s="81"/>
      <c r="P418" s="81"/>
      <c r="Q418" s="81"/>
      <c r="R418" s="81"/>
      <c r="S418" s="81"/>
      <c r="T418" s="81"/>
      <c r="U418" s="81"/>
      <c r="V418" s="81"/>
      <c r="W418" s="81"/>
      <c r="X418" s="81"/>
      <c r="Y418" s="81"/>
      <c r="Z418" s="81"/>
    </row>
    <row r="419" spans="1:26">
      <c r="A419" s="81"/>
      <c r="B419" s="81"/>
      <c r="C419" s="81"/>
      <c r="D419" s="28"/>
      <c r="E419" s="96"/>
      <c r="F419" s="98"/>
      <c r="G419" s="98"/>
      <c r="H419" s="99"/>
      <c r="I419" s="81"/>
      <c r="J419" s="81"/>
      <c r="K419" s="81"/>
      <c r="L419" s="81"/>
      <c r="M419" s="81"/>
      <c r="N419" s="81"/>
      <c r="O419" s="81"/>
      <c r="P419" s="81"/>
      <c r="Q419" s="81"/>
      <c r="R419" s="81"/>
      <c r="S419" s="81"/>
      <c r="T419" s="81"/>
      <c r="U419" s="81"/>
      <c r="V419" s="81"/>
      <c r="W419" s="81"/>
      <c r="X419" s="81"/>
      <c r="Y419" s="81"/>
      <c r="Z419" s="81"/>
    </row>
    <row r="420" spans="1:26">
      <c r="A420" s="81"/>
      <c r="B420" s="81"/>
      <c r="C420" s="81"/>
      <c r="D420" s="28"/>
      <c r="E420" s="96"/>
      <c r="F420" s="98"/>
      <c r="G420" s="98"/>
      <c r="H420" s="99"/>
      <c r="I420" s="81"/>
      <c r="J420" s="81"/>
      <c r="K420" s="81"/>
      <c r="L420" s="81"/>
      <c r="M420" s="81"/>
      <c r="N420" s="81"/>
      <c r="O420" s="81"/>
      <c r="P420" s="81"/>
      <c r="Q420" s="81"/>
      <c r="R420" s="81"/>
      <c r="S420" s="81"/>
      <c r="T420" s="81"/>
      <c r="U420" s="81"/>
      <c r="V420" s="81"/>
      <c r="W420" s="81"/>
      <c r="X420" s="81"/>
      <c r="Y420" s="81"/>
      <c r="Z420" s="81"/>
    </row>
    <row r="421" spans="1:26">
      <c r="A421" s="81"/>
      <c r="B421" s="81"/>
      <c r="C421" s="81"/>
      <c r="D421" s="28"/>
      <c r="E421" s="96"/>
      <c r="F421" s="98"/>
      <c r="G421" s="98"/>
      <c r="H421" s="99"/>
      <c r="I421" s="81"/>
      <c r="J421" s="81"/>
      <c r="K421" s="81"/>
      <c r="L421" s="81"/>
      <c r="M421" s="81"/>
      <c r="N421" s="81"/>
      <c r="O421" s="81"/>
      <c r="P421" s="81"/>
      <c r="Q421" s="81"/>
      <c r="R421" s="81"/>
      <c r="S421" s="81"/>
      <c r="T421" s="81"/>
      <c r="U421" s="81"/>
      <c r="V421" s="81"/>
      <c r="W421" s="81"/>
      <c r="X421" s="81"/>
      <c r="Y421" s="81"/>
      <c r="Z421" s="81"/>
    </row>
    <row r="422" spans="1:26">
      <c r="A422" s="81"/>
      <c r="B422" s="81"/>
      <c r="C422" s="81"/>
      <c r="D422" s="28"/>
      <c r="E422" s="96"/>
      <c r="F422" s="98"/>
      <c r="G422" s="98"/>
      <c r="H422" s="99"/>
      <c r="I422" s="81"/>
      <c r="J422" s="81"/>
      <c r="K422" s="81"/>
      <c r="L422" s="81"/>
      <c r="M422" s="81"/>
      <c r="N422" s="81"/>
      <c r="O422" s="81"/>
      <c r="P422" s="81"/>
      <c r="Q422" s="81"/>
      <c r="R422" s="81"/>
      <c r="S422" s="81"/>
      <c r="T422" s="81"/>
      <c r="U422" s="81"/>
      <c r="V422" s="81"/>
      <c r="W422" s="81"/>
      <c r="X422" s="81"/>
      <c r="Y422" s="81"/>
      <c r="Z422" s="81"/>
    </row>
    <row r="423" spans="1:26">
      <c r="A423" s="81"/>
      <c r="B423" s="81"/>
      <c r="C423" s="81"/>
      <c r="D423" s="28"/>
      <c r="E423" s="96"/>
      <c r="F423" s="98"/>
      <c r="G423" s="98"/>
      <c r="H423" s="99"/>
      <c r="I423" s="81"/>
      <c r="J423" s="81"/>
      <c r="K423" s="81"/>
      <c r="L423" s="81"/>
      <c r="M423" s="81"/>
      <c r="N423" s="81"/>
      <c r="O423" s="81"/>
      <c r="P423" s="81"/>
      <c r="Q423" s="81"/>
      <c r="R423" s="81"/>
      <c r="S423" s="81"/>
      <c r="T423" s="81"/>
      <c r="U423" s="81"/>
      <c r="V423" s="81"/>
      <c r="W423" s="81"/>
      <c r="X423" s="81"/>
      <c r="Y423" s="81"/>
      <c r="Z423" s="81"/>
    </row>
    <row r="424" spans="1:26">
      <c r="A424" s="81"/>
      <c r="B424" s="81"/>
      <c r="C424" s="81"/>
      <c r="D424" s="28"/>
      <c r="E424" s="96"/>
      <c r="F424" s="98"/>
      <c r="G424" s="98"/>
      <c r="H424" s="99"/>
      <c r="I424" s="81"/>
      <c r="J424" s="81"/>
      <c r="K424" s="81"/>
      <c r="L424" s="81"/>
      <c r="M424" s="81"/>
      <c r="N424" s="81"/>
      <c r="O424" s="81"/>
      <c r="P424" s="81"/>
      <c r="Q424" s="81"/>
      <c r="R424" s="81"/>
      <c r="S424" s="81"/>
      <c r="T424" s="81"/>
      <c r="U424" s="81"/>
      <c r="V424" s="81"/>
      <c r="W424" s="81"/>
      <c r="X424" s="81"/>
      <c r="Y424" s="81"/>
      <c r="Z424" s="81"/>
    </row>
    <row r="425" spans="1:26">
      <c r="A425" s="81"/>
      <c r="B425" s="81"/>
      <c r="C425" s="81"/>
      <c r="D425" s="28"/>
      <c r="E425" s="96"/>
      <c r="F425" s="98"/>
      <c r="G425" s="98"/>
      <c r="H425" s="99"/>
      <c r="I425" s="81"/>
      <c r="J425" s="81"/>
      <c r="K425" s="81"/>
      <c r="L425" s="81"/>
      <c r="M425" s="81"/>
      <c r="N425" s="81"/>
      <c r="O425" s="81"/>
      <c r="P425" s="81"/>
      <c r="Q425" s="81"/>
      <c r="R425" s="81"/>
      <c r="S425" s="81"/>
      <c r="T425" s="81"/>
      <c r="U425" s="81"/>
      <c r="V425" s="81"/>
      <c r="W425" s="81"/>
      <c r="X425" s="81"/>
      <c r="Y425" s="81"/>
      <c r="Z425" s="81"/>
    </row>
    <row r="426" spans="1:26">
      <c r="A426" s="81"/>
      <c r="B426" s="81"/>
      <c r="C426" s="81"/>
      <c r="D426" s="28"/>
      <c r="E426" s="96"/>
      <c r="F426" s="98"/>
      <c r="G426" s="98"/>
      <c r="H426" s="99"/>
      <c r="I426" s="81"/>
      <c r="J426" s="81"/>
      <c r="K426" s="81"/>
      <c r="L426" s="81"/>
      <c r="M426" s="81"/>
      <c r="N426" s="81"/>
      <c r="O426" s="81"/>
      <c r="P426" s="81"/>
      <c r="Q426" s="81"/>
      <c r="R426" s="81"/>
      <c r="S426" s="81"/>
      <c r="T426" s="81"/>
      <c r="U426" s="81"/>
      <c r="V426" s="81"/>
      <c r="W426" s="81"/>
      <c r="X426" s="81"/>
      <c r="Y426" s="81"/>
      <c r="Z426" s="81"/>
    </row>
    <row r="427" spans="1:26">
      <c r="A427" s="81"/>
      <c r="B427" s="81"/>
      <c r="C427" s="81"/>
      <c r="D427" s="28"/>
      <c r="E427" s="96"/>
      <c r="F427" s="98"/>
      <c r="G427" s="98"/>
      <c r="H427" s="99"/>
      <c r="I427" s="81"/>
      <c r="J427" s="81"/>
      <c r="K427" s="81"/>
      <c r="L427" s="81"/>
      <c r="M427" s="81"/>
      <c r="N427" s="81"/>
      <c r="O427" s="81"/>
      <c r="P427" s="81"/>
      <c r="Q427" s="81"/>
      <c r="R427" s="81"/>
      <c r="S427" s="81"/>
      <c r="T427" s="81"/>
      <c r="U427" s="81"/>
      <c r="V427" s="81"/>
      <c r="W427" s="81"/>
      <c r="X427" s="81"/>
      <c r="Y427" s="81"/>
      <c r="Z427" s="81"/>
    </row>
    <row r="428" spans="1:26">
      <c r="A428" s="81"/>
      <c r="B428" s="81"/>
      <c r="C428" s="81"/>
      <c r="D428" s="28"/>
      <c r="E428" s="96"/>
      <c r="F428" s="98"/>
      <c r="G428" s="98"/>
      <c r="H428" s="99"/>
      <c r="I428" s="81"/>
      <c r="J428" s="81"/>
      <c r="K428" s="81"/>
      <c r="L428" s="81"/>
      <c r="M428" s="81"/>
      <c r="N428" s="81"/>
      <c r="O428" s="81"/>
      <c r="P428" s="81"/>
      <c r="Q428" s="81"/>
      <c r="R428" s="81"/>
      <c r="S428" s="81"/>
      <c r="T428" s="81"/>
      <c r="U428" s="81"/>
      <c r="V428" s="81"/>
      <c r="W428" s="81"/>
      <c r="X428" s="81"/>
      <c r="Y428" s="81"/>
      <c r="Z428" s="81"/>
    </row>
    <row r="429" spans="1:26">
      <c r="A429" s="81"/>
      <c r="B429" s="81"/>
      <c r="C429" s="81"/>
      <c r="D429" s="28"/>
      <c r="E429" s="96"/>
      <c r="F429" s="98"/>
      <c r="G429" s="98"/>
      <c r="H429" s="99"/>
      <c r="I429" s="81"/>
      <c r="J429" s="81"/>
      <c r="K429" s="81"/>
      <c r="L429" s="81"/>
      <c r="M429" s="81"/>
      <c r="N429" s="81"/>
      <c r="O429" s="81"/>
      <c r="P429" s="81"/>
      <c r="Q429" s="81"/>
      <c r="R429" s="81"/>
      <c r="S429" s="81"/>
      <c r="T429" s="81"/>
      <c r="U429" s="81"/>
      <c r="V429" s="81"/>
      <c r="W429" s="81"/>
      <c r="X429" s="81"/>
      <c r="Y429" s="81"/>
      <c r="Z429" s="81"/>
    </row>
    <row r="430" spans="1:26">
      <c r="A430" s="81"/>
      <c r="B430" s="81"/>
      <c r="C430" s="81"/>
      <c r="D430" s="28"/>
      <c r="E430" s="96"/>
      <c r="F430" s="98"/>
      <c r="G430" s="98"/>
      <c r="H430" s="99"/>
      <c r="I430" s="81"/>
      <c r="J430" s="81"/>
      <c r="K430" s="81"/>
      <c r="L430" s="81"/>
      <c r="M430" s="81"/>
      <c r="N430" s="81"/>
      <c r="O430" s="81"/>
      <c r="P430" s="81"/>
      <c r="Q430" s="81"/>
      <c r="R430" s="81"/>
      <c r="S430" s="81"/>
      <c r="T430" s="81"/>
      <c r="U430" s="81"/>
      <c r="V430" s="81"/>
      <c r="W430" s="81"/>
      <c r="X430" s="81"/>
      <c r="Y430" s="81"/>
      <c r="Z430" s="81"/>
    </row>
    <row r="431" spans="1:26">
      <c r="A431" s="81"/>
      <c r="B431" s="81"/>
      <c r="C431" s="81"/>
      <c r="D431" s="28"/>
      <c r="E431" s="96"/>
      <c r="F431" s="98"/>
      <c r="G431" s="98"/>
      <c r="H431" s="99"/>
      <c r="I431" s="81"/>
      <c r="J431" s="81"/>
      <c r="K431" s="81"/>
      <c r="L431" s="81"/>
      <c r="M431" s="81"/>
      <c r="N431" s="81"/>
      <c r="O431" s="81"/>
      <c r="P431" s="81"/>
      <c r="Q431" s="81"/>
      <c r="R431" s="81"/>
      <c r="S431" s="81"/>
      <c r="T431" s="81"/>
      <c r="U431" s="81"/>
      <c r="V431" s="81"/>
      <c r="W431" s="81"/>
      <c r="X431" s="81"/>
      <c r="Y431" s="81"/>
      <c r="Z431" s="81"/>
    </row>
    <row r="432" spans="1:26">
      <c r="A432" s="81"/>
      <c r="B432" s="81"/>
      <c r="C432" s="81"/>
      <c r="D432" s="28"/>
      <c r="E432" s="96"/>
      <c r="F432" s="98"/>
      <c r="G432" s="98"/>
      <c r="H432" s="99"/>
      <c r="I432" s="81"/>
      <c r="J432" s="81"/>
      <c r="K432" s="81"/>
      <c r="L432" s="81"/>
      <c r="M432" s="81"/>
      <c r="N432" s="81"/>
      <c r="O432" s="81"/>
      <c r="P432" s="81"/>
      <c r="Q432" s="81"/>
      <c r="R432" s="81"/>
      <c r="S432" s="81"/>
      <c r="T432" s="81"/>
      <c r="U432" s="81"/>
      <c r="V432" s="81"/>
      <c r="W432" s="81"/>
      <c r="X432" s="81"/>
      <c r="Y432" s="81"/>
      <c r="Z432" s="81"/>
    </row>
    <row r="433" spans="1:26">
      <c r="A433" s="81"/>
      <c r="B433" s="81"/>
      <c r="C433" s="81"/>
      <c r="D433" s="28"/>
      <c r="E433" s="96"/>
      <c r="F433" s="98"/>
      <c r="G433" s="98"/>
      <c r="H433" s="99"/>
      <c r="I433" s="81"/>
      <c r="J433" s="81"/>
      <c r="K433" s="81"/>
      <c r="L433" s="81"/>
      <c r="M433" s="81"/>
      <c r="N433" s="81"/>
      <c r="O433" s="81"/>
      <c r="P433" s="81"/>
      <c r="Q433" s="81"/>
      <c r="R433" s="81"/>
      <c r="S433" s="81"/>
      <c r="T433" s="81"/>
      <c r="U433" s="81"/>
      <c r="V433" s="81"/>
      <c r="W433" s="81"/>
      <c r="X433" s="81"/>
      <c r="Y433" s="81"/>
      <c r="Z433" s="81"/>
    </row>
    <row r="434" spans="1:26">
      <c r="A434" s="81"/>
      <c r="B434" s="81"/>
      <c r="C434" s="81"/>
      <c r="D434" s="28"/>
      <c r="E434" s="96"/>
      <c r="F434" s="98"/>
      <c r="G434" s="98"/>
      <c r="H434" s="99"/>
      <c r="I434" s="81"/>
      <c r="J434" s="81"/>
      <c r="K434" s="81"/>
      <c r="L434" s="81"/>
      <c r="M434" s="81"/>
      <c r="N434" s="81"/>
      <c r="O434" s="81"/>
      <c r="P434" s="81"/>
      <c r="Q434" s="81"/>
      <c r="R434" s="81"/>
      <c r="S434" s="81"/>
      <c r="T434" s="81"/>
      <c r="U434" s="81"/>
      <c r="V434" s="81"/>
      <c r="W434" s="81"/>
      <c r="X434" s="81"/>
      <c r="Y434" s="81"/>
      <c r="Z434" s="81"/>
    </row>
    <row r="435" spans="1:26">
      <c r="A435" s="81"/>
      <c r="B435" s="81"/>
      <c r="C435" s="81"/>
      <c r="D435" s="28"/>
      <c r="E435" s="96"/>
      <c r="F435" s="98"/>
      <c r="G435" s="98"/>
      <c r="H435" s="99"/>
      <c r="I435" s="81"/>
      <c r="J435" s="81"/>
      <c r="K435" s="81"/>
      <c r="L435" s="81"/>
      <c r="M435" s="81"/>
      <c r="N435" s="81"/>
      <c r="O435" s="81"/>
      <c r="P435" s="81"/>
      <c r="Q435" s="81"/>
      <c r="R435" s="81"/>
      <c r="S435" s="81"/>
      <c r="T435" s="81"/>
      <c r="U435" s="81"/>
      <c r="V435" s="81"/>
      <c r="W435" s="81"/>
      <c r="X435" s="81"/>
      <c r="Y435" s="81"/>
      <c r="Z435" s="81"/>
    </row>
    <row r="436" spans="1:26">
      <c r="A436" s="81"/>
      <c r="B436" s="81"/>
      <c r="C436" s="81"/>
      <c r="D436" s="28"/>
      <c r="E436" s="96"/>
      <c r="F436" s="98"/>
      <c r="G436" s="98"/>
      <c r="H436" s="99"/>
      <c r="I436" s="81"/>
      <c r="J436" s="81"/>
      <c r="K436" s="81"/>
      <c r="L436" s="81"/>
      <c r="M436" s="81"/>
      <c r="N436" s="81"/>
      <c r="O436" s="81"/>
      <c r="P436" s="81"/>
      <c r="Q436" s="81"/>
      <c r="R436" s="81"/>
      <c r="S436" s="81"/>
      <c r="T436" s="81"/>
      <c r="U436" s="81"/>
      <c r="V436" s="81"/>
      <c r="W436" s="81"/>
      <c r="X436" s="81"/>
      <c r="Y436" s="81"/>
      <c r="Z436" s="81"/>
    </row>
    <row r="437" spans="1:26">
      <c r="A437" s="81"/>
      <c r="B437" s="81"/>
      <c r="C437" s="81"/>
      <c r="D437" s="28"/>
      <c r="E437" s="96"/>
      <c r="F437" s="98"/>
      <c r="G437" s="98"/>
      <c r="H437" s="99"/>
      <c r="I437" s="81"/>
      <c r="J437" s="81"/>
      <c r="K437" s="81"/>
      <c r="L437" s="81"/>
      <c r="M437" s="81"/>
      <c r="N437" s="81"/>
      <c r="O437" s="81"/>
      <c r="P437" s="81"/>
      <c r="Q437" s="81"/>
      <c r="R437" s="81"/>
      <c r="S437" s="81"/>
      <c r="T437" s="81"/>
      <c r="U437" s="81"/>
      <c r="V437" s="81"/>
      <c r="W437" s="81"/>
      <c r="X437" s="81"/>
      <c r="Y437" s="81"/>
      <c r="Z437" s="81"/>
    </row>
    <row r="438" spans="1:26">
      <c r="A438" s="81"/>
      <c r="B438" s="81"/>
      <c r="C438" s="81"/>
      <c r="D438" s="28"/>
      <c r="E438" s="96"/>
      <c r="F438" s="98"/>
      <c r="G438" s="98"/>
      <c r="H438" s="99"/>
      <c r="I438" s="81"/>
      <c r="J438" s="81"/>
      <c r="K438" s="81"/>
      <c r="L438" s="81"/>
      <c r="M438" s="81"/>
      <c r="N438" s="81"/>
      <c r="O438" s="81"/>
      <c r="P438" s="81"/>
      <c r="Q438" s="81"/>
      <c r="R438" s="81"/>
      <c r="S438" s="81"/>
      <c r="T438" s="81"/>
      <c r="U438" s="81"/>
      <c r="V438" s="81"/>
      <c r="W438" s="81"/>
      <c r="X438" s="81"/>
      <c r="Y438" s="81"/>
      <c r="Z438" s="81"/>
    </row>
    <row r="439" spans="1:26">
      <c r="A439" s="81"/>
      <c r="B439" s="81"/>
      <c r="C439" s="81"/>
      <c r="D439" s="28"/>
      <c r="E439" s="96"/>
      <c r="F439" s="98"/>
      <c r="G439" s="98"/>
      <c r="H439" s="99"/>
      <c r="I439" s="81"/>
      <c r="J439" s="81"/>
      <c r="K439" s="81"/>
      <c r="L439" s="81"/>
      <c r="M439" s="81"/>
      <c r="N439" s="81"/>
      <c r="O439" s="81"/>
      <c r="P439" s="81"/>
      <c r="Q439" s="81"/>
      <c r="R439" s="81"/>
      <c r="S439" s="81"/>
      <c r="T439" s="81"/>
      <c r="U439" s="81"/>
      <c r="V439" s="81"/>
      <c r="W439" s="81"/>
      <c r="X439" s="81"/>
      <c r="Y439" s="81"/>
      <c r="Z439" s="81"/>
    </row>
    <row r="440" spans="1:26">
      <c r="A440" s="81"/>
      <c r="B440" s="81"/>
      <c r="C440" s="81"/>
      <c r="D440" s="28"/>
      <c r="E440" s="96"/>
      <c r="F440" s="98"/>
      <c r="G440" s="98"/>
      <c r="H440" s="99"/>
      <c r="I440" s="81"/>
      <c r="J440" s="81"/>
      <c r="K440" s="81"/>
      <c r="L440" s="81"/>
      <c r="M440" s="81"/>
      <c r="N440" s="81"/>
      <c r="O440" s="81"/>
      <c r="P440" s="81"/>
      <c r="Q440" s="81"/>
      <c r="R440" s="81"/>
      <c r="S440" s="81"/>
      <c r="T440" s="81"/>
      <c r="U440" s="81"/>
      <c r="V440" s="81"/>
      <c r="W440" s="81"/>
      <c r="X440" s="81"/>
      <c r="Y440" s="81"/>
      <c r="Z440" s="81"/>
    </row>
    <row r="441" spans="1:26">
      <c r="A441" s="81"/>
      <c r="B441" s="81"/>
      <c r="C441" s="81"/>
      <c r="D441" s="28"/>
      <c r="E441" s="96"/>
      <c r="F441" s="98"/>
      <c r="G441" s="98"/>
      <c r="H441" s="99"/>
      <c r="I441" s="81"/>
      <c r="J441" s="81"/>
      <c r="K441" s="81"/>
      <c r="L441" s="81"/>
      <c r="M441" s="81"/>
      <c r="N441" s="81"/>
      <c r="O441" s="81"/>
      <c r="P441" s="81"/>
      <c r="Q441" s="81"/>
      <c r="R441" s="81"/>
      <c r="S441" s="81"/>
      <c r="T441" s="81"/>
      <c r="U441" s="81"/>
      <c r="V441" s="81"/>
      <c r="W441" s="81"/>
      <c r="X441" s="81"/>
      <c r="Y441" s="81"/>
      <c r="Z441" s="81"/>
    </row>
    <row r="442" spans="1:26">
      <c r="A442" s="81"/>
      <c r="B442" s="81"/>
      <c r="C442" s="81"/>
      <c r="D442" s="28"/>
      <c r="E442" s="96"/>
      <c r="F442" s="98"/>
      <c r="G442" s="98"/>
      <c r="H442" s="99"/>
      <c r="I442" s="81"/>
      <c r="J442" s="81"/>
      <c r="K442" s="81"/>
      <c r="L442" s="81"/>
      <c r="M442" s="81"/>
      <c r="N442" s="81"/>
      <c r="O442" s="81"/>
      <c r="P442" s="81"/>
      <c r="Q442" s="81"/>
      <c r="R442" s="81"/>
      <c r="S442" s="81"/>
      <c r="T442" s="81"/>
      <c r="U442" s="81"/>
      <c r="V442" s="81"/>
      <c r="W442" s="81"/>
      <c r="X442" s="81"/>
      <c r="Y442" s="81"/>
      <c r="Z442" s="81"/>
    </row>
    <row r="443" spans="1:26">
      <c r="A443" s="81"/>
      <c r="B443" s="81"/>
      <c r="C443" s="81"/>
      <c r="D443" s="28"/>
      <c r="E443" s="96"/>
      <c r="F443" s="98"/>
      <c r="G443" s="98"/>
      <c r="H443" s="99"/>
      <c r="I443" s="81"/>
      <c r="J443" s="81"/>
      <c r="K443" s="81"/>
      <c r="L443" s="81"/>
      <c r="M443" s="81"/>
      <c r="N443" s="81"/>
      <c r="O443" s="81"/>
      <c r="P443" s="81"/>
      <c r="Q443" s="81"/>
      <c r="R443" s="81"/>
      <c r="S443" s="81"/>
      <c r="T443" s="81"/>
      <c r="U443" s="81"/>
      <c r="V443" s="81"/>
      <c r="W443" s="81"/>
      <c r="X443" s="81"/>
      <c r="Y443" s="81"/>
      <c r="Z443" s="81"/>
    </row>
    <row r="444" spans="1:26">
      <c r="A444" s="81"/>
      <c r="B444" s="81"/>
      <c r="C444" s="81"/>
      <c r="D444" s="28"/>
      <c r="E444" s="96"/>
      <c r="F444" s="98"/>
      <c r="G444" s="98"/>
      <c r="H444" s="99"/>
      <c r="I444" s="81"/>
      <c r="J444" s="81"/>
      <c r="K444" s="81"/>
      <c r="L444" s="81"/>
      <c r="M444" s="81"/>
      <c r="N444" s="81"/>
      <c r="O444" s="81"/>
      <c r="P444" s="81"/>
      <c r="Q444" s="81"/>
      <c r="R444" s="81"/>
      <c r="S444" s="81"/>
      <c r="T444" s="81"/>
      <c r="U444" s="81"/>
      <c r="V444" s="81"/>
      <c r="W444" s="81"/>
      <c r="X444" s="81"/>
      <c r="Y444" s="81"/>
      <c r="Z444" s="81"/>
    </row>
    <row r="445" spans="1:26">
      <c r="A445" s="81"/>
      <c r="B445" s="81"/>
      <c r="C445" s="81"/>
      <c r="D445" s="28"/>
      <c r="E445" s="96"/>
      <c r="F445" s="98"/>
      <c r="G445" s="98"/>
      <c r="H445" s="99"/>
      <c r="I445" s="81"/>
      <c r="J445" s="81"/>
      <c r="K445" s="81"/>
      <c r="L445" s="81"/>
      <c r="M445" s="81"/>
      <c r="N445" s="81"/>
      <c r="O445" s="81"/>
      <c r="P445" s="81"/>
      <c r="Q445" s="81"/>
      <c r="R445" s="81"/>
      <c r="S445" s="81"/>
      <c r="T445" s="81"/>
      <c r="U445" s="81"/>
      <c r="V445" s="81"/>
      <c r="W445" s="81"/>
      <c r="X445" s="81"/>
      <c r="Y445" s="81"/>
      <c r="Z445" s="81"/>
    </row>
    <row r="446" spans="1:26">
      <c r="A446" s="81"/>
      <c r="B446" s="81"/>
      <c r="C446" s="81"/>
      <c r="D446" s="28"/>
      <c r="E446" s="96"/>
      <c r="F446" s="98"/>
      <c r="G446" s="98"/>
      <c r="H446" s="99"/>
      <c r="I446" s="81"/>
      <c r="J446" s="81"/>
      <c r="K446" s="81"/>
      <c r="L446" s="81"/>
      <c r="M446" s="81"/>
      <c r="N446" s="81"/>
      <c r="O446" s="81"/>
      <c r="P446" s="81"/>
      <c r="Q446" s="81"/>
      <c r="R446" s="81"/>
      <c r="S446" s="81"/>
      <c r="T446" s="81"/>
      <c r="U446" s="81"/>
      <c r="V446" s="81"/>
      <c r="W446" s="81"/>
      <c r="X446" s="81"/>
      <c r="Y446" s="81"/>
      <c r="Z446" s="81"/>
    </row>
    <row r="447" spans="1:26">
      <c r="A447" s="81"/>
      <c r="B447" s="81"/>
      <c r="C447" s="81"/>
      <c r="D447" s="28"/>
      <c r="E447" s="96"/>
      <c r="F447" s="98"/>
      <c r="G447" s="98"/>
      <c r="H447" s="99"/>
      <c r="I447" s="81"/>
      <c r="J447" s="81"/>
      <c r="K447" s="81"/>
      <c r="L447" s="81"/>
      <c r="M447" s="81"/>
      <c r="N447" s="81"/>
      <c r="O447" s="81"/>
      <c r="P447" s="81"/>
      <c r="Q447" s="81"/>
      <c r="R447" s="81"/>
      <c r="S447" s="81"/>
      <c r="T447" s="81"/>
      <c r="U447" s="81"/>
      <c r="V447" s="81"/>
      <c r="W447" s="81"/>
      <c r="X447" s="81"/>
      <c r="Y447" s="81"/>
      <c r="Z447" s="81"/>
    </row>
    <row r="448" spans="1:26">
      <c r="A448" s="81"/>
      <c r="B448" s="81"/>
      <c r="C448" s="81"/>
      <c r="D448" s="28"/>
      <c r="E448" s="96"/>
      <c r="F448" s="98"/>
      <c r="G448" s="98"/>
      <c r="H448" s="99"/>
      <c r="I448" s="81"/>
      <c r="J448" s="81"/>
      <c r="K448" s="81"/>
      <c r="L448" s="81"/>
      <c r="M448" s="81"/>
      <c r="N448" s="81"/>
      <c r="O448" s="81"/>
      <c r="P448" s="81"/>
      <c r="Q448" s="81"/>
      <c r="R448" s="81"/>
      <c r="S448" s="81"/>
      <c r="T448" s="81"/>
      <c r="U448" s="81"/>
      <c r="V448" s="81"/>
      <c r="W448" s="81"/>
      <c r="X448" s="81"/>
      <c r="Y448" s="81"/>
      <c r="Z448" s="81"/>
    </row>
    <row r="449" spans="1:26">
      <c r="A449" s="81"/>
      <c r="B449" s="81"/>
      <c r="C449" s="81"/>
      <c r="D449" s="28"/>
      <c r="E449" s="96"/>
      <c r="F449" s="98"/>
      <c r="G449" s="98"/>
      <c r="H449" s="99"/>
      <c r="I449" s="81"/>
      <c r="J449" s="81"/>
      <c r="K449" s="81"/>
      <c r="L449" s="81"/>
      <c r="M449" s="81"/>
      <c r="N449" s="81"/>
      <c r="O449" s="81"/>
      <c r="P449" s="81"/>
      <c r="Q449" s="81"/>
      <c r="R449" s="81"/>
      <c r="S449" s="81"/>
      <c r="T449" s="81"/>
      <c r="U449" s="81"/>
      <c r="V449" s="81"/>
      <c r="W449" s="81"/>
      <c r="X449" s="81"/>
      <c r="Y449" s="81"/>
      <c r="Z449" s="81"/>
    </row>
    <row r="450" spans="1:26">
      <c r="A450" s="81"/>
      <c r="B450" s="81"/>
      <c r="C450" s="81"/>
      <c r="D450" s="28"/>
      <c r="E450" s="96"/>
      <c r="F450" s="98"/>
      <c r="G450" s="98"/>
      <c r="H450" s="99"/>
      <c r="I450" s="81"/>
      <c r="J450" s="81"/>
      <c r="K450" s="81"/>
      <c r="L450" s="81"/>
      <c r="M450" s="81"/>
      <c r="N450" s="81"/>
      <c r="O450" s="81"/>
      <c r="P450" s="81"/>
      <c r="Q450" s="81"/>
      <c r="R450" s="81"/>
      <c r="S450" s="81"/>
      <c r="T450" s="81"/>
      <c r="U450" s="81"/>
      <c r="V450" s="81"/>
      <c r="W450" s="81"/>
      <c r="X450" s="81"/>
      <c r="Y450" s="81"/>
      <c r="Z450" s="81"/>
    </row>
    <row r="451" spans="1:26">
      <c r="A451" s="81"/>
      <c r="B451" s="81"/>
      <c r="C451" s="81"/>
      <c r="D451" s="28"/>
      <c r="E451" s="96"/>
      <c r="F451" s="98"/>
      <c r="G451" s="98"/>
      <c r="H451" s="99"/>
      <c r="I451" s="81"/>
      <c r="J451" s="81"/>
      <c r="K451" s="81"/>
      <c r="L451" s="81"/>
      <c r="M451" s="81"/>
      <c r="N451" s="81"/>
      <c r="O451" s="81"/>
      <c r="P451" s="81"/>
      <c r="Q451" s="81"/>
      <c r="R451" s="81"/>
      <c r="S451" s="81"/>
      <c r="T451" s="81"/>
      <c r="U451" s="81"/>
      <c r="V451" s="81"/>
      <c r="W451" s="81"/>
      <c r="X451" s="81"/>
      <c r="Y451" s="81"/>
      <c r="Z451" s="81"/>
    </row>
    <row r="452" spans="1:26">
      <c r="A452" s="81"/>
      <c r="B452" s="81"/>
      <c r="C452" s="81"/>
      <c r="D452" s="28"/>
      <c r="E452" s="96"/>
      <c r="F452" s="98"/>
      <c r="G452" s="98"/>
      <c r="H452" s="99"/>
      <c r="I452" s="81"/>
      <c r="J452" s="81"/>
      <c r="K452" s="81"/>
      <c r="L452" s="81"/>
      <c r="M452" s="81"/>
      <c r="N452" s="81"/>
      <c r="O452" s="81"/>
      <c r="P452" s="81"/>
      <c r="Q452" s="81"/>
      <c r="R452" s="81"/>
      <c r="S452" s="81"/>
      <c r="T452" s="81"/>
      <c r="U452" s="81"/>
      <c r="V452" s="81"/>
      <c r="W452" s="81"/>
      <c r="X452" s="81"/>
      <c r="Y452" s="81"/>
      <c r="Z452" s="81"/>
    </row>
    <row r="453" spans="1:26">
      <c r="A453" s="81"/>
      <c r="B453" s="81"/>
      <c r="C453" s="81"/>
      <c r="D453" s="28"/>
      <c r="E453" s="96"/>
      <c r="F453" s="98"/>
      <c r="G453" s="98"/>
      <c r="H453" s="99"/>
      <c r="I453" s="81"/>
      <c r="J453" s="81"/>
      <c r="K453" s="81"/>
      <c r="L453" s="81"/>
      <c r="M453" s="81"/>
      <c r="N453" s="81"/>
      <c r="O453" s="81"/>
      <c r="P453" s="81"/>
      <c r="Q453" s="81"/>
      <c r="R453" s="81"/>
      <c r="S453" s="81"/>
      <c r="T453" s="81"/>
      <c r="U453" s="81"/>
      <c r="V453" s="81"/>
      <c r="W453" s="81"/>
      <c r="X453" s="81"/>
      <c r="Y453" s="81"/>
      <c r="Z453" s="81"/>
    </row>
    <row r="454" spans="1:26">
      <c r="A454" s="81"/>
      <c r="B454" s="81"/>
      <c r="C454" s="81"/>
      <c r="D454" s="28"/>
      <c r="E454" s="96"/>
      <c r="F454" s="98"/>
      <c r="G454" s="98"/>
      <c r="H454" s="99"/>
      <c r="I454" s="81"/>
      <c r="J454" s="81"/>
      <c r="K454" s="81"/>
      <c r="L454" s="81"/>
      <c r="M454" s="81"/>
      <c r="N454" s="81"/>
      <c r="O454" s="81"/>
      <c r="P454" s="81"/>
      <c r="Q454" s="81"/>
      <c r="R454" s="81"/>
      <c r="S454" s="81"/>
      <c r="T454" s="81"/>
      <c r="U454" s="81"/>
      <c r="V454" s="81"/>
      <c r="W454" s="81"/>
      <c r="X454" s="81"/>
      <c r="Y454" s="81"/>
      <c r="Z454" s="81"/>
    </row>
    <row r="455" spans="1:26">
      <c r="A455" s="81"/>
      <c r="B455" s="81"/>
      <c r="C455" s="81"/>
      <c r="D455" s="28"/>
      <c r="E455" s="96"/>
      <c r="F455" s="98"/>
      <c r="G455" s="98"/>
      <c r="H455" s="99"/>
      <c r="I455" s="81"/>
      <c r="J455" s="81"/>
      <c r="K455" s="81"/>
      <c r="L455" s="81"/>
      <c r="M455" s="81"/>
      <c r="N455" s="81"/>
      <c r="O455" s="81"/>
      <c r="P455" s="81"/>
      <c r="Q455" s="81"/>
      <c r="R455" s="81"/>
      <c r="S455" s="81"/>
      <c r="T455" s="81"/>
      <c r="U455" s="81"/>
      <c r="V455" s="81"/>
      <c r="W455" s="81"/>
      <c r="X455" s="81"/>
      <c r="Y455" s="81"/>
      <c r="Z455" s="81"/>
    </row>
    <row r="456" spans="1:26">
      <c r="A456" s="81"/>
      <c r="B456" s="81"/>
      <c r="C456" s="81"/>
      <c r="D456" s="28"/>
      <c r="E456" s="96"/>
      <c r="F456" s="98"/>
      <c r="G456" s="98"/>
      <c r="H456" s="99"/>
      <c r="I456" s="81"/>
      <c r="J456" s="81"/>
      <c r="K456" s="81"/>
      <c r="L456" s="81"/>
      <c r="M456" s="81"/>
      <c r="N456" s="81"/>
      <c r="O456" s="81"/>
      <c r="P456" s="81"/>
      <c r="Q456" s="81"/>
      <c r="R456" s="81"/>
      <c r="S456" s="81"/>
      <c r="T456" s="81"/>
      <c r="U456" s="81"/>
      <c r="V456" s="81"/>
      <c r="W456" s="81"/>
      <c r="X456" s="81"/>
      <c r="Y456" s="81"/>
      <c r="Z456" s="81"/>
    </row>
    <row r="457" spans="1:26">
      <c r="A457" s="81"/>
      <c r="B457" s="81"/>
      <c r="C457" s="81"/>
      <c r="D457" s="28"/>
      <c r="E457" s="96"/>
      <c r="F457" s="98"/>
      <c r="G457" s="98"/>
      <c r="H457" s="99"/>
      <c r="I457" s="81"/>
      <c r="J457" s="81"/>
      <c r="K457" s="81"/>
      <c r="L457" s="81"/>
      <c r="M457" s="81"/>
      <c r="N457" s="81"/>
      <c r="O457" s="81"/>
      <c r="P457" s="81"/>
      <c r="Q457" s="81"/>
      <c r="R457" s="81"/>
      <c r="S457" s="81"/>
      <c r="T457" s="81"/>
      <c r="U457" s="81"/>
      <c r="V457" s="81"/>
      <c r="W457" s="81"/>
      <c r="X457" s="81"/>
      <c r="Y457" s="81"/>
      <c r="Z457" s="81"/>
    </row>
    <row r="458" spans="1:26">
      <c r="A458" s="81"/>
      <c r="B458" s="81"/>
      <c r="C458" s="81"/>
      <c r="D458" s="28"/>
      <c r="E458" s="96"/>
      <c r="F458" s="98"/>
      <c r="G458" s="98"/>
      <c r="H458" s="99"/>
      <c r="I458" s="81"/>
      <c r="J458" s="81"/>
      <c r="K458" s="81"/>
      <c r="L458" s="81"/>
      <c r="M458" s="81"/>
      <c r="N458" s="81"/>
      <c r="O458" s="81"/>
      <c r="P458" s="81"/>
      <c r="Q458" s="81"/>
      <c r="R458" s="81"/>
      <c r="S458" s="81"/>
      <c r="T458" s="81"/>
      <c r="U458" s="81"/>
      <c r="V458" s="81"/>
      <c r="W458" s="81"/>
      <c r="X458" s="81"/>
      <c r="Y458" s="81"/>
      <c r="Z458" s="81"/>
    </row>
    <row r="459" spans="1:26">
      <c r="A459" s="81"/>
      <c r="B459" s="81"/>
      <c r="C459" s="81"/>
      <c r="D459" s="28"/>
      <c r="E459" s="96"/>
      <c r="F459" s="98"/>
      <c r="G459" s="98"/>
      <c r="H459" s="99"/>
      <c r="I459" s="81"/>
      <c r="J459" s="81"/>
      <c r="K459" s="81"/>
      <c r="L459" s="81"/>
      <c r="M459" s="81"/>
      <c r="N459" s="81"/>
      <c r="O459" s="81"/>
      <c r="P459" s="81"/>
      <c r="Q459" s="81"/>
      <c r="R459" s="81"/>
      <c r="S459" s="81"/>
      <c r="T459" s="81"/>
      <c r="U459" s="81"/>
      <c r="V459" s="81"/>
      <c r="W459" s="81"/>
      <c r="X459" s="81"/>
      <c r="Y459" s="81"/>
      <c r="Z459" s="81"/>
    </row>
    <row r="460" spans="1:26">
      <c r="A460" s="81"/>
      <c r="B460" s="81"/>
      <c r="C460" s="81"/>
      <c r="D460" s="28"/>
      <c r="E460" s="96"/>
      <c r="F460" s="98"/>
      <c r="G460" s="98"/>
      <c r="H460" s="99"/>
      <c r="I460" s="81"/>
      <c r="J460" s="81"/>
      <c r="K460" s="81"/>
      <c r="L460" s="81"/>
      <c r="M460" s="81"/>
      <c r="N460" s="81"/>
      <c r="O460" s="81"/>
      <c r="P460" s="81"/>
      <c r="Q460" s="81"/>
      <c r="R460" s="81"/>
      <c r="S460" s="81"/>
      <c r="T460" s="81"/>
      <c r="U460" s="81"/>
      <c r="V460" s="81"/>
      <c r="W460" s="81"/>
      <c r="X460" s="81"/>
      <c r="Y460" s="81"/>
      <c r="Z460" s="81"/>
    </row>
    <row r="461" spans="1:26">
      <c r="A461" s="81"/>
      <c r="B461" s="81"/>
      <c r="C461" s="81"/>
      <c r="D461" s="28"/>
      <c r="E461" s="96"/>
      <c r="F461" s="98"/>
      <c r="G461" s="98"/>
      <c r="H461" s="99"/>
      <c r="I461" s="81"/>
      <c r="J461" s="81"/>
      <c r="K461" s="81"/>
      <c r="L461" s="81"/>
      <c r="M461" s="81"/>
      <c r="N461" s="81"/>
      <c r="O461" s="81"/>
      <c r="P461" s="81"/>
      <c r="Q461" s="81"/>
      <c r="R461" s="81"/>
      <c r="S461" s="81"/>
      <c r="T461" s="81"/>
      <c r="U461" s="81"/>
      <c r="V461" s="81"/>
      <c r="W461" s="81"/>
      <c r="X461" s="81"/>
      <c r="Y461" s="81"/>
      <c r="Z461" s="81"/>
    </row>
    <row r="462" spans="1:26">
      <c r="A462" s="81"/>
      <c r="B462" s="81"/>
      <c r="C462" s="81"/>
      <c r="D462" s="28"/>
      <c r="E462" s="96"/>
      <c r="F462" s="98"/>
      <c r="G462" s="98"/>
      <c r="H462" s="99"/>
      <c r="I462" s="81"/>
      <c r="J462" s="81"/>
      <c r="K462" s="81"/>
      <c r="L462" s="81"/>
      <c r="M462" s="81"/>
      <c r="N462" s="81"/>
      <c r="O462" s="81"/>
      <c r="P462" s="81"/>
      <c r="Q462" s="81"/>
      <c r="R462" s="81"/>
      <c r="S462" s="81"/>
      <c r="T462" s="81"/>
      <c r="U462" s="81"/>
      <c r="V462" s="81"/>
      <c r="W462" s="81"/>
      <c r="X462" s="81"/>
      <c r="Y462" s="81"/>
      <c r="Z462" s="81"/>
    </row>
    <row r="463" spans="1:26">
      <c r="A463" s="81"/>
      <c r="B463" s="81"/>
      <c r="C463" s="81"/>
      <c r="D463" s="28"/>
      <c r="E463" s="96"/>
      <c r="F463" s="98"/>
      <c r="G463" s="98"/>
      <c r="H463" s="99"/>
      <c r="I463" s="81"/>
      <c r="J463" s="81"/>
      <c r="K463" s="81"/>
      <c r="L463" s="81"/>
      <c r="M463" s="81"/>
      <c r="N463" s="81"/>
      <c r="O463" s="81"/>
      <c r="P463" s="81"/>
      <c r="Q463" s="81"/>
      <c r="R463" s="81"/>
      <c r="S463" s="81"/>
      <c r="T463" s="81"/>
      <c r="U463" s="81"/>
      <c r="V463" s="81"/>
      <c r="W463" s="81"/>
      <c r="X463" s="81"/>
      <c r="Y463" s="81"/>
      <c r="Z463" s="81"/>
    </row>
    <row r="464" spans="1:26">
      <c r="A464" s="81"/>
      <c r="B464" s="81"/>
      <c r="C464" s="81"/>
      <c r="D464" s="28"/>
      <c r="E464" s="96"/>
      <c r="F464" s="98"/>
      <c r="G464" s="98"/>
      <c r="H464" s="99"/>
      <c r="I464" s="81"/>
      <c r="J464" s="81"/>
      <c r="K464" s="81"/>
      <c r="L464" s="81"/>
      <c r="M464" s="81"/>
      <c r="N464" s="81"/>
      <c r="O464" s="81"/>
      <c r="P464" s="81"/>
      <c r="Q464" s="81"/>
      <c r="R464" s="81"/>
      <c r="S464" s="81"/>
      <c r="T464" s="81"/>
      <c r="U464" s="81"/>
      <c r="V464" s="81"/>
      <c r="W464" s="81"/>
      <c r="X464" s="81"/>
      <c r="Y464" s="81"/>
      <c r="Z464" s="81"/>
    </row>
    <row r="465" spans="1:26">
      <c r="A465" s="81"/>
      <c r="B465" s="81"/>
      <c r="C465" s="81"/>
      <c r="D465" s="28"/>
      <c r="E465" s="96"/>
      <c r="F465" s="98"/>
      <c r="G465" s="98"/>
      <c r="H465" s="99"/>
      <c r="I465" s="81"/>
      <c r="J465" s="81"/>
      <c r="K465" s="81"/>
      <c r="L465" s="81"/>
      <c r="M465" s="81"/>
      <c r="N465" s="81"/>
      <c r="O465" s="81"/>
      <c r="P465" s="81"/>
      <c r="Q465" s="81"/>
      <c r="R465" s="81"/>
      <c r="S465" s="81"/>
      <c r="T465" s="81"/>
      <c r="U465" s="81"/>
      <c r="V465" s="81"/>
      <c r="W465" s="81"/>
      <c r="X465" s="81"/>
      <c r="Y465" s="81"/>
      <c r="Z465" s="81"/>
    </row>
    <row r="466" spans="1:26">
      <c r="A466" s="81"/>
      <c r="B466" s="81"/>
      <c r="C466" s="81"/>
      <c r="D466" s="28"/>
      <c r="E466" s="96"/>
      <c r="F466" s="98"/>
      <c r="G466" s="98"/>
      <c r="H466" s="99"/>
      <c r="I466" s="81"/>
      <c r="J466" s="81"/>
      <c r="K466" s="81"/>
      <c r="L466" s="81"/>
      <c r="M466" s="81"/>
      <c r="N466" s="81"/>
      <c r="O466" s="81"/>
      <c r="P466" s="81"/>
      <c r="Q466" s="81"/>
      <c r="R466" s="81"/>
      <c r="S466" s="81"/>
      <c r="T466" s="81"/>
      <c r="U466" s="81"/>
      <c r="V466" s="81"/>
      <c r="W466" s="81"/>
      <c r="X466" s="81"/>
      <c r="Y466" s="81"/>
      <c r="Z466" s="81"/>
    </row>
    <row r="467" spans="1:26">
      <c r="A467" s="81"/>
      <c r="B467" s="81"/>
      <c r="C467" s="81"/>
      <c r="D467" s="28"/>
      <c r="E467" s="96"/>
      <c r="F467" s="98"/>
      <c r="G467" s="98"/>
      <c r="H467" s="99"/>
      <c r="I467" s="81"/>
      <c r="J467" s="81"/>
      <c r="K467" s="81"/>
      <c r="L467" s="81"/>
      <c r="M467" s="81"/>
      <c r="N467" s="81"/>
      <c r="O467" s="81"/>
      <c r="P467" s="81"/>
      <c r="Q467" s="81"/>
      <c r="R467" s="81"/>
      <c r="S467" s="81"/>
      <c r="T467" s="81"/>
      <c r="U467" s="81"/>
      <c r="V467" s="81"/>
      <c r="W467" s="81"/>
      <c r="X467" s="81"/>
      <c r="Y467" s="81"/>
      <c r="Z467" s="81"/>
    </row>
    <row r="468" spans="1:26">
      <c r="A468" s="81"/>
      <c r="B468" s="81"/>
      <c r="C468" s="81"/>
      <c r="D468" s="28"/>
      <c r="E468" s="96"/>
      <c r="F468" s="98"/>
      <c r="G468" s="98"/>
      <c r="H468" s="99"/>
      <c r="I468" s="81"/>
      <c r="J468" s="81"/>
      <c r="K468" s="81"/>
      <c r="L468" s="81"/>
      <c r="M468" s="81"/>
      <c r="N468" s="81"/>
      <c r="O468" s="81"/>
      <c r="P468" s="81"/>
      <c r="Q468" s="81"/>
      <c r="R468" s="81"/>
      <c r="S468" s="81"/>
      <c r="T468" s="81"/>
      <c r="U468" s="81"/>
      <c r="V468" s="81"/>
      <c r="W468" s="81"/>
      <c r="X468" s="81"/>
      <c r="Y468" s="81"/>
      <c r="Z468" s="81"/>
    </row>
    <row r="469" spans="1:26">
      <c r="A469" s="81"/>
      <c r="B469" s="81"/>
      <c r="C469" s="81"/>
      <c r="D469" s="28"/>
      <c r="E469" s="96"/>
      <c r="F469" s="98"/>
      <c r="G469" s="98"/>
      <c r="H469" s="99"/>
      <c r="I469" s="81"/>
      <c r="J469" s="81"/>
      <c r="K469" s="81"/>
      <c r="L469" s="81"/>
      <c r="M469" s="81"/>
      <c r="N469" s="81"/>
      <c r="O469" s="81"/>
      <c r="P469" s="81"/>
      <c r="Q469" s="81"/>
      <c r="R469" s="81"/>
      <c r="S469" s="81"/>
      <c r="T469" s="81"/>
      <c r="U469" s="81"/>
      <c r="V469" s="81"/>
      <c r="W469" s="81"/>
      <c r="X469" s="81"/>
      <c r="Y469" s="81"/>
      <c r="Z469" s="81"/>
    </row>
    <row r="470" spans="1:26">
      <c r="A470" s="81"/>
      <c r="B470" s="81"/>
      <c r="C470" s="81"/>
      <c r="D470" s="28"/>
      <c r="E470" s="96"/>
      <c r="F470" s="98"/>
      <c r="G470" s="98"/>
      <c r="H470" s="99"/>
      <c r="I470" s="81"/>
      <c r="J470" s="81"/>
      <c r="K470" s="81"/>
      <c r="L470" s="81"/>
      <c r="M470" s="81"/>
      <c r="N470" s="81"/>
      <c r="O470" s="81"/>
      <c r="P470" s="81"/>
      <c r="Q470" s="81"/>
      <c r="R470" s="81"/>
      <c r="S470" s="81"/>
      <c r="T470" s="81"/>
      <c r="U470" s="81"/>
      <c r="V470" s="81"/>
      <c r="W470" s="81"/>
      <c r="X470" s="81"/>
      <c r="Y470" s="81"/>
      <c r="Z470" s="81"/>
    </row>
    <row r="471" spans="1:26">
      <c r="A471" s="81"/>
      <c r="B471" s="81"/>
      <c r="C471" s="81"/>
      <c r="D471" s="28"/>
      <c r="E471" s="96"/>
      <c r="F471" s="98"/>
      <c r="G471" s="98"/>
      <c r="H471" s="99"/>
      <c r="I471" s="81"/>
      <c r="J471" s="81"/>
      <c r="K471" s="81"/>
      <c r="L471" s="81"/>
      <c r="M471" s="81"/>
      <c r="N471" s="81"/>
      <c r="O471" s="81"/>
      <c r="P471" s="81"/>
      <c r="Q471" s="81"/>
      <c r="R471" s="81"/>
      <c r="S471" s="81"/>
      <c r="T471" s="81"/>
      <c r="U471" s="81"/>
      <c r="V471" s="81"/>
      <c r="W471" s="81"/>
      <c r="X471" s="81"/>
      <c r="Y471" s="81"/>
      <c r="Z471" s="81"/>
    </row>
    <row r="472" spans="1:26">
      <c r="A472" s="81"/>
      <c r="B472" s="81"/>
      <c r="C472" s="81"/>
      <c r="D472" s="28"/>
      <c r="E472" s="96"/>
      <c r="F472" s="98"/>
      <c r="G472" s="98"/>
      <c r="H472" s="99"/>
      <c r="I472" s="81"/>
      <c r="J472" s="81"/>
      <c r="K472" s="81"/>
      <c r="L472" s="81"/>
      <c r="M472" s="81"/>
      <c r="N472" s="81"/>
      <c r="O472" s="81"/>
      <c r="P472" s="81"/>
      <c r="Q472" s="81"/>
      <c r="R472" s="81"/>
      <c r="S472" s="81"/>
      <c r="T472" s="81"/>
      <c r="U472" s="81"/>
      <c r="V472" s="81"/>
      <c r="W472" s="81"/>
      <c r="X472" s="81"/>
      <c r="Y472" s="81"/>
      <c r="Z472" s="81"/>
    </row>
    <row r="473" spans="1:26">
      <c r="A473" s="81"/>
      <c r="B473" s="81"/>
      <c r="C473" s="81"/>
      <c r="D473" s="28"/>
      <c r="E473" s="96"/>
      <c r="F473" s="98"/>
      <c r="G473" s="98"/>
      <c r="H473" s="99"/>
      <c r="I473" s="81"/>
      <c r="J473" s="81"/>
      <c r="K473" s="81"/>
      <c r="L473" s="81"/>
      <c r="M473" s="81"/>
      <c r="N473" s="81"/>
      <c r="O473" s="81"/>
      <c r="P473" s="81"/>
      <c r="Q473" s="81"/>
      <c r="R473" s="81"/>
      <c r="S473" s="81"/>
      <c r="T473" s="81"/>
      <c r="U473" s="81"/>
      <c r="V473" s="81"/>
      <c r="W473" s="81"/>
      <c r="X473" s="81"/>
      <c r="Y473" s="81"/>
      <c r="Z473" s="81"/>
    </row>
    <row r="474" spans="1:26">
      <c r="A474" s="81"/>
      <c r="B474" s="81"/>
      <c r="C474" s="81"/>
      <c r="D474" s="28"/>
      <c r="E474" s="96"/>
      <c r="F474" s="98"/>
      <c r="G474" s="98"/>
      <c r="H474" s="99"/>
      <c r="I474" s="81"/>
      <c r="J474" s="81"/>
      <c r="K474" s="81"/>
      <c r="L474" s="81"/>
      <c r="M474" s="81"/>
      <c r="N474" s="81"/>
      <c r="O474" s="81"/>
      <c r="P474" s="81"/>
      <c r="Q474" s="81"/>
      <c r="R474" s="81"/>
      <c r="S474" s="81"/>
      <c r="T474" s="81"/>
      <c r="U474" s="81"/>
      <c r="V474" s="81"/>
      <c r="W474" s="81"/>
      <c r="X474" s="81"/>
      <c r="Y474" s="81"/>
      <c r="Z474" s="81"/>
    </row>
    <row r="475" spans="1:26">
      <c r="A475" s="81"/>
      <c r="B475" s="81"/>
      <c r="C475" s="81"/>
      <c r="D475" s="28"/>
      <c r="E475" s="96"/>
      <c r="F475" s="98"/>
      <c r="G475" s="98"/>
      <c r="H475" s="99"/>
      <c r="I475" s="81"/>
      <c r="J475" s="81"/>
      <c r="K475" s="81"/>
      <c r="L475" s="81"/>
      <c r="M475" s="81"/>
      <c r="N475" s="81"/>
      <c r="O475" s="81"/>
      <c r="P475" s="81"/>
      <c r="Q475" s="81"/>
      <c r="R475" s="81"/>
      <c r="S475" s="81"/>
      <c r="T475" s="81"/>
      <c r="U475" s="81"/>
      <c r="V475" s="81"/>
      <c r="W475" s="81"/>
      <c r="X475" s="81"/>
      <c r="Y475" s="81"/>
      <c r="Z475" s="81"/>
    </row>
    <row r="476" spans="1:26">
      <c r="A476" s="81"/>
      <c r="B476" s="81"/>
      <c r="C476" s="81"/>
      <c r="D476" s="28"/>
      <c r="E476" s="96"/>
      <c r="F476" s="98"/>
      <c r="G476" s="98"/>
      <c r="H476" s="99"/>
      <c r="I476" s="81"/>
      <c r="J476" s="81"/>
      <c r="K476" s="81"/>
      <c r="L476" s="81"/>
      <c r="M476" s="81"/>
      <c r="N476" s="81"/>
      <c r="O476" s="81"/>
      <c r="P476" s="81"/>
      <c r="Q476" s="81"/>
      <c r="R476" s="81"/>
      <c r="S476" s="81"/>
      <c r="T476" s="81"/>
      <c r="U476" s="81"/>
      <c r="V476" s="81"/>
      <c r="W476" s="81"/>
      <c r="X476" s="81"/>
      <c r="Y476" s="81"/>
      <c r="Z476" s="81"/>
    </row>
    <row r="477" spans="1:26">
      <c r="A477" s="81"/>
      <c r="B477" s="81"/>
      <c r="C477" s="81"/>
      <c r="D477" s="28"/>
      <c r="E477" s="96"/>
      <c r="F477" s="98"/>
      <c r="G477" s="98"/>
      <c r="H477" s="99"/>
      <c r="I477" s="81"/>
      <c r="J477" s="81"/>
      <c r="K477" s="81"/>
      <c r="L477" s="81"/>
      <c r="M477" s="81"/>
      <c r="N477" s="81"/>
      <c r="O477" s="81"/>
      <c r="P477" s="81"/>
      <c r="Q477" s="81"/>
      <c r="R477" s="81"/>
      <c r="S477" s="81"/>
      <c r="T477" s="81"/>
      <c r="U477" s="81"/>
      <c r="V477" s="81"/>
      <c r="W477" s="81"/>
      <c r="X477" s="81"/>
      <c r="Y477" s="81"/>
      <c r="Z477" s="81"/>
    </row>
    <row r="478" spans="1:26">
      <c r="A478" s="81"/>
      <c r="B478" s="81"/>
      <c r="C478" s="81"/>
      <c r="D478" s="28"/>
      <c r="E478" s="96"/>
      <c r="F478" s="98"/>
      <c r="G478" s="98"/>
      <c r="H478" s="99"/>
      <c r="I478" s="81"/>
      <c r="J478" s="81"/>
      <c r="K478" s="81"/>
      <c r="L478" s="81"/>
      <c r="M478" s="81"/>
      <c r="N478" s="81"/>
      <c r="O478" s="81"/>
      <c r="P478" s="81"/>
      <c r="Q478" s="81"/>
      <c r="R478" s="81"/>
      <c r="S478" s="81"/>
      <c r="T478" s="81"/>
      <c r="U478" s="81"/>
      <c r="V478" s="81"/>
      <c r="W478" s="81"/>
      <c r="X478" s="81"/>
      <c r="Y478" s="81"/>
      <c r="Z478" s="81"/>
    </row>
    <row r="479" spans="1:26">
      <c r="A479" s="81"/>
      <c r="B479" s="81"/>
      <c r="C479" s="81"/>
      <c r="D479" s="28"/>
      <c r="E479" s="96"/>
      <c r="F479" s="98"/>
      <c r="G479" s="98"/>
      <c r="H479" s="99"/>
      <c r="I479" s="81"/>
      <c r="J479" s="81"/>
      <c r="K479" s="81"/>
      <c r="L479" s="81"/>
      <c r="M479" s="81"/>
      <c r="N479" s="81"/>
      <c r="O479" s="81"/>
      <c r="P479" s="81"/>
      <c r="Q479" s="81"/>
      <c r="R479" s="81"/>
      <c r="S479" s="81"/>
      <c r="T479" s="81"/>
      <c r="U479" s="81"/>
      <c r="V479" s="81"/>
      <c r="W479" s="81"/>
      <c r="X479" s="81"/>
      <c r="Y479" s="81"/>
      <c r="Z479" s="81"/>
    </row>
    <row r="480" spans="1:26">
      <c r="A480" s="81"/>
      <c r="B480" s="81"/>
      <c r="C480" s="81"/>
      <c r="D480" s="28"/>
      <c r="E480" s="96"/>
      <c r="F480" s="98"/>
      <c r="G480" s="98"/>
      <c r="H480" s="99"/>
      <c r="I480" s="81"/>
      <c r="J480" s="81"/>
      <c r="K480" s="81"/>
      <c r="L480" s="81"/>
      <c r="M480" s="81"/>
      <c r="N480" s="81"/>
      <c r="O480" s="81"/>
      <c r="P480" s="81"/>
      <c r="Q480" s="81"/>
      <c r="R480" s="81"/>
      <c r="S480" s="81"/>
      <c r="T480" s="81"/>
      <c r="U480" s="81"/>
      <c r="V480" s="81"/>
      <c r="W480" s="81"/>
      <c r="X480" s="81"/>
      <c r="Y480" s="81"/>
      <c r="Z480" s="81"/>
    </row>
    <row r="481" spans="1:26">
      <c r="A481" s="81"/>
      <c r="B481" s="81"/>
      <c r="C481" s="81"/>
      <c r="D481" s="28"/>
      <c r="E481" s="96"/>
      <c r="F481" s="98"/>
      <c r="G481" s="98"/>
      <c r="H481" s="99"/>
      <c r="I481" s="81"/>
      <c r="J481" s="81"/>
      <c r="K481" s="81"/>
      <c r="L481" s="81"/>
      <c r="M481" s="81"/>
      <c r="N481" s="81"/>
      <c r="O481" s="81"/>
      <c r="P481" s="81"/>
      <c r="Q481" s="81"/>
      <c r="R481" s="81"/>
      <c r="S481" s="81"/>
      <c r="T481" s="81"/>
      <c r="U481" s="81"/>
      <c r="V481" s="81"/>
      <c r="W481" s="81"/>
      <c r="X481" s="81"/>
      <c r="Y481" s="81"/>
      <c r="Z481" s="81"/>
    </row>
    <row r="482" spans="1:26">
      <c r="A482" s="81"/>
      <c r="B482" s="81"/>
      <c r="C482" s="81"/>
      <c r="D482" s="28"/>
      <c r="E482" s="96"/>
      <c r="F482" s="98"/>
      <c r="G482" s="98"/>
      <c r="H482" s="99"/>
      <c r="I482" s="81"/>
      <c r="J482" s="81"/>
      <c r="K482" s="81"/>
      <c r="L482" s="81"/>
      <c r="M482" s="81"/>
      <c r="N482" s="81"/>
      <c r="O482" s="81"/>
      <c r="P482" s="81"/>
      <c r="Q482" s="81"/>
      <c r="R482" s="81"/>
      <c r="S482" s="81"/>
      <c r="T482" s="81"/>
      <c r="U482" s="81"/>
      <c r="V482" s="81"/>
      <c r="W482" s="81"/>
      <c r="X482" s="81"/>
      <c r="Y482" s="81"/>
      <c r="Z482" s="81"/>
    </row>
    <row r="483" spans="1:26">
      <c r="A483" s="81"/>
      <c r="B483" s="81"/>
      <c r="C483" s="81"/>
      <c r="D483" s="28"/>
      <c r="E483" s="96"/>
      <c r="F483" s="98"/>
      <c r="G483" s="98"/>
      <c r="H483" s="99"/>
      <c r="I483" s="81"/>
      <c r="J483" s="81"/>
      <c r="K483" s="81"/>
      <c r="L483" s="81"/>
      <c r="M483" s="81"/>
      <c r="N483" s="81"/>
      <c r="O483" s="81"/>
      <c r="P483" s="81"/>
      <c r="Q483" s="81"/>
      <c r="R483" s="81"/>
      <c r="S483" s="81"/>
      <c r="T483" s="81"/>
      <c r="U483" s="81"/>
      <c r="V483" s="81"/>
      <c r="W483" s="81"/>
      <c r="X483" s="81"/>
      <c r="Y483" s="81"/>
      <c r="Z483" s="81"/>
    </row>
    <row r="484" spans="1:26">
      <c r="A484" s="81"/>
      <c r="B484" s="81"/>
      <c r="C484" s="81"/>
      <c r="D484" s="28"/>
      <c r="E484" s="96"/>
      <c r="F484" s="98"/>
      <c r="G484" s="98"/>
      <c r="H484" s="99"/>
      <c r="I484" s="81"/>
      <c r="J484" s="81"/>
      <c r="K484" s="81"/>
      <c r="L484" s="81"/>
      <c r="M484" s="81"/>
      <c r="N484" s="81"/>
      <c r="O484" s="81"/>
      <c r="P484" s="81"/>
      <c r="Q484" s="81"/>
      <c r="R484" s="81"/>
      <c r="S484" s="81"/>
      <c r="T484" s="81"/>
      <c r="U484" s="81"/>
      <c r="V484" s="81"/>
      <c r="W484" s="81"/>
      <c r="X484" s="81"/>
      <c r="Y484" s="81"/>
      <c r="Z484" s="81"/>
    </row>
    <row r="485" spans="1:26">
      <c r="A485" s="81"/>
      <c r="B485" s="81"/>
      <c r="C485" s="81"/>
      <c r="D485" s="28"/>
      <c r="E485" s="96"/>
      <c r="F485" s="98"/>
      <c r="G485" s="98"/>
      <c r="H485" s="99"/>
      <c r="I485" s="81"/>
      <c r="J485" s="81"/>
      <c r="K485" s="81"/>
      <c r="L485" s="81"/>
      <c r="M485" s="81"/>
      <c r="N485" s="81"/>
      <c r="O485" s="81"/>
      <c r="P485" s="81"/>
      <c r="Q485" s="81"/>
      <c r="R485" s="81"/>
      <c r="S485" s="81"/>
      <c r="T485" s="81"/>
      <c r="U485" s="81"/>
      <c r="V485" s="81"/>
      <c r="W485" s="81"/>
      <c r="X485" s="81"/>
      <c r="Y485" s="81"/>
      <c r="Z485" s="81"/>
    </row>
    <row r="486" spans="1:26">
      <c r="A486" s="81"/>
      <c r="B486" s="81"/>
      <c r="C486" s="81"/>
      <c r="D486" s="28"/>
      <c r="E486" s="96"/>
      <c r="F486" s="98"/>
      <c r="G486" s="98"/>
      <c r="H486" s="99"/>
      <c r="I486" s="81"/>
      <c r="J486" s="81"/>
      <c r="K486" s="81"/>
      <c r="L486" s="81"/>
      <c r="M486" s="81"/>
      <c r="N486" s="81"/>
      <c r="O486" s="81"/>
      <c r="P486" s="81"/>
      <c r="Q486" s="81"/>
      <c r="R486" s="81"/>
      <c r="S486" s="81"/>
      <c r="T486" s="81"/>
      <c r="U486" s="81"/>
      <c r="V486" s="81"/>
      <c r="W486" s="81"/>
      <c r="X486" s="81"/>
      <c r="Y486" s="81"/>
      <c r="Z486" s="81"/>
    </row>
    <row r="487" spans="1:26">
      <c r="A487" s="81"/>
      <c r="B487" s="81"/>
      <c r="C487" s="81"/>
      <c r="D487" s="28"/>
      <c r="E487" s="96"/>
      <c r="F487" s="98"/>
      <c r="G487" s="98"/>
      <c r="H487" s="99"/>
      <c r="I487" s="81"/>
      <c r="J487" s="81"/>
      <c r="K487" s="81"/>
      <c r="L487" s="81"/>
      <c r="M487" s="81"/>
      <c r="N487" s="81"/>
      <c r="O487" s="81"/>
      <c r="P487" s="81"/>
      <c r="Q487" s="81"/>
      <c r="R487" s="81"/>
      <c r="S487" s="81"/>
      <c r="T487" s="81"/>
      <c r="U487" s="81"/>
      <c r="V487" s="81"/>
      <c r="W487" s="81"/>
      <c r="X487" s="81"/>
      <c r="Y487" s="81"/>
      <c r="Z487" s="81"/>
    </row>
    <row r="488" spans="1:26">
      <c r="A488" s="81"/>
      <c r="B488" s="81"/>
      <c r="C488" s="81"/>
      <c r="D488" s="28"/>
      <c r="E488" s="96"/>
      <c r="F488" s="98"/>
      <c r="G488" s="98"/>
      <c r="H488" s="99"/>
      <c r="I488" s="81"/>
      <c r="J488" s="81"/>
      <c r="K488" s="81"/>
      <c r="L488" s="81"/>
      <c r="M488" s="81"/>
      <c r="N488" s="81"/>
      <c r="O488" s="81"/>
      <c r="P488" s="81"/>
      <c r="Q488" s="81"/>
      <c r="R488" s="81"/>
      <c r="S488" s="81"/>
      <c r="T488" s="81"/>
      <c r="U488" s="81"/>
      <c r="V488" s="81"/>
      <c r="W488" s="81"/>
      <c r="X488" s="81"/>
      <c r="Y488" s="81"/>
      <c r="Z488" s="81"/>
    </row>
    <row r="489" spans="1:26">
      <c r="A489" s="81"/>
      <c r="B489" s="81"/>
      <c r="C489" s="81"/>
      <c r="D489" s="28"/>
      <c r="E489" s="96"/>
      <c r="F489" s="98"/>
      <c r="G489" s="98"/>
      <c r="H489" s="99"/>
      <c r="I489" s="81"/>
      <c r="J489" s="81"/>
      <c r="K489" s="81"/>
      <c r="L489" s="81"/>
      <c r="M489" s="81"/>
      <c r="N489" s="81"/>
      <c r="O489" s="81"/>
      <c r="P489" s="81"/>
      <c r="Q489" s="81"/>
      <c r="R489" s="81"/>
      <c r="S489" s="81"/>
      <c r="T489" s="81"/>
      <c r="U489" s="81"/>
      <c r="V489" s="81"/>
      <c r="W489" s="81"/>
      <c r="X489" s="81"/>
      <c r="Y489" s="81"/>
      <c r="Z489" s="81"/>
    </row>
    <row r="490" spans="1:26">
      <c r="A490" s="81"/>
      <c r="B490" s="81"/>
      <c r="C490" s="81"/>
      <c r="D490" s="28"/>
      <c r="E490" s="96"/>
      <c r="F490" s="98"/>
      <c r="G490" s="98"/>
      <c r="H490" s="99"/>
      <c r="I490" s="81"/>
      <c r="J490" s="81"/>
      <c r="K490" s="81"/>
      <c r="L490" s="81"/>
      <c r="M490" s="81"/>
      <c r="N490" s="81"/>
      <c r="O490" s="81"/>
      <c r="P490" s="81"/>
      <c r="Q490" s="81"/>
      <c r="R490" s="81"/>
      <c r="S490" s="81"/>
      <c r="T490" s="81"/>
      <c r="U490" s="81"/>
      <c r="V490" s="81"/>
      <c r="W490" s="81"/>
      <c r="X490" s="81"/>
      <c r="Y490" s="81"/>
      <c r="Z490" s="81"/>
    </row>
    <row r="491" spans="1:26">
      <c r="A491" s="81"/>
      <c r="B491" s="81"/>
      <c r="C491" s="81"/>
      <c r="D491" s="28"/>
      <c r="E491" s="96"/>
      <c r="F491" s="98"/>
      <c r="G491" s="98"/>
      <c r="H491" s="99"/>
      <c r="I491" s="81"/>
      <c r="J491" s="81"/>
      <c r="K491" s="81"/>
      <c r="L491" s="81"/>
      <c r="M491" s="81"/>
      <c r="N491" s="81"/>
      <c r="O491" s="81"/>
      <c r="P491" s="81"/>
      <c r="Q491" s="81"/>
      <c r="R491" s="81"/>
      <c r="S491" s="81"/>
      <c r="T491" s="81"/>
      <c r="U491" s="81"/>
      <c r="V491" s="81"/>
      <c r="W491" s="81"/>
      <c r="X491" s="81"/>
      <c r="Y491" s="81"/>
      <c r="Z491" s="81"/>
    </row>
    <row r="492" spans="1:26">
      <c r="A492" s="81"/>
      <c r="B492" s="81"/>
      <c r="C492" s="81"/>
      <c r="D492" s="28"/>
      <c r="E492" s="96"/>
      <c r="F492" s="98"/>
      <c r="G492" s="98"/>
      <c r="H492" s="99"/>
      <c r="I492" s="81"/>
      <c r="J492" s="81"/>
      <c r="K492" s="81"/>
      <c r="L492" s="81"/>
      <c r="M492" s="81"/>
      <c r="N492" s="81"/>
      <c r="O492" s="81"/>
      <c r="P492" s="81"/>
      <c r="Q492" s="81"/>
      <c r="R492" s="81"/>
      <c r="S492" s="81"/>
      <c r="T492" s="81"/>
      <c r="U492" s="81"/>
      <c r="V492" s="81"/>
      <c r="W492" s="81"/>
      <c r="X492" s="81"/>
      <c r="Y492" s="81"/>
      <c r="Z492" s="81"/>
    </row>
    <row r="493" spans="1:26">
      <c r="A493" s="81"/>
      <c r="B493" s="81"/>
      <c r="C493" s="81"/>
      <c r="D493" s="28"/>
      <c r="E493" s="96"/>
      <c r="F493" s="98"/>
      <c r="G493" s="98"/>
      <c r="H493" s="99"/>
      <c r="I493" s="81"/>
      <c r="J493" s="81"/>
      <c r="K493" s="81"/>
      <c r="L493" s="81"/>
      <c r="M493" s="81"/>
      <c r="N493" s="81"/>
      <c r="O493" s="81"/>
      <c r="P493" s="81"/>
      <c r="Q493" s="81"/>
      <c r="R493" s="81"/>
      <c r="S493" s="81"/>
      <c r="T493" s="81"/>
      <c r="U493" s="81"/>
      <c r="V493" s="81"/>
      <c r="W493" s="81"/>
      <c r="X493" s="81"/>
      <c r="Y493" s="81"/>
      <c r="Z493" s="81"/>
    </row>
    <row r="494" spans="1:26">
      <c r="A494" s="81"/>
      <c r="B494" s="81"/>
      <c r="C494" s="81"/>
      <c r="D494" s="28"/>
      <c r="E494" s="96"/>
      <c r="F494" s="98"/>
      <c r="G494" s="98"/>
      <c r="H494" s="99"/>
      <c r="I494" s="81"/>
      <c r="J494" s="81"/>
      <c r="K494" s="81"/>
      <c r="L494" s="81"/>
      <c r="M494" s="81"/>
      <c r="N494" s="81"/>
      <c r="O494" s="81"/>
      <c r="P494" s="81"/>
      <c r="Q494" s="81"/>
      <c r="R494" s="81"/>
      <c r="S494" s="81"/>
      <c r="T494" s="81"/>
      <c r="U494" s="81"/>
      <c r="V494" s="81"/>
      <c r="W494" s="81"/>
      <c r="X494" s="81"/>
      <c r="Y494" s="81"/>
      <c r="Z494" s="81"/>
    </row>
    <row r="495" spans="1:26">
      <c r="A495" s="81"/>
      <c r="B495" s="81"/>
      <c r="C495" s="81"/>
      <c r="D495" s="28"/>
      <c r="E495" s="96"/>
      <c r="F495" s="98"/>
      <c r="G495" s="98"/>
      <c r="H495" s="99"/>
      <c r="I495" s="81"/>
      <c r="J495" s="81"/>
      <c r="K495" s="81"/>
      <c r="L495" s="81"/>
      <c r="M495" s="81"/>
      <c r="N495" s="81"/>
      <c r="O495" s="81"/>
      <c r="P495" s="81"/>
      <c r="Q495" s="81"/>
      <c r="R495" s="81"/>
      <c r="S495" s="81"/>
      <c r="T495" s="81"/>
      <c r="U495" s="81"/>
      <c r="V495" s="81"/>
      <c r="W495" s="81"/>
      <c r="X495" s="81"/>
      <c r="Y495" s="81"/>
      <c r="Z495" s="81"/>
    </row>
    <row r="496" spans="1:26">
      <c r="A496" s="81"/>
      <c r="B496" s="81"/>
      <c r="C496" s="81"/>
      <c r="D496" s="28"/>
      <c r="E496" s="96"/>
      <c r="F496" s="98"/>
      <c r="G496" s="98"/>
      <c r="H496" s="99"/>
      <c r="I496" s="81"/>
      <c r="J496" s="81"/>
      <c r="K496" s="81"/>
      <c r="L496" s="81"/>
      <c r="M496" s="81"/>
      <c r="N496" s="81"/>
      <c r="O496" s="81"/>
      <c r="P496" s="81"/>
      <c r="Q496" s="81"/>
      <c r="R496" s="81"/>
      <c r="S496" s="81"/>
      <c r="T496" s="81"/>
      <c r="U496" s="81"/>
      <c r="V496" s="81"/>
      <c r="W496" s="81"/>
      <c r="X496" s="81"/>
      <c r="Y496" s="81"/>
      <c r="Z496" s="81"/>
    </row>
    <row r="497" spans="1:26">
      <c r="A497" s="81"/>
      <c r="B497" s="81"/>
      <c r="C497" s="81"/>
      <c r="D497" s="28"/>
      <c r="E497" s="96"/>
      <c r="F497" s="98"/>
      <c r="G497" s="98"/>
      <c r="H497" s="99"/>
      <c r="I497" s="81"/>
      <c r="J497" s="81"/>
      <c r="K497" s="81"/>
      <c r="L497" s="81"/>
      <c r="M497" s="81"/>
      <c r="N497" s="81"/>
      <c r="O497" s="81"/>
      <c r="P497" s="81"/>
      <c r="Q497" s="81"/>
      <c r="R497" s="81"/>
      <c r="S497" s="81"/>
      <c r="T497" s="81"/>
      <c r="U497" s="81"/>
      <c r="V497" s="81"/>
      <c r="W497" s="81"/>
      <c r="X497" s="81"/>
      <c r="Y497" s="81"/>
      <c r="Z497" s="81"/>
    </row>
    <row r="498" spans="1:26">
      <c r="A498" s="81"/>
      <c r="B498" s="81"/>
      <c r="C498" s="81"/>
      <c r="D498" s="28"/>
      <c r="E498" s="96"/>
      <c r="F498" s="98"/>
      <c r="G498" s="98"/>
      <c r="H498" s="99"/>
      <c r="I498" s="81"/>
      <c r="J498" s="81"/>
      <c r="K498" s="81"/>
      <c r="L498" s="81"/>
      <c r="M498" s="81"/>
      <c r="N498" s="81"/>
      <c r="O498" s="81"/>
      <c r="P498" s="81"/>
      <c r="Q498" s="81"/>
      <c r="R498" s="81"/>
      <c r="S498" s="81"/>
      <c r="T498" s="81"/>
      <c r="U498" s="81"/>
      <c r="V498" s="81"/>
      <c r="W498" s="81"/>
      <c r="X498" s="81"/>
      <c r="Y498" s="81"/>
      <c r="Z498" s="81"/>
    </row>
    <row r="499" spans="1:26">
      <c r="A499" s="81"/>
      <c r="B499" s="81"/>
      <c r="C499" s="81"/>
      <c r="D499" s="28"/>
      <c r="E499" s="96"/>
      <c r="F499" s="98"/>
      <c r="G499" s="98"/>
      <c r="H499" s="99"/>
      <c r="I499" s="81"/>
      <c r="J499" s="81"/>
      <c r="K499" s="81"/>
      <c r="L499" s="81"/>
      <c r="M499" s="81"/>
      <c r="N499" s="81"/>
      <c r="O499" s="81"/>
      <c r="P499" s="81"/>
      <c r="Q499" s="81"/>
      <c r="R499" s="81"/>
      <c r="S499" s="81"/>
      <c r="T499" s="81"/>
      <c r="U499" s="81"/>
      <c r="V499" s="81"/>
      <c r="W499" s="81"/>
      <c r="X499" s="81"/>
      <c r="Y499" s="81"/>
      <c r="Z499" s="81"/>
    </row>
    <row r="500" spans="1:26">
      <c r="A500" s="81"/>
      <c r="B500" s="81"/>
      <c r="C500" s="81"/>
      <c r="D500" s="28"/>
      <c r="E500" s="96"/>
      <c r="F500" s="98"/>
      <c r="G500" s="98"/>
      <c r="H500" s="99"/>
      <c r="I500" s="81"/>
      <c r="J500" s="81"/>
      <c r="K500" s="81"/>
      <c r="L500" s="81"/>
      <c r="M500" s="81"/>
      <c r="N500" s="81"/>
      <c r="O500" s="81"/>
      <c r="P500" s="81"/>
      <c r="Q500" s="81"/>
      <c r="R500" s="81"/>
      <c r="S500" s="81"/>
      <c r="T500" s="81"/>
      <c r="U500" s="81"/>
      <c r="V500" s="81"/>
      <c r="W500" s="81"/>
      <c r="X500" s="81"/>
      <c r="Y500" s="81"/>
      <c r="Z500" s="81"/>
    </row>
    <row r="501" spans="1:26">
      <c r="A501" s="81"/>
      <c r="B501" s="81"/>
      <c r="C501" s="81"/>
      <c r="D501" s="28"/>
      <c r="E501" s="96"/>
      <c r="F501" s="98"/>
      <c r="G501" s="98"/>
      <c r="H501" s="99"/>
      <c r="I501" s="81"/>
      <c r="J501" s="81"/>
      <c r="K501" s="81"/>
      <c r="L501" s="81"/>
      <c r="M501" s="81"/>
      <c r="N501" s="81"/>
      <c r="O501" s="81"/>
      <c r="P501" s="81"/>
      <c r="Q501" s="81"/>
      <c r="R501" s="81"/>
      <c r="S501" s="81"/>
      <c r="T501" s="81"/>
      <c r="U501" s="81"/>
      <c r="V501" s="81"/>
      <c r="W501" s="81"/>
      <c r="X501" s="81"/>
      <c r="Y501" s="81"/>
      <c r="Z501" s="81"/>
    </row>
    <row r="502" spans="1:26">
      <c r="A502" s="81"/>
      <c r="B502" s="81"/>
      <c r="C502" s="81"/>
      <c r="D502" s="28"/>
      <c r="E502" s="96"/>
      <c r="F502" s="98"/>
      <c r="G502" s="98"/>
      <c r="H502" s="99"/>
      <c r="I502" s="81"/>
      <c r="J502" s="81"/>
      <c r="K502" s="81"/>
      <c r="L502" s="81"/>
      <c r="M502" s="81"/>
      <c r="N502" s="81"/>
      <c r="O502" s="81"/>
      <c r="P502" s="81"/>
      <c r="Q502" s="81"/>
      <c r="R502" s="81"/>
      <c r="S502" s="81"/>
      <c r="T502" s="81"/>
      <c r="U502" s="81"/>
      <c r="V502" s="81"/>
      <c r="W502" s="81"/>
      <c r="X502" s="81"/>
      <c r="Y502" s="81"/>
      <c r="Z502" s="81"/>
    </row>
    <row r="503" spans="1:26">
      <c r="A503" s="81"/>
      <c r="B503" s="81"/>
      <c r="C503" s="81"/>
      <c r="D503" s="28"/>
      <c r="E503" s="96"/>
      <c r="F503" s="98"/>
      <c r="G503" s="98"/>
      <c r="H503" s="99"/>
      <c r="I503" s="81"/>
      <c r="J503" s="81"/>
      <c r="K503" s="81"/>
      <c r="L503" s="81"/>
      <c r="M503" s="81"/>
      <c r="N503" s="81"/>
      <c r="O503" s="81"/>
      <c r="P503" s="81"/>
      <c r="Q503" s="81"/>
      <c r="R503" s="81"/>
      <c r="S503" s="81"/>
      <c r="T503" s="81"/>
      <c r="U503" s="81"/>
      <c r="V503" s="81"/>
      <c r="W503" s="81"/>
      <c r="X503" s="81"/>
      <c r="Y503" s="81"/>
      <c r="Z503" s="81"/>
    </row>
    <row r="504" spans="1:26">
      <c r="A504" s="81"/>
      <c r="B504" s="81"/>
      <c r="C504" s="81"/>
      <c r="D504" s="28"/>
      <c r="E504" s="96"/>
      <c r="F504" s="98"/>
      <c r="G504" s="98"/>
      <c r="H504" s="99"/>
      <c r="I504" s="81"/>
      <c r="J504" s="81"/>
      <c r="K504" s="81"/>
      <c r="L504" s="81"/>
      <c r="M504" s="81"/>
      <c r="N504" s="81"/>
      <c r="O504" s="81"/>
      <c r="P504" s="81"/>
      <c r="Q504" s="81"/>
      <c r="R504" s="81"/>
      <c r="S504" s="81"/>
      <c r="T504" s="81"/>
      <c r="U504" s="81"/>
      <c r="V504" s="81"/>
      <c r="W504" s="81"/>
      <c r="X504" s="81"/>
      <c r="Y504" s="81"/>
      <c r="Z504" s="81"/>
    </row>
    <row r="505" spans="1:26">
      <c r="A505" s="81"/>
      <c r="B505" s="81"/>
      <c r="C505" s="81"/>
      <c r="D505" s="28"/>
      <c r="E505" s="96"/>
      <c r="F505" s="98"/>
      <c r="G505" s="98"/>
      <c r="H505" s="99"/>
      <c r="I505" s="81"/>
      <c r="J505" s="81"/>
      <c r="K505" s="81"/>
      <c r="L505" s="81"/>
      <c r="M505" s="81"/>
      <c r="N505" s="81"/>
      <c r="O505" s="81"/>
      <c r="P505" s="81"/>
      <c r="Q505" s="81"/>
      <c r="R505" s="81"/>
      <c r="S505" s="81"/>
      <c r="T505" s="81"/>
      <c r="U505" s="81"/>
      <c r="V505" s="81"/>
      <c r="W505" s="81"/>
      <c r="X505" s="81"/>
      <c r="Y505" s="81"/>
      <c r="Z505" s="81"/>
    </row>
    <row r="506" spans="1:26">
      <c r="A506" s="81"/>
      <c r="B506" s="81"/>
      <c r="C506" s="81"/>
      <c r="D506" s="28"/>
      <c r="E506" s="96"/>
      <c r="F506" s="98"/>
      <c r="G506" s="98"/>
      <c r="H506" s="99"/>
      <c r="I506" s="81"/>
      <c r="J506" s="81"/>
      <c r="K506" s="81"/>
      <c r="L506" s="81"/>
      <c r="M506" s="81"/>
      <c r="N506" s="81"/>
      <c r="O506" s="81"/>
      <c r="P506" s="81"/>
      <c r="Q506" s="81"/>
      <c r="R506" s="81"/>
      <c r="S506" s="81"/>
      <c r="T506" s="81"/>
      <c r="U506" s="81"/>
      <c r="V506" s="81"/>
      <c r="W506" s="81"/>
      <c r="X506" s="81"/>
      <c r="Y506" s="81"/>
      <c r="Z506" s="81"/>
    </row>
    <row r="507" spans="1:26">
      <c r="A507" s="81"/>
      <c r="B507" s="81"/>
      <c r="C507" s="81"/>
      <c r="D507" s="28"/>
      <c r="E507" s="96"/>
      <c r="F507" s="98"/>
      <c r="G507" s="98"/>
      <c r="H507" s="99"/>
      <c r="I507" s="81"/>
      <c r="J507" s="81"/>
      <c r="K507" s="81"/>
      <c r="L507" s="81"/>
      <c r="M507" s="81"/>
      <c r="N507" s="81"/>
      <c r="O507" s="81"/>
      <c r="P507" s="81"/>
      <c r="Q507" s="81"/>
      <c r="R507" s="81"/>
      <c r="S507" s="81"/>
      <c r="T507" s="81"/>
      <c r="U507" s="81"/>
      <c r="V507" s="81"/>
      <c r="W507" s="81"/>
      <c r="X507" s="81"/>
      <c r="Y507" s="81"/>
      <c r="Z507" s="81"/>
    </row>
    <row r="508" spans="1:26">
      <c r="A508" s="81"/>
      <c r="B508" s="81"/>
      <c r="C508" s="81"/>
      <c r="D508" s="28"/>
      <c r="E508" s="96"/>
      <c r="F508" s="98"/>
      <c r="G508" s="98"/>
      <c r="H508" s="99"/>
      <c r="I508" s="81"/>
      <c r="J508" s="81"/>
      <c r="K508" s="81"/>
      <c r="L508" s="81"/>
      <c r="M508" s="81"/>
      <c r="N508" s="81"/>
      <c r="O508" s="81"/>
      <c r="P508" s="81"/>
      <c r="Q508" s="81"/>
      <c r="R508" s="81"/>
      <c r="S508" s="81"/>
      <c r="T508" s="81"/>
      <c r="U508" s="81"/>
      <c r="V508" s="81"/>
      <c r="W508" s="81"/>
      <c r="X508" s="81"/>
      <c r="Y508" s="81"/>
      <c r="Z508" s="81"/>
    </row>
    <row r="509" spans="1:26">
      <c r="A509" s="81"/>
      <c r="B509" s="81"/>
      <c r="C509" s="81"/>
      <c r="D509" s="28"/>
      <c r="E509" s="96"/>
      <c r="F509" s="98"/>
      <c r="G509" s="98"/>
      <c r="H509" s="99"/>
      <c r="I509" s="81"/>
      <c r="J509" s="81"/>
      <c r="K509" s="81"/>
      <c r="L509" s="81"/>
      <c r="M509" s="81"/>
      <c r="N509" s="81"/>
      <c r="O509" s="81"/>
      <c r="P509" s="81"/>
      <c r="Q509" s="81"/>
      <c r="R509" s="81"/>
      <c r="S509" s="81"/>
      <c r="T509" s="81"/>
      <c r="U509" s="81"/>
      <c r="V509" s="81"/>
      <c r="W509" s="81"/>
      <c r="X509" s="81"/>
      <c r="Y509" s="81"/>
      <c r="Z509" s="81"/>
    </row>
    <row r="510" spans="1:26">
      <c r="A510" s="81"/>
      <c r="B510" s="81"/>
      <c r="C510" s="81"/>
      <c r="D510" s="28"/>
      <c r="E510" s="96"/>
      <c r="F510" s="98"/>
      <c r="G510" s="98"/>
      <c r="H510" s="99"/>
      <c r="I510" s="81"/>
      <c r="J510" s="81"/>
      <c r="K510" s="81"/>
      <c r="L510" s="81"/>
      <c r="M510" s="81"/>
      <c r="N510" s="81"/>
      <c r="O510" s="81"/>
      <c r="P510" s="81"/>
      <c r="Q510" s="81"/>
      <c r="R510" s="81"/>
      <c r="S510" s="81"/>
      <c r="T510" s="81"/>
      <c r="U510" s="81"/>
      <c r="V510" s="81"/>
      <c r="W510" s="81"/>
      <c r="X510" s="81"/>
      <c r="Y510" s="81"/>
      <c r="Z510" s="81"/>
    </row>
    <row r="511" spans="1:26">
      <c r="A511" s="81"/>
      <c r="B511" s="81"/>
      <c r="C511" s="81"/>
      <c r="D511" s="28"/>
      <c r="E511" s="96"/>
      <c r="F511" s="98"/>
      <c r="G511" s="98"/>
      <c r="H511" s="99"/>
      <c r="I511" s="81"/>
      <c r="J511" s="81"/>
      <c r="K511" s="81"/>
      <c r="L511" s="81"/>
      <c r="M511" s="81"/>
      <c r="N511" s="81"/>
      <c r="O511" s="81"/>
      <c r="P511" s="81"/>
      <c r="Q511" s="81"/>
      <c r="R511" s="81"/>
      <c r="S511" s="81"/>
      <c r="T511" s="81"/>
      <c r="U511" s="81"/>
      <c r="V511" s="81"/>
      <c r="W511" s="81"/>
      <c r="X511" s="81"/>
      <c r="Y511" s="81"/>
      <c r="Z511" s="81"/>
    </row>
    <row r="512" spans="1:26">
      <c r="A512" s="81"/>
      <c r="B512" s="81"/>
      <c r="C512" s="81"/>
      <c r="D512" s="28"/>
      <c r="E512" s="96"/>
      <c r="F512" s="98"/>
      <c r="G512" s="98"/>
      <c r="H512" s="99"/>
      <c r="I512" s="81"/>
      <c r="J512" s="81"/>
      <c r="K512" s="81"/>
      <c r="L512" s="81"/>
      <c r="M512" s="81"/>
      <c r="N512" s="81"/>
      <c r="O512" s="81"/>
      <c r="P512" s="81"/>
      <c r="Q512" s="81"/>
      <c r="R512" s="81"/>
      <c r="S512" s="81"/>
      <c r="T512" s="81"/>
      <c r="U512" s="81"/>
      <c r="V512" s="81"/>
      <c r="W512" s="81"/>
      <c r="X512" s="81"/>
      <c r="Y512" s="81"/>
      <c r="Z512" s="81"/>
    </row>
    <row r="513" spans="1:26">
      <c r="A513" s="81"/>
      <c r="B513" s="81"/>
      <c r="C513" s="81"/>
      <c r="D513" s="28"/>
      <c r="E513" s="96"/>
      <c r="F513" s="98"/>
      <c r="G513" s="98"/>
      <c r="H513" s="99"/>
      <c r="I513" s="81"/>
      <c r="J513" s="81"/>
      <c r="K513" s="81"/>
      <c r="L513" s="81"/>
      <c r="M513" s="81"/>
      <c r="N513" s="81"/>
      <c r="O513" s="81"/>
      <c r="P513" s="81"/>
      <c r="Q513" s="81"/>
      <c r="R513" s="81"/>
      <c r="S513" s="81"/>
      <c r="T513" s="81"/>
      <c r="U513" s="81"/>
      <c r="V513" s="81"/>
      <c r="W513" s="81"/>
      <c r="X513" s="81"/>
      <c r="Y513" s="81"/>
      <c r="Z513" s="81"/>
    </row>
    <row r="514" spans="1:26">
      <c r="A514" s="81"/>
      <c r="B514" s="81"/>
      <c r="C514" s="81"/>
      <c r="D514" s="28"/>
      <c r="E514" s="96"/>
      <c r="F514" s="98"/>
      <c r="G514" s="98"/>
      <c r="H514" s="99"/>
      <c r="I514" s="81"/>
      <c r="J514" s="81"/>
      <c r="K514" s="81"/>
      <c r="L514" s="81"/>
      <c r="M514" s="81"/>
      <c r="N514" s="81"/>
      <c r="O514" s="81"/>
      <c r="P514" s="81"/>
      <c r="Q514" s="81"/>
      <c r="R514" s="81"/>
      <c r="S514" s="81"/>
      <c r="T514" s="81"/>
      <c r="U514" s="81"/>
      <c r="V514" s="81"/>
      <c r="W514" s="81"/>
      <c r="X514" s="81"/>
      <c r="Y514" s="81"/>
      <c r="Z514" s="81"/>
    </row>
    <row r="515" spans="1:26">
      <c r="A515" s="81"/>
      <c r="B515" s="81"/>
      <c r="C515" s="81"/>
      <c r="D515" s="28"/>
      <c r="E515" s="96"/>
      <c r="F515" s="98"/>
      <c r="G515" s="98"/>
      <c r="H515" s="99"/>
      <c r="I515" s="81"/>
      <c r="J515" s="81"/>
      <c r="K515" s="81"/>
      <c r="L515" s="81"/>
      <c r="M515" s="81"/>
      <c r="N515" s="81"/>
      <c r="O515" s="81"/>
      <c r="P515" s="81"/>
      <c r="Q515" s="81"/>
      <c r="R515" s="81"/>
      <c r="S515" s="81"/>
      <c r="T515" s="81"/>
      <c r="U515" s="81"/>
      <c r="V515" s="81"/>
      <c r="W515" s="81"/>
      <c r="X515" s="81"/>
      <c r="Y515" s="81"/>
      <c r="Z515" s="81"/>
    </row>
    <row r="516" spans="1:26">
      <c r="A516" s="81"/>
      <c r="B516" s="81"/>
      <c r="C516" s="81"/>
      <c r="D516" s="28"/>
      <c r="E516" s="96"/>
      <c r="F516" s="98"/>
      <c r="G516" s="98"/>
      <c r="H516" s="99"/>
      <c r="I516" s="81"/>
      <c r="J516" s="81"/>
      <c r="K516" s="81"/>
      <c r="L516" s="81"/>
      <c r="M516" s="81"/>
      <c r="N516" s="81"/>
      <c r="O516" s="81"/>
      <c r="P516" s="81"/>
      <c r="Q516" s="81"/>
      <c r="R516" s="81"/>
      <c r="S516" s="81"/>
      <c r="T516" s="81"/>
      <c r="U516" s="81"/>
      <c r="V516" s="81"/>
      <c r="W516" s="81"/>
      <c r="X516" s="81"/>
      <c r="Y516" s="81"/>
      <c r="Z516" s="81"/>
    </row>
    <row r="517" spans="1:26">
      <c r="A517" s="81"/>
      <c r="B517" s="81"/>
      <c r="C517" s="81"/>
      <c r="D517" s="28"/>
      <c r="E517" s="96"/>
      <c r="F517" s="98"/>
      <c r="G517" s="98"/>
      <c r="H517" s="99"/>
      <c r="I517" s="81"/>
      <c r="J517" s="81"/>
      <c r="K517" s="81"/>
      <c r="L517" s="81"/>
      <c r="M517" s="81"/>
      <c r="N517" s="81"/>
      <c r="O517" s="81"/>
      <c r="P517" s="81"/>
      <c r="Q517" s="81"/>
      <c r="R517" s="81"/>
      <c r="S517" s="81"/>
      <c r="T517" s="81"/>
      <c r="U517" s="81"/>
      <c r="V517" s="81"/>
      <c r="W517" s="81"/>
      <c r="X517" s="81"/>
      <c r="Y517" s="81"/>
      <c r="Z517" s="81"/>
    </row>
    <row r="518" spans="1:26">
      <c r="A518" s="81"/>
      <c r="B518" s="81"/>
      <c r="C518" s="81"/>
      <c r="D518" s="28"/>
      <c r="E518" s="96"/>
      <c r="F518" s="98"/>
      <c r="G518" s="98"/>
      <c r="H518" s="99"/>
      <c r="I518" s="81"/>
      <c r="J518" s="81"/>
      <c r="K518" s="81"/>
      <c r="L518" s="81"/>
      <c r="M518" s="81"/>
      <c r="N518" s="81"/>
      <c r="O518" s="81"/>
      <c r="P518" s="81"/>
      <c r="Q518" s="81"/>
      <c r="R518" s="81"/>
      <c r="S518" s="81"/>
      <c r="T518" s="81"/>
      <c r="U518" s="81"/>
      <c r="V518" s="81"/>
      <c r="W518" s="81"/>
      <c r="X518" s="81"/>
      <c r="Y518" s="81"/>
      <c r="Z518" s="81"/>
    </row>
    <row r="519" spans="1:26">
      <c r="A519" s="81"/>
      <c r="B519" s="81"/>
      <c r="C519" s="81"/>
      <c r="D519" s="28"/>
      <c r="E519" s="96"/>
      <c r="F519" s="98"/>
      <c r="G519" s="98"/>
      <c r="H519" s="99"/>
      <c r="I519" s="81"/>
      <c r="J519" s="81"/>
      <c r="K519" s="81"/>
      <c r="L519" s="81"/>
      <c r="M519" s="81"/>
      <c r="N519" s="81"/>
      <c r="O519" s="81"/>
      <c r="P519" s="81"/>
      <c r="Q519" s="81"/>
      <c r="R519" s="81"/>
      <c r="S519" s="81"/>
      <c r="T519" s="81"/>
      <c r="U519" s="81"/>
      <c r="V519" s="81"/>
      <c r="W519" s="81"/>
      <c r="X519" s="81"/>
      <c r="Y519" s="81"/>
      <c r="Z519" s="81"/>
    </row>
    <row r="520" spans="1:26">
      <c r="A520" s="81"/>
      <c r="B520" s="81"/>
      <c r="C520" s="81"/>
      <c r="D520" s="28"/>
      <c r="E520" s="96"/>
      <c r="F520" s="98"/>
      <c r="G520" s="98"/>
      <c r="H520" s="99"/>
      <c r="I520" s="81"/>
      <c r="J520" s="81"/>
      <c r="K520" s="81"/>
      <c r="L520" s="81"/>
      <c r="M520" s="81"/>
      <c r="N520" s="81"/>
      <c r="O520" s="81"/>
      <c r="P520" s="81"/>
      <c r="Q520" s="81"/>
      <c r="R520" s="81"/>
      <c r="S520" s="81"/>
      <c r="T520" s="81"/>
      <c r="U520" s="81"/>
      <c r="V520" s="81"/>
      <c r="W520" s="81"/>
      <c r="X520" s="81"/>
      <c r="Y520" s="81"/>
      <c r="Z520" s="81"/>
    </row>
    <row r="521" spans="1:26">
      <c r="A521" s="81"/>
      <c r="B521" s="81"/>
      <c r="C521" s="81"/>
      <c r="D521" s="28"/>
      <c r="E521" s="96"/>
      <c r="F521" s="98"/>
      <c r="G521" s="98"/>
      <c r="H521" s="99"/>
      <c r="I521" s="81"/>
      <c r="J521" s="81"/>
      <c r="K521" s="81"/>
      <c r="L521" s="81"/>
      <c r="M521" s="81"/>
      <c r="N521" s="81"/>
      <c r="O521" s="81"/>
      <c r="P521" s="81"/>
      <c r="Q521" s="81"/>
      <c r="R521" s="81"/>
      <c r="S521" s="81"/>
      <c r="T521" s="81"/>
      <c r="U521" s="81"/>
      <c r="V521" s="81"/>
      <c r="W521" s="81"/>
      <c r="X521" s="81"/>
      <c r="Y521" s="81"/>
      <c r="Z521" s="81"/>
    </row>
    <row r="522" spans="1:26">
      <c r="A522" s="81"/>
      <c r="B522" s="81"/>
      <c r="C522" s="81"/>
      <c r="D522" s="28"/>
      <c r="E522" s="96"/>
      <c r="F522" s="98"/>
      <c r="G522" s="98"/>
      <c r="H522" s="99"/>
      <c r="I522" s="81"/>
      <c r="J522" s="81"/>
      <c r="K522" s="81"/>
      <c r="L522" s="81"/>
      <c r="M522" s="81"/>
      <c r="N522" s="81"/>
      <c r="O522" s="81"/>
      <c r="P522" s="81"/>
      <c r="Q522" s="81"/>
      <c r="R522" s="81"/>
      <c r="S522" s="81"/>
      <c r="T522" s="81"/>
      <c r="U522" s="81"/>
      <c r="V522" s="81"/>
      <c r="W522" s="81"/>
      <c r="X522" s="81"/>
      <c r="Y522" s="81"/>
      <c r="Z522" s="81"/>
    </row>
    <row r="523" spans="1:26">
      <c r="A523" s="81"/>
      <c r="B523" s="81"/>
      <c r="C523" s="81"/>
      <c r="D523" s="28"/>
      <c r="E523" s="96"/>
      <c r="F523" s="98"/>
      <c r="G523" s="98"/>
      <c r="H523" s="99"/>
      <c r="I523" s="81"/>
      <c r="J523" s="81"/>
      <c r="K523" s="81"/>
      <c r="L523" s="81"/>
      <c r="M523" s="81"/>
      <c r="N523" s="81"/>
      <c r="O523" s="81"/>
      <c r="P523" s="81"/>
      <c r="Q523" s="81"/>
      <c r="R523" s="81"/>
      <c r="S523" s="81"/>
      <c r="T523" s="81"/>
      <c r="U523" s="81"/>
      <c r="V523" s="81"/>
      <c r="W523" s="81"/>
      <c r="X523" s="81"/>
      <c r="Y523" s="81"/>
      <c r="Z523" s="81"/>
    </row>
    <row r="524" spans="1:26">
      <c r="A524" s="81"/>
      <c r="B524" s="81"/>
      <c r="C524" s="81"/>
      <c r="D524" s="28"/>
      <c r="E524" s="96"/>
      <c r="F524" s="98"/>
      <c r="G524" s="98"/>
      <c r="H524" s="99"/>
      <c r="I524" s="81"/>
      <c r="J524" s="81"/>
      <c r="K524" s="81"/>
      <c r="L524" s="81"/>
      <c r="M524" s="81"/>
      <c r="N524" s="81"/>
      <c r="O524" s="81"/>
      <c r="P524" s="81"/>
      <c r="Q524" s="81"/>
      <c r="R524" s="81"/>
      <c r="S524" s="81"/>
      <c r="T524" s="81"/>
      <c r="U524" s="81"/>
      <c r="V524" s="81"/>
      <c r="W524" s="81"/>
      <c r="X524" s="81"/>
      <c r="Y524" s="81"/>
      <c r="Z524" s="81"/>
    </row>
    <row r="525" spans="1:26">
      <c r="A525" s="81"/>
      <c r="B525" s="81"/>
      <c r="C525" s="81"/>
      <c r="D525" s="28"/>
      <c r="E525" s="96"/>
      <c r="F525" s="98"/>
      <c r="G525" s="98"/>
      <c r="H525" s="99"/>
      <c r="I525" s="81"/>
      <c r="J525" s="81"/>
      <c r="K525" s="81"/>
      <c r="L525" s="81"/>
      <c r="M525" s="81"/>
      <c r="N525" s="81"/>
      <c r="O525" s="81"/>
      <c r="P525" s="81"/>
      <c r="Q525" s="81"/>
      <c r="R525" s="81"/>
      <c r="S525" s="81"/>
      <c r="T525" s="81"/>
      <c r="U525" s="81"/>
      <c r="V525" s="81"/>
      <c r="W525" s="81"/>
      <c r="X525" s="81"/>
      <c r="Y525" s="81"/>
      <c r="Z525" s="81"/>
    </row>
    <row r="526" spans="1:26">
      <c r="A526" s="81"/>
      <c r="B526" s="81"/>
      <c r="C526" s="81"/>
      <c r="D526" s="28"/>
      <c r="E526" s="96"/>
      <c r="F526" s="98"/>
      <c r="G526" s="98"/>
      <c r="H526" s="99"/>
      <c r="I526" s="81"/>
      <c r="J526" s="81"/>
      <c r="K526" s="81"/>
      <c r="L526" s="81"/>
      <c r="M526" s="81"/>
      <c r="N526" s="81"/>
      <c r="O526" s="81"/>
      <c r="P526" s="81"/>
      <c r="Q526" s="81"/>
      <c r="R526" s="81"/>
      <c r="S526" s="81"/>
      <c r="T526" s="81"/>
      <c r="U526" s="81"/>
      <c r="V526" s="81"/>
      <c r="W526" s="81"/>
      <c r="X526" s="81"/>
      <c r="Y526" s="81"/>
      <c r="Z526" s="81"/>
    </row>
    <row r="527" spans="1:26">
      <c r="A527" s="81"/>
      <c r="B527" s="81"/>
      <c r="C527" s="81"/>
      <c r="D527" s="28"/>
      <c r="E527" s="96"/>
      <c r="F527" s="98"/>
      <c r="G527" s="98"/>
      <c r="H527" s="99"/>
      <c r="I527" s="81"/>
      <c r="J527" s="81"/>
      <c r="K527" s="81"/>
      <c r="L527" s="81"/>
      <c r="M527" s="81"/>
      <c r="N527" s="81"/>
      <c r="O527" s="81"/>
      <c r="P527" s="81"/>
      <c r="Q527" s="81"/>
      <c r="R527" s="81"/>
      <c r="S527" s="81"/>
      <c r="T527" s="81"/>
      <c r="U527" s="81"/>
      <c r="V527" s="81"/>
      <c r="W527" s="81"/>
      <c r="X527" s="81"/>
      <c r="Y527" s="81"/>
      <c r="Z527" s="81"/>
    </row>
    <row r="528" spans="1:26">
      <c r="A528" s="81"/>
      <c r="B528" s="81"/>
      <c r="C528" s="81"/>
      <c r="D528" s="28"/>
      <c r="E528" s="96"/>
      <c r="F528" s="98"/>
      <c r="G528" s="98"/>
      <c r="H528" s="99"/>
      <c r="I528" s="81"/>
      <c r="J528" s="81"/>
      <c r="K528" s="81"/>
      <c r="L528" s="81"/>
      <c r="M528" s="81"/>
      <c r="N528" s="81"/>
      <c r="O528" s="81"/>
      <c r="P528" s="81"/>
      <c r="Q528" s="81"/>
      <c r="R528" s="81"/>
      <c r="S528" s="81"/>
      <c r="T528" s="81"/>
      <c r="U528" s="81"/>
      <c r="V528" s="81"/>
      <c r="W528" s="81"/>
      <c r="X528" s="81"/>
      <c r="Y528" s="81"/>
      <c r="Z528" s="81"/>
    </row>
    <row r="529" spans="1:26">
      <c r="A529" s="81"/>
      <c r="B529" s="81"/>
      <c r="C529" s="81"/>
      <c r="D529" s="28"/>
      <c r="E529" s="96"/>
      <c r="F529" s="98"/>
      <c r="G529" s="98"/>
      <c r="H529" s="99"/>
      <c r="I529" s="81"/>
      <c r="J529" s="81"/>
      <c r="K529" s="81"/>
      <c r="L529" s="81"/>
      <c r="M529" s="81"/>
      <c r="N529" s="81"/>
      <c r="O529" s="81"/>
      <c r="P529" s="81"/>
      <c r="Q529" s="81"/>
      <c r="R529" s="81"/>
      <c r="S529" s="81"/>
      <c r="T529" s="81"/>
      <c r="U529" s="81"/>
      <c r="V529" s="81"/>
      <c r="W529" s="81"/>
      <c r="X529" s="81"/>
      <c r="Y529" s="81"/>
      <c r="Z529" s="81"/>
    </row>
    <row r="530" spans="1:26">
      <c r="A530" s="81"/>
      <c r="B530" s="81"/>
      <c r="C530" s="81"/>
      <c r="D530" s="28"/>
      <c r="E530" s="96"/>
      <c r="F530" s="98"/>
      <c r="G530" s="98"/>
      <c r="H530" s="99"/>
      <c r="I530" s="81"/>
      <c r="J530" s="81"/>
      <c r="K530" s="81"/>
      <c r="L530" s="81"/>
      <c r="M530" s="81"/>
      <c r="N530" s="81"/>
      <c r="O530" s="81"/>
      <c r="P530" s="81"/>
      <c r="Q530" s="81"/>
      <c r="R530" s="81"/>
      <c r="S530" s="81"/>
      <c r="T530" s="81"/>
      <c r="U530" s="81"/>
      <c r="V530" s="81"/>
      <c r="W530" s="81"/>
      <c r="X530" s="81"/>
      <c r="Y530" s="81"/>
      <c r="Z530" s="81"/>
    </row>
    <row r="531" spans="1:26">
      <c r="A531" s="81"/>
      <c r="B531" s="81"/>
      <c r="C531" s="81"/>
      <c r="D531" s="28"/>
      <c r="E531" s="96"/>
      <c r="F531" s="98"/>
      <c r="G531" s="98"/>
      <c r="H531" s="99"/>
      <c r="I531" s="81"/>
      <c r="J531" s="81"/>
      <c r="K531" s="81"/>
      <c r="L531" s="81"/>
      <c r="M531" s="81"/>
      <c r="N531" s="81"/>
      <c r="O531" s="81"/>
      <c r="P531" s="81"/>
      <c r="Q531" s="81"/>
      <c r="R531" s="81"/>
      <c r="S531" s="81"/>
      <c r="T531" s="81"/>
      <c r="U531" s="81"/>
      <c r="V531" s="81"/>
      <c r="W531" s="81"/>
      <c r="X531" s="81"/>
      <c r="Y531" s="81"/>
      <c r="Z531" s="81"/>
    </row>
    <row r="532" spans="1:26">
      <c r="A532" s="81"/>
      <c r="B532" s="81"/>
      <c r="C532" s="81"/>
      <c r="D532" s="28"/>
      <c r="E532" s="96"/>
      <c r="F532" s="98"/>
      <c r="G532" s="98"/>
      <c r="H532" s="99"/>
      <c r="I532" s="81"/>
      <c r="J532" s="81"/>
      <c r="K532" s="81"/>
      <c r="L532" s="81"/>
      <c r="M532" s="81"/>
      <c r="N532" s="81"/>
      <c r="O532" s="81"/>
      <c r="P532" s="81"/>
      <c r="Q532" s="81"/>
      <c r="R532" s="81"/>
      <c r="S532" s="81"/>
      <c r="T532" s="81"/>
      <c r="U532" s="81"/>
      <c r="V532" s="81"/>
      <c r="W532" s="81"/>
      <c r="X532" s="81"/>
      <c r="Y532" s="81"/>
      <c r="Z532" s="81"/>
    </row>
    <row r="533" spans="1:26">
      <c r="A533" s="81"/>
      <c r="B533" s="81"/>
      <c r="C533" s="81"/>
      <c r="D533" s="28"/>
      <c r="E533" s="96"/>
      <c r="F533" s="98"/>
      <c r="G533" s="98"/>
      <c r="H533" s="99"/>
      <c r="I533" s="81"/>
      <c r="J533" s="81"/>
      <c r="K533" s="81"/>
      <c r="L533" s="81"/>
      <c r="M533" s="81"/>
      <c r="N533" s="81"/>
      <c r="O533" s="81"/>
      <c r="P533" s="81"/>
      <c r="Q533" s="81"/>
      <c r="R533" s="81"/>
      <c r="S533" s="81"/>
      <c r="T533" s="81"/>
      <c r="U533" s="81"/>
      <c r="V533" s="81"/>
      <c r="W533" s="81"/>
      <c r="X533" s="81"/>
      <c r="Y533" s="81"/>
      <c r="Z533" s="81"/>
    </row>
    <row r="534" spans="1:26">
      <c r="A534" s="81"/>
      <c r="B534" s="81"/>
      <c r="C534" s="81"/>
      <c r="D534" s="28"/>
      <c r="E534" s="96"/>
      <c r="F534" s="98"/>
      <c r="G534" s="98"/>
      <c r="H534" s="99"/>
      <c r="I534" s="81"/>
      <c r="J534" s="81"/>
      <c r="K534" s="81"/>
      <c r="L534" s="81"/>
      <c r="M534" s="81"/>
      <c r="N534" s="81"/>
      <c r="O534" s="81"/>
      <c r="P534" s="81"/>
      <c r="Q534" s="81"/>
      <c r="R534" s="81"/>
      <c r="S534" s="81"/>
      <c r="T534" s="81"/>
      <c r="U534" s="81"/>
      <c r="V534" s="81"/>
      <c r="W534" s="81"/>
      <c r="X534" s="81"/>
      <c r="Y534" s="81"/>
      <c r="Z534" s="81"/>
    </row>
    <row r="535" spans="1:26">
      <c r="A535" s="81"/>
      <c r="B535" s="81"/>
      <c r="C535" s="81"/>
      <c r="D535" s="28"/>
      <c r="E535" s="96"/>
      <c r="F535" s="98"/>
      <c r="G535" s="98"/>
      <c r="H535" s="99"/>
      <c r="I535" s="81"/>
      <c r="J535" s="81"/>
      <c r="K535" s="81"/>
      <c r="L535" s="81"/>
      <c r="M535" s="81"/>
      <c r="N535" s="81"/>
      <c r="O535" s="81"/>
      <c r="P535" s="81"/>
      <c r="Q535" s="81"/>
      <c r="R535" s="81"/>
      <c r="S535" s="81"/>
      <c r="T535" s="81"/>
      <c r="U535" s="81"/>
      <c r="V535" s="81"/>
      <c r="W535" s="81"/>
      <c r="X535" s="81"/>
      <c r="Y535" s="81"/>
      <c r="Z535" s="81"/>
    </row>
    <row r="536" spans="1:26">
      <c r="A536" s="81"/>
      <c r="B536" s="81"/>
      <c r="C536" s="81"/>
      <c r="D536" s="28"/>
      <c r="E536" s="96"/>
      <c r="F536" s="98"/>
      <c r="G536" s="98"/>
      <c r="H536" s="99"/>
      <c r="I536" s="81"/>
      <c r="J536" s="81"/>
      <c r="K536" s="81"/>
      <c r="L536" s="81"/>
      <c r="M536" s="81"/>
      <c r="N536" s="81"/>
      <c r="O536" s="81"/>
      <c r="P536" s="81"/>
      <c r="Q536" s="81"/>
      <c r="R536" s="81"/>
      <c r="S536" s="81"/>
      <c r="T536" s="81"/>
      <c r="U536" s="81"/>
      <c r="V536" s="81"/>
      <c r="W536" s="81"/>
      <c r="X536" s="81"/>
      <c r="Y536" s="81"/>
      <c r="Z536" s="81"/>
    </row>
    <row r="537" spans="1:26">
      <c r="A537" s="81"/>
      <c r="B537" s="81"/>
      <c r="C537" s="81"/>
      <c r="D537" s="28"/>
      <c r="E537" s="96"/>
      <c r="F537" s="98"/>
      <c r="G537" s="98"/>
      <c r="H537" s="99"/>
      <c r="I537" s="81"/>
      <c r="J537" s="81"/>
      <c r="K537" s="81"/>
      <c r="L537" s="81"/>
      <c r="M537" s="81"/>
      <c r="N537" s="81"/>
      <c r="O537" s="81"/>
      <c r="P537" s="81"/>
      <c r="Q537" s="81"/>
      <c r="R537" s="81"/>
      <c r="S537" s="81"/>
      <c r="T537" s="81"/>
      <c r="U537" s="81"/>
      <c r="V537" s="81"/>
      <c r="W537" s="81"/>
      <c r="X537" s="81"/>
      <c r="Y537" s="81"/>
      <c r="Z537" s="81"/>
    </row>
    <row r="538" spans="1:26">
      <c r="A538" s="81"/>
      <c r="B538" s="81"/>
      <c r="C538" s="81"/>
      <c r="D538" s="28"/>
      <c r="E538" s="96"/>
      <c r="F538" s="98"/>
      <c r="G538" s="98"/>
      <c r="H538" s="99"/>
      <c r="I538" s="81"/>
      <c r="J538" s="81"/>
      <c r="K538" s="81"/>
      <c r="L538" s="81"/>
      <c r="M538" s="81"/>
      <c r="N538" s="81"/>
      <c r="O538" s="81"/>
      <c r="P538" s="81"/>
      <c r="Q538" s="81"/>
      <c r="R538" s="81"/>
      <c r="S538" s="81"/>
      <c r="T538" s="81"/>
      <c r="U538" s="81"/>
      <c r="V538" s="81"/>
      <c r="W538" s="81"/>
      <c r="X538" s="81"/>
      <c r="Y538" s="81"/>
      <c r="Z538" s="81"/>
    </row>
    <row r="539" spans="1:26">
      <c r="A539" s="81"/>
      <c r="B539" s="81"/>
      <c r="C539" s="81"/>
      <c r="D539" s="28"/>
      <c r="E539" s="96"/>
      <c r="F539" s="98"/>
      <c r="G539" s="98"/>
      <c r="H539" s="99"/>
      <c r="I539" s="81"/>
      <c r="J539" s="81"/>
      <c r="K539" s="81"/>
      <c r="L539" s="81"/>
      <c r="M539" s="81"/>
      <c r="N539" s="81"/>
      <c r="O539" s="81"/>
      <c r="P539" s="81"/>
      <c r="Q539" s="81"/>
      <c r="R539" s="81"/>
      <c r="S539" s="81"/>
      <c r="T539" s="81"/>
      <c r="U539" s="81"/>
      <c r="V539" s="81"/>
      <c r="W539" s="81"/>
      <c r="X539" s="81"/>
      <c r="Y539" s="81"/>
      <c r="Z539" s="81"/>
    </row>
    <row r="540" spans="1:26">
      <c r="A540" s="81"/>
      <c r="B540" s="81"/>
      <c r="C540" s="81"/>
      <c r="D540" s="28"/>
      <c r="E540" s="96"/>
      <c r="F540" s="98"/>
      <c r="G540" s="98"/>
      <c r="H540" s="99"/>
      <c r="I540" s="81"/>
      <c r="J540" s="81"/>
      <c r="K540" s="81"/>
      <c r="L540" s="81"/>
      <c r="M540" s="81"/>
      <c r="N540" s="81"/>
      <c r="O540" s="81"/>
      <c r="P540" s="81"/>
      <c r="Q540" s="81"/>
      <c r="R540" s="81"/>
      <c r="S540" s="81"/>
      <c r="T540" s="81"/>
      <c r="U540" s="81"/>
      <c r="V540" s="81"/>
      <c r="W540" s="81"/>
      <c r="X540" s="81"/>
      <c r="Y540" s="81"/>
      <c r="Z540" s="81"/>
    </row>
    <row r="541" spans="1:26">
      <c r="A541" s="81"/>
      <c r="B541" s="81"/>
      <c r="C541" s="81"/>
      <c r="D541" s="28"/>
      <c r="E541" s="96"/>
      <c r="F541" s="98"/>
      <c r="G541" s="98"/>
      <c r="H541" s="99"/>
      <c r="I541" s="81"/>
      <c r="J541" s="81"/>
      <c r="K541" s="81"/>
      <c r="L541" s="81"/>
      <c r="M541" s="81"/>
      <c r="N541" s="81"/>
      <c r="O541" s="81"/>
      <c r="P541" s="81"/>
      <c r="Q541" s="81"/>
      <c r="R541" s="81"/>
      <c r="S541" s="81"/>
      <c r="T541" s="81"/>
      <c r="U541" s="81"/>
      <c r="V541" s="81"/>
      <c r="W541" s="81"/>
      <c r="X541" s="81"/>
      <c r="Y541" s="81"/>
      <c r="Z541" s="81"/>
    </row>
    <row r="542" spans="1:26">
      <c r="A542" s="81"/>
      <c r="B542" s="81"/>
      <c r="C542" s="81"/>
      <c r="D542" s="28"/>
      <c r="E542" s="96"/>
      <c r="F542" s="98"/>
      <c r="G542" s="98"/>
      <c r="H542" s="99"/>
      <c r="I542" s="81"/>
      <c r="J542" s="81"/>
      <c r="K542" s="81"/>
      <c r="L542" s="81"/>
      <c r="M542" s="81"/>
      <c r="N542" s="81"/>
      <c r="O542" s="81"/>
      <c r="P542" s="81"/>
      <c r="Q542" s="81"/>
      <c r="R542" s="81"/>
      <c r="S542" s="81"/>
      <c r="T542" s="81"/>
      <c r="U542" s="81"/>
      <c r="V542" s="81"/>
      <c r="W542" s="81"/>
      <c r="X542" s="81"/>
      <c r="Y542" s="81"/>
      <c r="Z542" s="81"/>
    </row>
    <row r="543" spans="1:26">
      <c r="A543" s="81"/>
      <c r="B543" s="81"/>
      <c r="C543" s="81"/>
      <c r="D543" s="28"/>
      <c r="E543" s="96"/>
      <c r="F543" s="98"/>
      <c r="G543" s="98"/>
      <c r="H543" s="99"/>
      <c r="I543" s="81"/>
      <c r="J543" s="81"/>
      <c r="K543" s="81"/>
      <c r="L543" s="81"/>
      <c r="M543" s="81"/>
      <c r="N543" s="81"/>
      <c r="O543" s="81"/>
      <c r="P543" s="81"/>
      <c r="Q543" s="81"/>
      <c r="R543" s="81"/>
      <c r="S543" s="81"/>
      <c r="T543" s="81"/>
      <c r="U543" s="81"/>
      <c r="V543" s="81"/>
      <c r="W543" s="81"/>
      <c r="X543" s="81"/>
      <c r="Y543" s="81"/>
      <c r="Z543" s="81"/>
    </row>
    <row r="544" spans="1:26">
      <c r="A544" s="81"/>
      <c r="B544" s="81"/>
      <c r="C544" s="81"/>
      <c r="D544" s="28"/>
      <c r="E544" s="96"/>
      <c r="F544" s="98"/>
      <c r="G544" s="98"/>
      <c r="H544" s="99"/>
      <c r="I544" s="81"/>
      <c r="J544" s="81"/>
      <c r="K544" s="81"/>
      <c r="L544" s="81"/>
      <c r="M544" s="81"/>
      <c r="N544" s="81"/>
      <c r="O544" s="81"/>
      <c r="P544" s="81"/>
      <c r="Q544" s="81"/>
      <c r="R544" s="81"/>
      <c r="S544" s="81"/>
      <c r="T544" s="81"/>
      <c r="U544" s="81"/>
      <c r="V544" s="81"/>
      <c r="W544" s="81"/>
      <c r="X544" s="81"/>
      <c r="Y544" s="81"/>
      <c r="Z544" s="81"/>
    </row>
    <row r="545" spans="1:26">
      <c r="A545" s="81"/>
      <c r="B545" s="81"/>
      <c r="C545" s="81"/>
      <c r="D545" s="28"/>
      <c r="E545" s="96"/>
      <c r="F545" s="98"/>
      <c r="G545" s="98"/>
      <c r="H545" s="99"/>
      <c r="I545" s="81"/>
      <c r="J545" s="81"/>
      <c r="K545" s="81"/>
      <c r="L545" s="81"/>
      <c r="M545" s="81"/>
      <c r="N545" s="81"/>
      <c r="O545" s="81"/>
      <c r="P545" s="81"/>
      <c r="Q545" s="81"/>
      <c r="R545" s="81"/>
      <c r="S545" s="81"/>
      <c r="T545" s="81"/>
      <c r="U545" s="81"/>
      <c r="V545" s="81"/>
      <c r="W545" s="81"/>
      <c r="X545" s="81"/>
      <c r="Y545" s="81"/>
      <c r="Z545" s="81"/>
    </row>
    <row r="546" spans="1:26">
      <c r="A546" s="81"/>
      <c r="B546" s="81"/>
      <c r="C546" s="81"/>
      <c r="D546" s="28"/>
      <c r="E546" s="96"/>
      <c r="F546" s="98"/>
      <c r="G546" s="98"/>
      <c r="H546" s="99"/>
      <c r="I546" s="81"/>
      <c r="J546" s="81"/>
      <c r="K546" s="81"/>
      <c r="L546" s="81"/>
      <c r="M546" s="81"/>
      <c r="N546" s="81"/>
      <c r="O546" s="81"/>
      <c r="P546" s="81"/>
      <c r="Q546" s="81"/>
      <c r="R546" s="81"/>
      <c r="S546" s="81"/>
      <c r="T546" s="81"/>
      <c r="U546" s="81"/>
      <c r="V546" s="81"/>
      <c r="W546" s="81"/>
      <c r="X546" s="81"/>
      <c r="Y546" s="81"/>
      <c r="Z546" s="81"/>
    </row>
    <row r="547" spans="1:26">
      <c r="A547" s="81"/>
      <c r="B547" s="81"/>
      <c r="C547" s="81"/>
      <c r="D547" s="28"/>
      <c r="E547" s="96"/>
      <c r="F547" s="98"/>
      <c r="G547" s="98"/>
      <c r="H547" s="99"/>
      <c r="I547" s="81"/>
      <c r="J547" s="81"/>
      <c r="K547" s="81"/>
      <c r="L547" s="81"/>
      <c r="M547" s="81"/>
      <c r="N547" s="81"/>
      <c r="O547" s="81"/>
      <c r="P547" s="81"/>
      <c r="Q547" s="81"/>
      <c r="R547" s="81"/>
      <c r="S547" s="81"/>
      <c r="T547" s="81"/>
      <c r="U547" s="81"/>
      <c r="V547" s="81"/>
      <c r="W547" s="81"/>
      <c r="X547" s="81"/>
      <c r="Y547" s="81"/>
      <c r="Z547" s="81"/>
    </row>
    <row r="548" spans="1:26">
      <c r="A548" s="81"/>
      <c r="B548" s="81"/>
      <c r="C548" s="81"/>
      <c r="D548" s="28"/>
      <c r="E548" s="96"/>
      <c r="F548" s="98"/>
      <c r="G548" s="98"/>
      <c r="H548" s="99"/>
      <c r="I548" s="81"/>
      <c r="J548" s="81"/>
      <c r="K548" s="81"/>
      <c r="L548" s="81"/>
      <c r="M548" s="81"/>
      <c r="N548" s="81"/>
      <c r="O548" s="81"/>
      <c r="P548" s="81"/>
      <c r="Q548" s="81"/>
      <c r="R548" s="81"/>
      <c r="S548" s="81"/>
      <c r="T548" s="81"/>
      <c r="U548" s="81"/>
      <c r="V548" s="81"/>
      <c r="W548" s="81"/>
      <c r="X548" s="81"/>
      <c r="Y548" s="81"/>
      <c r="Z548" s="81"/>
    </row>
    <row r="549" spans="1:26">
      <c r="A549" s="81"/>
      <c r="B549" s="81"/>
      <c r="C549" s="81"/>
      <c r="D549" s="28"/>
      <c r="E549" s="96"/>
      <c r="F549" s="98"/>
      <c r="G549" s="98"/>
      <c r="H549" s="99"/>
      <c r="I549" s="81"/>
      <c r="J549" s="81"/>
      <c r="K549" s="81"/>
      <c r="L549" s="81"/>
      <c r="M549" s="81"/>
      <c r="N549" s="81"/>
      <c r="O549" s="81"/>
      <c r="P549" s="81"/>
      <c r="Q549" s="81"/>
      <c r="R549" s="81"/>
      <c r="S549" s="81"/>
      <c r="T549" s="81"/>
      <c r="U549" s="81"/>
      <c r="V549" s="81"/>
      <c r="W549" s="81"/>
      <c r="X549" s="81"/>
      <c r="Y549" s="81"/>
      <c r="Z549" s="81"/>
    </row>
    <row r="550" spans="1:26">
      <c r="A550" s="81"/>
      <c r="B550" s="81"/>
      <c r="C550" s="81"/>
      <c r="D550" s="28"/>
      <c r="E550" s="96"/>
      <c r="F550" s="98"/>
      <c r="G550" s="98"/>
      <c r="H550" s="99"/>
      <c r="I550" s="81"/>
      <c r="J550" s="81"/>
      <c r="K550" s="81"/>
      <c r="L550" s="81"/>
      <c r="M550" s="81"/>
      <c r="N550" s="81"/>
      <c r="O550" s="81"/>
      <c r="P550" s="81"/>
      <c r="Q550" s="81"/>
      <c r="R550" s="81"/>
      <c r="S550" s="81"/>
      <c r="T550" s="81"/>
      <c r="U550" s="81"/>
      <c r="V550" s="81"/>
      <c r="W550" s="81"/>
      <c r="X550" s="81"/>
      <c r="Y550" s="81"/>
      <c r="Z550" s="81"/>
    </row>
    <row r="551" spans="1:26">
      <c r="A551" s="81"/>
      <c r="B551" s="81"/>
      <c r="C551" s="81"/>
      <c r="D551" s="28"/>
      <c r="E551" s="96"/>
      <c r="F551" s="98"/>
      <c r="G551" s="98"/>
      <c r="H551" s="99"/>
      <c r="I551" s="81"/>
      <c r="J551" s="81"/>
      <c r="K551" s="81"/>
      <c r="L551" s="81"/>
      <c r="M551" s="81"/>
      <c r="N551" s="81"/>
      <c r="O551" s="81"/>
      <c r="P551" s="81"/>
      <c r="Q551" s="81"/>
      <c r="R551" s="81"/>
      <c r="S551" s="81"/>
      <c r="T551" s="81"/>
      <c r="U551" s="81"/>
      <c r="V551" s="81"/>
      <c r="W551" s="81"/>
      <c r="X551" s="81"/>
      <c r="Y551" s="81"/>
      <c r="Z551" s="81"/>
    </row>
    <row r="552" spans="1:26">
      <c r="A552" s="81"/>
      <c r="B552" s="81"/>
      <c r="C552" s="81"/>
      <c r="D552" s="28"/>
      <c r="E552" s="96"/>
      <c r="F552" s="98"/>
      <c r="G552" s="98"/>
      <c r="H552" s="99"/>
      <c r="I552" s="81"/>
      <c r="J552" s="81"/>
      <c r="K552" s="81"/>
      <c r="L552" s="81"/>
      <c r="M552" s="81"/>
      <c r="N552" s="81"/>
      <c r="O552" s="81"/>
      <c r="P552" s="81"/>
      <c r="Q552" s="81"/>
      <c r="R552" s="81"/>
      <c r="S552" s="81"/>
      <c r="T552" s="81"/>
      <c r="U552" s="81"/>
      <c r="V552" s="81"/>
      <c r="W552" s="81"/>
      <c r="X552" s="81"/>
      <c r="Y552" s="81"/>
      <c r="Z552" s="81"/>
    </row>
    <row r="553" spans="1:26">
      <c r="A553" s="81"/>
      <c r="B553" s="81"/>
      <c r="C553" s="81"/>
      <c r="D553" s="28"/>
      <c r="E553" s="96"/>
      <c r="F553" s="98"/>
      <c r="G553" s="98"/>
      <c r="H553" s="99"/>
      <c r="I553" s="81"/>
      <c r="J553" s="81"/>
      <c r="K553" s="81"/>
      <c r="L553" s="81"/>
      <c r="M553" s="81"/>
      <c r="N553" s="81"/>
      <c r="O553" s="81"/>
      <c r="P553" s="81"/>
      <c r="Q553" s="81"/>
      <c r="R553" s="81"/>
      <c r="S553" s="81"/>
      <c r="T553" s="81"/>
      <c r="U553" s="81"/>
      <c r="V553" s="81"/>
      <c r="W553" s="81"/>
      <c r="X553" s="81"/>
      <c r="Y553" s="81"/>
      <c r="Z553" s="81"/>
    </row>
    <row r="554" spans="1:26">
      <c r="A554" s="81"/>
      <c r="B554" s="81"/>
      <c r="C554" s="81"/>
      <c r="D554" s="28"/>
      <c r="E554" s="96"/>
      <c r="F554" s="98"/>
      <c r="G554" s="98"/>
      <c r="H554" s="99"/>
      <c r="I554" s="81"/>
      <c r="J554" s="81"/>
      <c r="K554" s="81"/>
      <c r="L554" s="81"/>
      <c r="M554" s="81"/>
      <c r="N554" s="81"/>
      <c r="O554" s="81"/>
      <c r="P554" s="81"/>
      <c r="Q554" s="81"/>
      <c r="R554" s="81"/>
      <c r="S554" s="81"/>
      <c r="T554" s="81"/>
      <c r="U554" s="81"/>
      <c r="V554" s="81"/>
      <c r="W554" s="81"/>
      <c r="X554" s="81"/>
      <c r="Y554" s="81"/>
      <c r="Z554" s="81"/>
    </row>
    <row r="555" spans="1:26">
      <c r="A555" s="81"/>
      <c r="B555" s="81"/>
      <c r="C555" s="81"/>
      <c r="D555" s="28"/>
      <c r="E555" s="96"/>
      <c r="F555" s="98"/>
      <c r="G555" s="98"/>
      <c r="H555" s="99"/>
      <c r="I555" s="81"/>
      <c r="J555" s="81"/>
      <c r="K555" s="81"/>
      <c r="L555" s="81"/>
      <c r="M555" s="81"/>
      <c r="N555" s="81"/>
      <c r="O555" s="81"/>
      <c r="P555" s="81"/>
      <c r="Q555" s="81"/>
      <c r="R555" s="81"/>
      <c r="S555" s="81"/>
      <c r="T555" s="81"/>
      <c r="U555" s="81"/>
      <c r="V555" s="81"/>
      <c r="W555" s="81"/>
      <c r="X555" s="81"/>
      <c r="Y555" s="81"/>
      <c r="Z555" s="81"/>
    </row>
    <row r="556" spans="1:26">
      <c r="A556" s="81"/>
      <c r="B556" s="81"/>
      <c r="C556" s="81"/>
      <c r="D556" s="28"/>
      <c r="E556" s="96"/>
      <c r="F556" s="98"/>
      <c r="G556" s="98"/>
      <c r="H556" s="99"/>
      <c r="I556" s="81"/>
      <c r="J556" s="81"/>
      <c r="K556" s="81"/>
      <c r="L556" s="81"/>
      <c r="M556" s="81"/>
      <c r="N556" s="81"/>
      <c r="O556" s="81"/>
      <c r="P556" s="81"/>
      <c r="Q556" s="81"/>
      <c r="R556" s="81"/>
      <c r="S556" s="81"/>
      <c r="T556" s="81"/>
      <c r="U556" s="81"/>
      <c r="V556" s="81"/>
      <c r="W556" s="81"/>
      <c r="X556" s="81"/>
      <c r="Y556" s="81"/>
      <c r="Z556" s="81"/>
    </row>
    <row r="557" spans="1:26">
      <c r="A557" s="81"/>
      <c r="B557" s="81"/>
      <c r="C557" s="81"/>
      <c r="D557" s="28"/>
      <c r="E557" s="96"/>
      <c r="F557" s="98"/>
      <c r="G557" s="98"/>
      <c r="H557" s="99"/>
      <c r="I557" s="81"/>
      <c r="J557" s="81"/>
      <c r="K557" s="81"/>
      <c r="L557" s="81"/>
      <c r="M557" s="81"/>
      <c r="N557" s="81"/>
      <c r="O557" s="81"/>
      <c r="P557" s="81"/>
      <c r="Q557" s="81"/>
      <c r="R557" s="81"/>
      <c r="S557" s="81"/>
      <c r="T557" s="81"/>
      <c r="U557" s="81"/>
      <c r="V557" s="81"/>
      <c r="W557" s="81"/>
      <c r="X557" s="81"/>
      <c r="Y557" s="81"/>
      <c r="Z557" s="81"/>
    </row>
    <row r="558" spans="1:26">
      <c r="A558" s="81"/>
      <c r="B558" s="81"/>
      <c r="C558" s="81"/>
      <c r="D558" s="28"/>
      <c r="E558" s="96"/>
      <c r="F558" s="98"/>
      <c r="G558" s="98"/>
      <c r="H558" s="99"/>
      <c r="I558" s="81"/>
      <c r="J558" s="81"/>
      <c r="K558" s="81"/>
      <c r="L558" s="81"/>
      <c r="M558" s="81"/>
      <c r="N558" s="81"/>
      <c r="O558" s="81"/>
      <c r="P558" s="81"/>
      <c r="Q558" s="81"/>
      <c r="R558" s="81"/>
      <c r="S558" s="81"/>
      <c r="T558" s="81"/>
      <c r="U558" s="81"/>
      <c r="V558" s="81"/>
      <c r="W558" s="81"/>
      <c r="X558" s="81"/>
      <c r="Y558" s="81"/>
      <c r="Z558" s="81"/>
    </row>
    <row r="559" spans="1:26">
      <c r="A559" s="81"/>
      <c r="B559" s="81"/>
      <c r="C559" s="81"/>
      <c r="D559" s="28"/>
      <c r="E559" s="96"/>
      <c r="F559" s="98"/>
      <c r="G559" s="98"/>
      <c r="H559" s="99"/>
      <c r="I559" s="81"/>
      <c r="J559" s="81"/>
      <c r="K559" s="81"/>
      <c r="L559" s="81"/>
      <c r="M559" s="81"/>
      <c r="N559" s="81"/>
      <c r="O559" s="81"/>
      <c r="P559" s="81"/>
      <c r="Q559" s="81"/>
      <c r="R559" s="81"/>
      <c r="S559" s="81"/>
      <c r="T559" s="81"/>
      <c r="U559" s="81"/>
      <c r="V559" s="81"/>
      <c r="W559" s="81"/>
      <c r="X559" s="81"/>
      <c r="Y559" s="81"/>
      <c r="Z559" s="81"/>
    </row>
    <row r="560" spans="1:26">
      <c r="A560" s="81"/>
      <c r="B560" s="81"/>
      <c r="C560" s="81"/>
      <c r="D560" s="28"/>
      <c r="E560" s="96"/>
      <c r="F560" s="98"/>
      <c r="G560" s="98"/>
      <c r="H560" s="99"/>
      <c r="I560" s="81"/>
      <c r="J560" s="81"/>
      <c r="K560" s="81"/>
      <c r="L560" s="81"/>
      <c r="M560" s="81"/>
      <c r="N560" s="81"/>
      <c r="O560" s="81"/>
      <c r="P560" s="81"/>
      <c r="Q560" s="81"/>
      <c r="R560" s="81"/>
      <c r="S560" s="81"/>
      <c r="T560" s="81"/>
      <c r="U560" s="81"/>
      <c r="V560" s="81"/>
      <c r="W560" s="81"/>
      <c r="X560" s="81"/>
      <c r="Y560" s="81"/>
      <c r="Z560" s="81"/>
    </row>
    <row r="561" spans="1:26">
      <c r="A561" s="81"/>
      <c r="B561" s="81"/>
      <c r="C561" s="81"/>
      <c r="D561" s="28"/>
      <c r="E561" s="96"/>
      <c r="F561" s="98"/>
      <c r="G561" s="98"/>
      <c r="H561" s="99"/>
      <c r="I561" s="81"/>
      <c r="J561" s="81"/>
      <c r="K561" s="81"/>
      <c r="L561" s="81"/>
      <c r="M561" s="81"/>
      <c r="N561" s="81"/>
      <c r="O561" s="81"/>
      <c r="P561" s="81"/>
      <c r="Q561" s="81"/>
      <c r="R561" s="81"/>
      <c r="S561" s="81"/>
      <c r="T561" s="81"/>
      <c r="U561" s="81"/>
      <c r="V561" s="81"/>
      <c r="W561" s="81"/>
      <c r="X561" s="81"/>
      <c r="Y561" s="81"/>
      <c r="Z561" s="81"/>
    </row>
    <row r="562" spans="1:26">
      <c r="A562" s="81"/>
      <c r="B562" s="81"/>
      <c r="C562" s="81"/>
      <c r="D562" s="28"/>
      <c r="E562" s="96"/>
      <c r="F562" s="98"/>
      <c r="G562" s="98"/>
      <c r="H562" s="99"/>
      <c r="I562" s="81"/>
      <c r="J562" s="81"/>
      <c r="K562" s="81"/>
      <c r="L562" s="81"/>
      <c r="M562" s="81"/>
      <c r="N562" s="81"/>
      <c r="O562" s="81"/>
      <c r="P562" s="81"/>
      <c r="Q562" s="81"/>
      <c r="R562" s="81"/>
      <c r="S562" s="81"/>
      <c r="T562" s="81"/>
      <c r="U562" s="81"/>
      <c r="V562" s="81"/>
      <c r="W562" s="81"/>
      <c r="X562" s="81"/>
      <c r="Y562" s="81"/>
      <c r="Z562" s="81"/>
    </row>
    <row r="563" spans="1:26">
      <c r="A563" s="81"/>
      <c r="B563" s="81"/>
      <c r="C563" s="81"/>
      <c r="D563" s="28"/>
      <c r="E563" s="96"/>
      <c r="F563" s="98"/>
      <c r="G563" s="98"/>
      <c r="H563" s="99"/>
      <c r="I563" s="81"/>
      <c r="J563" s="81"/>
      <c r="K563" s="81"/>
      <c r="L563" s="81"/>
      <c r="M563" s="81"/>
      <c r="N563" s="81"/>
      <c r="O563" s="81"/>
      <c r="P563" s="81"/>
      <c r="Q563" s="81"/>
      <c r="R563" s="81"/>
      <c r="S563" s="81"/>
      <c r="T563" s="81"/>
      <c r="U563" s="81"/>
      <c r="V563" s="81"/>
      <c r="W563" s="81"/>
      <c r="X563" s="81"/>
      <c r="Y563" s="81"/>
      <c r="Z563" s="81"/>
    </row>
    <row r="564" spans="1:26">
      <c r="A564" s="81"/>
      <c r="B564" s="81"/>
      <c r="C564" s="81"/>
      <c r="D564" s="28"/>
      <c r="E564" s="96"/>
      <c r="F564" s="98"/>
      <c r="G564" s="98"/>
      <c r="H564" s="99"/>
      <c r="I564" s="81"/>
      <c r="J564" s="81"/>
      <c r="K564" s="81"/>
      <c r="L564" s="81"/>
      <c r="M564" s="81"/>
      <c r="N564" s="81"/>
      <c r="O564" s="81"/>
      <c r="P564" s="81"/>
      <c r="Q564" s="81"/>
      <c r="R564" s="81"/>
      <c r="S564" s="81"/>
      <c r="T564" s="81"/>
      <c r="U564" s="81"/>
      <c r="V564" s="81"/>
      <c r="W564" s="81"/>
      <c r="X564" s="81"/>
      <c r="Y564" s="81"/>
      <c r="Z564" s="81"/>
    </row>
    <row r="565" spans="1:26">
      <c r="A565" s="81"/>
      <c r="B565" s="81"/>
      <c r="C565" s="81"/>
      <c r="D565" s="28"/>
      <c r="E565" s="96"/>
      <c r="F565" s="98"/>
      <c r="G565" s="98"/>
      <c r="H565" s="99"/>
      <c r="I565" s="81"/>
      <c r="J565" s="81"/>
      <c r="K565" s="81"/>
      <c r="L565" s="81"/>
      <c r="M565" s="81"/>
      <c r="N565" s="81"/>
      <c r="O565" s="81"/>
      <c r="P565" s="81"/>
      <c r="Q565" s="81"/>
      <c r="R565" s="81"/>
      <c r="S565" s="81"/>
      <c r="T565" s="81"/>
      <c r="U565" s="81"/>
      <c r="V565" s="81"/>
      <c r="W565" s="81"/>
      <c r="X565" s="81"/>
      <c r="Y565" s="81"/>
      <c r="Z565" s="81"/>
    </row>
    <row r="566" spans="1:26">
      <c r="A566" s="81"/>
      <c r="B566" s="81"/>
      <c r="C566" s="81"/>
      <c r="D566" s="28"/>
      <c r="E566" s="96"/>
      <c r="F566" s="98"/>
      <c r="G566" s="98"/>
      <c r="H566" s="99"/>
      <c r="I566" s="81"/>
      <c r="J566" s="81"/>
      <c r="K566" s="81"/>
      <c r="L566" s="81"/>
      <c r="M566" s="81"/>
      <c r="N566" s="81"/>
      <c r="O566" s="81"/>
      <c r="P566" s="81"/>
      <c r="Q566" s="81"/>
      <c r="R566" s="81"/>
      <c r="S566" s="81"/>
      <c r="T566" s="81"/>
      <c r="U566" s="81"/>
      <c r="V566" s="81"/>
      <c r="W566" s="81"/>
      <c r="X566" s="81"/>
      <c r="Y566" s="81"/>
      <c r="Z566" s="81"/>
    </row>
    <row r="567" spans="1:26">
      <c r="A567" s="81"/>
      <c r="B567" s="81"/>
      <c r="C567" s="81"/>
      <c r="D567" s="28"/>
      <c r="E567" s="96"/>
      <c r="F567" s="98"/>
      <c r="G567" s="98"/>
      <c r="H567" s="99"/>
      <c r="I567" s="81"/>
      <c r="J567" s="81"/>
      <c r="K567" s="81"/>
      <c r="L567" s="81"/>
      <c r="M567" s="81"/>
      <c r="N567" s="81"/>
      <c r="O567" s="81"/>
      <c r="P567" s="81"/>
      <c r="Q567" s="81"/>
      <c r="R567" s="81"/>
      <c r="S567" s="81"/>
      <c r="T567" s="81"/>
      <c r="U567" s="81"/>
      <c r="V567" s="81"/>
      <c r="W567" s="81"/>
      <c r="X567" s="81"/>
      <c r="Y567" s="81"/>
      <c r="Z567" s="81"/>
    </row>
    <row r="568" spans="1:26">
      <c r="A568" s="81"/>
      <c r="B568" s="81"/>
      <c r="C568" s="81"/>
      <c r="D568" s="28"/>
      <c r="E568" s="96"/>
      <c r="F568" s="98"/>
      <c r="G568" s="98"/>
      <c r="H568" s="99"/>
      <c r="I568" s="81"/>
      <c r="J568" s="81"/>
      <c r="K568" s="81"/>
      <c r="L568" s="81"/>
      <c r="M568" s="81"/>
      <c r="N568" s="81"/>
      <c r="O568" s="81"/>
      <c r="P568" s="81"/>
      <c r="Q568" s="81"/>
      <c r="R568" s="81"/>
      <c r="S568" s="81"/>
      <c r="T568" s="81"/>
      <c r="U568" s="81"/>
      <c r="V568" s="81"/>
      <c r="W568" s="81"/>
      <c r="X568" s="81"/>
      <c r="Y568" s="81"/>
      <c r="Z568" s="81"/>
    </row>
    <row r="569" spans="1:26">
      <c r="A569" s="81"/>
      <c r="B569" s="81"/>
      <c r="C569" s="81"/>
      <c r="D569" s="28"/>
      <c r="E569" s="96"/>
      <c r="F569" s="98"/>
      <c r="G569" s="98"/>
      <c r="H569" s="99"/>
      <c r="I569" s="81"/>
      <c r="J569" s="81"/>
      <c r="K569" s="81"/>
      <c r="L569" s="81"/>
      <c r="M569" s="81"/>
      <c r="N569" s="81"/>
      <c r="O569" s="81"/>
      <c r="P569" s="81"/>
      <c r="Q569" s="81"/>
      <c r="R569" s="81"/>
      <c r="S569" s="81"/>
      <c r="T569" s="81"/>
      <c r="U569" s="81"/>
      <c r="V569" s="81"/>
      <c r="W569" s="81"/>
      <c r="X569" s="81"/>
      <c r="Y569" s="81"/>
      <c r="Z569" s="81"/>
    </row>
    <row r="570" spans="1:26">
      <c r="A570" s="81"/>
      <c r="B570" s="81"/>
      <c r="C570" s="81"/>
      <c r="D570" s="28"/>
      <c r="E570" s="96"/>
      <c r="F570" s="98"/>
      <c r="G570" s="98"/>
      <c r="H570" s="99"/>
      <c r="I570" s="81"/>
      <c r="J570" s="81"/>
      <c r="K570" s="81"/>
      <c r="L570" s="81"/>
      <c r="M570" s="81"/>
      <c r="N570" s="81"/>
      <c r="O570" s="81"/>
      <c r="P570" s="81"/>
      <c r="Q570" s="81"/>
      <c r="R570" s="81"/>
      <c r="S570" s="81"/>
      <c r="T570" s="81"/>
      <c r="U570" s="81"/>
      <c r="V570" s="81"/>
      <c r="W570" s="81"/>
      <c r="X570" s="81"/>
      <c r="Y570" s="81"/>
      <c r="Z570" s="81"/>
    </row>
    <row r="571" spans="1:26">
      <c r="A571" s="81"/>
      <c r="B571" s="81"/>
      <c r="C571" s="81"/>
      <c r="D571" s="28"/>
      <c r="E571" s="96"/>
      <c r="F571" s="98"/>
      <c r="G571" s="98"/>
      <c r="H571" s="99"/>
      <c r="I571" s="81"/>
      <c r="J571" s="81"/>
      <c r="K571" s="81"/>
      <c r="L571" s="81"/>
      <c r="M571" s="81"/>
      <c r="N571" s="81"/>
      <c r="O571" s="81"/>
      <c r="P571" s="81"/>
      <c r="Q571" s="81"/>
      <c r="R571" s="81"/>
      <c r="S571" s="81"/>
      <c r="T571" s="81"/>
      <c r="U571" s="81"/>
      <c r="V571" s="81"/>
      <c r="W571" s="81"/>
      <c r="X571" s="81"/>
      <c r="Y571" s="81"/>
      <c r="Z571" s="81"/>
    </row>
    <row r="572" spans="1:26">
      <c r="A572" s="81"/>
      <c r="B572" s="81"/>
      <c r="C572" s="81"/>
      <c r="D572" s="28"/>
      <c r="E572" s="96"/>
      <c r="F572" s="98"/>
      <c r="G572" s="98"/>
      <c r="H572" s="99"/>
      <c r="I572" s="81"/>
      <c r="J572" s="81"/>
      <c r="K572" s="81"/>
      <c r="L572" s="81"/>
      <c r="M572" s="81"/>
      <c r="N572" s="81"/>
      <c r="O572" s="81"/>
      <c r="P572" s="81"/>
      <c r="Q572" s="81"/>
      <c r="R572" s="81"/>
      <c r="S572" s="81"/>
      <c r="T572" s="81"/>
      <c r="U572" s="81"/>
      <c r="V572" s="81"/>
      <c r="W572" s="81"/>
      <c r="X572" s="81"/>
      <c r="Y572" s="81"/>
      <c r="Z572" s="81"/>
    </row>
    <row r="573" spans="1:26">
      <c r="A573" s="81"/>
      <c r="B573" s="81"/>
      <c r="C573" s="81"/>
      <c r="D573" s="28"/>
      <c r="E573" s="96"/>
      <c r="F573" s="98"/>
      <c r="G573" s="98"/>
      <c r="H573" s="99"/>
      <c r="I573" s="81"/>
      <c r="J573" s="81"/>
      <c r="K573" s="81"/>
      <c r="L573" s="81"/>
      <c r="M573" s="81"/>
      <c r="N573" s="81"/>
      <c r="O573" s="81"/>
      <c r="P573" s="81"/>
      <c r="Q573" s="81"/>
      <c r="R573" s="81"/>
      <c r="S573" s="81"/>
      <c r="T573" s="81"/>
      <c r="U573" s="81"/>
      <c r="V573" s="81"/>
      <c r="W573" s="81"/>
      <c r="X573" s="81"/>
      <c r="Y573" s="81"/>
      <c r="Z573" s="81"/>
    </row>
    <row r="574" spans="1:26">
      <c r="A574" s="81"/>
      <c r="B574" s="81"/>
      <c r="C574" s="81"/>
      <c r="D574" s="28"/>
      <c r="E574" s="96"/>
      <c r="F574" s="98"/>
      <c r="G574" s="98"/>
      <c r="H574" s="99"/>
      <c r="I574" s="81"/>
      <c r="J574" s="81"/>
      <c r="K574" s="81"/>
      <c r="L574" s="81"/>
      <c r="M574" s="81"/>
      <c r="N574" s="81"/>
      <c r="O574" s="81"/>
      <c r="P574" s="81"/>
      <c r="Q574" s="81"/>
      <c r="R574" s="81"/>
      <c r="S574" s="81"/>
      <c r="T574" s="81"/>
      <c r="U574" s="81"/>
      <c r="V574" s="81"/>
      <c r="W574" s="81"/>
      <c r="X574" s="81"/>
      <c r="Y574" s="81"/>
      <c r="Z574" s="81"/>
    </row>
    <row r="575" spans="1:26">
      <c r="A575" s="81"/>
      <c r="B575" s="81"/>
      <c r="C575" s="81"/>
      <c r="D575" s="28"/>
      <c r="E575" s="96"/>
      <c r="F575" s="98"/>
      <c r="G575" s="98"/>
      <c r="H575" s="99"/>
      <c r="I575" s="81"/>
      <c r="J575" s="81"/>
      <c r="K575" s="81"/>
      <c r="L575" s="81"/>
      <c r="M575" s="81"/>
      <c r="N575" s="81"/>
      <c r="O575" s="81"/>
      <c r="P575" s="81"/>
      <c r="Q575" s="81"/>
      <c r="R575" s="81"/>
      <c r="S575" s="81"/>
      <c r="T575" s="81"/>
      <c r="U575" s="81"/>
      <c r="V575" s="81"/>
      <c r="W575" s="81"/>
      <c r="X575" s="81"/>
      <c r="Y575" s="81"/>
      <c r="Z575" s="81"/>
    </row>
    <row r="576" spans="1:26">
      <c r="A576" s="81"/>
      <c r="B576" s="81"/>
      <c r="C576" s="81"/>
      <c r="D576" s="28"/>
      <c r="E576" s="96"/>
      <c r="F576" s="98"/>
      <c r="G576" s="98"/>
      <c r="H576" s="99"/>
      <c r="I576" s="81"/>
      <c r="J576" s="81"/>
      <c r="K576" s="81"/>
      <c r="L576" s="81"/>
      <c r="M576" s="81"/>
      <c r="N576" s="81"/>
      <c r="O576" s="81"/>
      <c r="P576" s="81"/>
      <c r="Q576" s="81"/>
      <c r="R576" s="81"/>
      <c r="S576" s="81"/>
      <c r="T576" s="81"/>
      <c r="U576" s="81"/>
      <c r="V576" s="81"/>
      <c r="W576" s="81"/>
      <c r="X576" s="81"/>
      <c r="Y576" s="81"/>
      <c r="Z576" s="81"/>
    </row>
    <row r="577" spans="1:26">
      <c r="A577" s="81"/>
      <c r="B577" s="81"/>
      <c r="C577" s="81"/>
      <c r="D577" s="28"/>
      <c r="E577" s="96"/>
      <c r="F577" s="98"/>
      <c r="G577" s="98"/>
      <c r="H577" s="99"/>
      <c r="I577" s="81"/>
      <c r="J577" s="81"/>
      <c r="K577" s="81"/>
      <c r="L577" s="81"/>
      <c r="M577" s="81"/>
      <c r="N577" s="81"/>
      <c r="O577" s="81"/>
      <c r="P577" s="81"/>
      <c r="Q577" s="81"/>
      <c r="R577" s="81"/>
      <c r="S577" s="81"/>
      <c r="T577" s="81"/>
      <c r="U577" s="81"/>
      <c r="V577" s="81"/>
      <c r="W577" s="81"/>
      <c r="X577" s="81"/>
      <c r="Y577" s="81"/>
      <c r="Z577" s="81"/>
    </row>
    <row r="578" spans="1:26">
      <c r="A578" s="81"/>
      <c r="B578" s="81"/>
      <c r="C578" s="81"/>
      <c r="D578" s="28"/>
      <c r="E578" s="96"/>
      <c r="F578" s="98"/>
      <c r="G578" s="98"/>
      <c r="H578" s="99"/>
      <c r="I578" s="81"/>
      <c r="J578" s="81"/>
      <c r="K578" s="81"/>
      <c r="L578" s="81"/>
      <c r="M578" s="81"/>
      <c r="N578" s="81"/>
      <c r="O578" s="81"/>
      <c r="P578" s="81"/>
      <c r="Q578" s="81"/>
      <c r="R578" s="81"/>
      <c r="S578" s="81"/>
      <c r="T578" s="81"/>
      <c r="U578" s="81"/>
      <c r="V578" s="81"/>
      <c r="W578" s="81"/>
      <c r="X578" s="81"/>
      <c r="Y578" s="81"/>
      <c r="Z578" s="81"/>
    </row>
    <row r="579" spans="1:26">
      <c r="A579" s="81"/>
      <c r="B579" s="81"/>
      <c r="C579" s="81"/>
      <c r="D579" s="28"/>
      <c r="E579" s="96"/>
      <c r="F579" s="98"/>
      <c r="G579" s="98"/>
      <c r="H579" s="99"/>
      <c r="I579" s="81"/>
      <c r="J579" s="81"/>
      <c r="K579" s="81"/>
      <c r="L579" s="81"/>
      <c r="M579" s="81"/>
      <c r="N579" s="81"/>
      <c r="O579" s="81"/>
      <c r="P579" s="81"/>
      <c r="Q579" s="81"/>
      <c r="R579" s="81"/>
      <c r="S579" s="81"/>
      <c r="T579" s="81"/>
      <c r="U579" s="81"/>
      <c r="V579" s="81"/>
      <c r="W579" s="81"/>
      <c r="X579" s="81"/>
      <c r="Y579" s="81"/>
      <c r="Z579" s="81"/>
    </row>
    <row r="580" spans="1:26">
      <c r="A580" s="81"/>
      <c r="B580" s="81"/>
      <c r="C580" s="81"/>
      <c r="D580" s="28"/>
      <c r="E580" s="96"/>
      <c r="F580" s="98"/>
      <c r="G580" s="98"/>
      <c r="H580" s="99"/>
      <c r="I580" s="81"/>
      <c r="J580" s="81"/>
      <c r="K580" s="81"/>
      <c r="L580" s="81"/>
      <c r="M580" s="81"/>
      <c r="N580" s="81"/>
      <c r="O580" s="81"/>
      <c r="P580" s="81"/>
      <c r="Q580" s="81"/>
      <c r="R580" s="81"/>
      <c r="S580" s="81"/>
      <c r="T580" s="81"/>
      <c r="U580" s="81"/>
      <c r="V580" s="81"/>
      <c r="W580" s="81"/>
      <c r="X580" s="81"/>
      <c r="Y580" s="81"/>
      <c r="Z580" s="81"/>
    </row>
    <row r="581" spans="1:26">
      <c r="A581" s="81"/>
      <c r="B581" s="81"/>
      <c r="C581" s="81"/>
      <c r="D581" s="28"/>
      <c r="E581" s="96"/>
      <c r="F581" s="98"/>
      <c r="G581" s="98"/>
      <c r="H581" s="99"/>
      <c r="I581" s="81"/>
      <c r="J581" s="81"/>
      <c r="K581" s="81"/>
      <c r="L581" s="81"/>
      <c r="M581" s="81"/>
      <c r="N581" s="81"/>
      <c r="O581" s="81"/>
      <c r="P581" s="81"/>
      <c r="Q581" s="81"/>
      <c r="R581" s="81"/>
      <c r="S581" s="81"/>
      <c r="T581" s="81"/>
      <c r="U581" s="81"/>
      <c r="V581" s="81"/>
      <c r="W581" s="81"/>
      <c r="X581" s="81"/>
      <c r="Y581" s="81"/>
      <c r="Z581" s="81"/>
    </row>
    <row r="582" spans="1:26">
      <c r="A582" s="81"/>
      <c r="B582" s="81"/>
      <c r="C582" s="81"/>
      <c r="D582" s="28"/>
      <c r="E582" s="96"/>
      <c r="F582" s="98"/>
      <c r="G582" s="98"/>
      <c r="H582" s="99"/>
      <c r="I582" s="81"/>
      <c r="J582" s="81"/>
      <c r="K582" s="81"/>
      <c r="L582" s="81"/>
      <c r="M582" s="81"/>
      <c r="N582" s="81"/>
      <c r="O582" s="81"/>
      <c r="P582" s="81"/>
      <c r="Q582" s="81"/>
      <c r="R582" s="81"/>
      <c r="S582" s="81"/>
      <c r="T582" s="81"/>
      <c r="U582" s="81"/>
      <c r="V582" s="81"/>
      <c r="W582" s="81"/>
      <c r="X582" s="81"/>
      <c r="Y582" s="81"/>
      <c r="Z582" s="81"/>
    </row>
    <row r="583" spans="1:26">
      <c r="A583" s="81"/>
      <c r="B583" s="81"/>
      <c r="C583" s="81"/>
      <c r="D583" s="28"/>
      <c r="E583" s="96"/>
      <c r="F583" s="98"/>
      <c r="G583" s="98"/>
      <c r="H583" s="99"/>
      <c r="I583" s="81"/>
      <c r="J583" s="81"/>
      <c r="K583" s="81"/>
      <c r="L583" s="81"/>
      <c r="M583" s="81"/>
      <c r="N583" s="81"/>
      <c r="O583" s="81"/>
      <c r="P583" s="81"/>
      <c r="Q583" s="81"/>
      <c r="R583" s="81"/>
      <c r="S583" s="81"/>
      <c r="T583" s="81"/>
      <c r="U583" s="81"/>
      <c r="V583" s="81"/>
      <c r="W583" s="81"/>
      <c r="X583" s="81"/>
      <c r="Y583" s="81"/>
      <c r="Z583" s="81"/>
    </row>
    <row r="584" spans="1:26">
      <c r="A584" s="81"/>
      <c r="B584" s="81"/>
      <c r="C584" s="81"/>
      <c r="D584" s="28"/>
      <c r="E584" s="96"/>
      <c r="F584" s="98"/>
      <c r="G584" s="98"/>
      <c r="H584" s="99"/>
      <c r="I584" s="81"/>
      <c r="J584" s="81"/>
      <c r="K584" s="81"/>
      <c r="L584" s="81"/>
      <c r="M584" s="81"/>
      <c r="N584" s="81"/>
      <c r="O584" s="81"/>
      <c r="P584" s="81"/>
      <c r="Q584" s="81"/>
      <c r="R584" s="81"/>
      <c r="S584" s="81"/>
      <c r="T584" s="81"/>
      <c r="U584" s="81"/>
      <c r="V584" s="81"/>
      <c r="W584" s="81"/>
      <c r="X584" s="81"/>
      <c r="Y584" s="81"/>
      <c r="Z584" s="81"/>
    </row>
    <row r="585" spans="1:26">
      <c r="A585" s="81"/>
      <c r="B585" s="81"/>
      <c r="C585" s="81"/>
      <c r="D585" s="28"/>
      <c r="E585" s="96"/>
      <c r="F585" s="98"/>
      <c r="G585" s="98"/>
      <c r="H585" s="99"/>
      <c r="I585" s="81"/>
      <c r="J585" s="81"/>
      <c r="K585" s="81"/>
      <c r="L585" s="81"/>
      <c r="M585" s="81"/>
      <c r="N585" s="81"/>
      <c r="O585" s="81"/>
      <c r="P585" s="81"/>
      <c r="Q585" s="81"/>
      <c r="R585" s="81"/>
      <c r="S585" s="81"/>
      <c r="T585" s="81"/>
      <c r="U585" s="81"/>
      <c r="V585" s="81"/>
      <c r="W585" s="81"/>
      <c r="X585" s="81"/>
      <c r="Y585" s="81"/>
      <c r="Z585" s="81"/>
    </row>
    <row r="586" spans="1:26">
      <c r="A586" s="81"/>
      <c r="B586" s="81"/>
      <c r="C586" s="81"/>
      <c r="D586" s="28"/>
      <c r="E586" s="96"/>
      <c r="F586" s="98"/>
      <c r="G586" s="98"/>
      <c r="H586" s="99"/>
      <c r="I586" s="81"/>
      <c r="J586" s="81"/>
      <c r="K586" s="81"/>
      <c r="L586" s="81"/>
      <c r="M586" s="81"/>
      <c r="N586" s="81"/>
      <c r="O586" s="81"/>
      <c r="P586" s="81"/>
      <c r="Q586" s="81"/>
      <c r="R586" s="81"/>
      <c r="S586" s="81"/>
      <c r="T586" s="81"/>
      <c r="U586" s="81"/>
      <c r="V586" s="81"/>
      <c r="W586" s="81"/>
      <c r="X586" s="81"/>
      <c r="Y586" s="81"/>
      <c r="Z586" s="81"/>
    </row>
    <row r="587" spans="1:26">
      <c r="A587" s="81"/>
      <c r="B587" s="81"/>
      <c r="C587" s="81"/>
      <c r="D587" s="28"/>
      <c r="E587" s="96"/>
      <c r="F587" s="98"/>
      <c r="G587" s="98"/>
      <c r="H587" s="99"/>
      <c r="I587" s="81"/>
      <c r="J587" s="81"/>
      <c r="K587" s="81"/>
      <c r="L587" s="81"/>
      <c r="M587" s="81"/>
      <c r="N587" s="81"/>
      <c r="O587" s="81"/>
      <c r="P587" s="81"/>
      <c r="Q587" s="81"/>
      <c r="R587" s="81"/>
      <c r="S587" s="81"/>
      <c r="T587" s="81"/>
      <c r="U587" s="81"/>
      <c r="V587" s="81"/>
      <c r="W587" s="81"/>
      <c r="X587" s="81"/>
      <c r="Y587" s="81"/>
      <c r="Z587" s="81"/>
    </row>
    <row r="588" spans="1:26">
      <c r="A588" s="81"/>
      <c r="B588" s="81"/>
      <c r="C588" s="81"/>
      <c r="D588" s="28"/>
      <c r="E588" s="96"/>
      <c r="F588" s="98"/>
      <c r="G588" s="98"/>
      <c r="H588" s="99"/>
      <c r="I588" s="81"/>
      <c r="J588" s="81"/>
      <c r="K588" s="81"/>
      <c r="L588" s="81"/>
      <c r="M588" s="81"/>
      <c r="N588" s="81"/>
      <c r="O588" s="81"/>
      <c r="P588" s="81"/>
      <c r="Q588" s="81"/>
      <c r="R588" s="81"/>
      <c r="S588" s="81"/>
      <c r="T588" s="81"/>
      <c r="U588" s="81"/>
      <c r="V588" s="81"/>
      <c r="W588" s="81"/>
      <c r="X588" s="81"/>
      <c r="Y588" s="81"/>
      <c r="Z588" s="81"/>
    </row>
    <row r="589" spans="1:26">
      <c r="A589" s="81"/>
      <c r="B589" s="81"/>
      <c r="C589" s="81"/>
      <c r="D589" s="28"/>
      <c r="E589" s="96"/>
      <c r="F589" s="98"/>
      <c r="G589" s="98"/>
      <c r="H589" s="99"/>
      <c r="I589" s="81"/>
      <c r="J589" s="81"/>
      <c r="K589" s="81"/>
      <c r="L589" s="81"/>
      <c r="M589" s="81"/>
      <c r="N589" s="81"/>
      <c r="O589" s="81"/>
      <c r="P589" s="81"/>
      <c r="Q589" s="81"/>
      <c r="R589" s="81"/>
      <c r="S589" s="81"/>
      <c r="T589" s="81"/>
      <c r="U589" s="81"/>
      <c r="V589" s="81"/>
      <c r="W589" s="81"/>
      <c r="X589" s="81"/>
      <c r="Y589" s="81"/>
      <c r="Z589" s="81"/>
    </row>
    <row r="590" spans="1:26">
      <c r="A590" s="81"/>
      <c r="B590" s="81"/>
      <c r="C590" s="81"/>
      <c r="D590" s="28"/>
      <c r="E590" s="96"/>
      <c r="F590" s="98"/>
      <c r="G590" s="98"/>
      <c r="H590" s="99"/>
      <c r="I590" s="81"/>
      <c r="J590" s="81"/>
      <c r="K590" s="81"/>
      <c r="L590" s="81"/>
      <c r="M590" s="81"/>
      <c r="N590" s="81"/>
      <c r="O590" s="81"/>
      <c r="P590" s="81"/>
      <c r="Q590" s="81"/>
      <c r="R590" s="81"/>
      <c r="S590" s="81"/>
      <c r="T590" s="81"/>
      <c r="U590" s="81"/>
      <c r="V590" s="81"/>
      <c r="W590" s="81"/>
      <c r="X590" s="81"/>
      <c r="Y590" s="81"/>
      <c r="Z590" s="81"/>
    </row>
    <row r="591" spans="1:26">
      <c r="A591" s="81"/>
      <c r="B591" s="81"/>
      <c r="C591" s="81"/>
      <c r="D591" s="28"/>
      <c r="E591" s="96"/>
      <c r="F591" s="98"/>
      <c r="G591" s="98"/>
      <c r="H591" s="99"/>
      <c r="I591" s="81"/>
      <c r="J591" s="81"/>
      <c r="K591" s="81"/>
      <c r="L591" s="81"/>
      <c r="M591" s="81"/>
      <c r="N591" s="81"/>
      <c r="O591" s="81"/>
      <c r="P591" s="81"/>
      <c r="Q591" s="81"/>
      <c r="R591" s="81"/>
      <c r="S591" s="81"/>
      <c r="T591" s="81"/>
      <c r="U591" s="81"/>
      <c r="V591" s="81"/>
      <c r="W591" s="81"/>
      <c r="X591" s="81"/>
      <c r="Y591" s="81"/>
      <c r="Z591" s="81"/>
    </row>
    <row r="592" spans="1:26">
      <c r="A592" s="81"/>
      <c r="B592" s="81"/>
      <c r="C592" s="81"/>
      <c r="D592" s="28"/>
      <c r="E592" s="96"/>
      <c r="F592" s="98"/>
      <c r="G592" s="98"/>
      <c r="H592" s="99"/>
      <c r="I592" s="81"/>
      <c r="J592" s="81"/>
      <c r="K592" s="81"/>
      <c r="L592" s="81"/>
      <c r="M592" s="81"/>
      <c r="N592" s="81"/>
      <c r="O592" s="81"/>
      <c r="P592" s="81"/>
      <c r="Q592" s="81"/>
      <c r="R592" s="81"/>
      <c r="S592" s="81"/>
      <c r="T592" s="81"/>
      <c r="U592" s="81"/>
      <c r="V592" s="81"/>
      <c r="W592" s="81"/>
      <c r="X592" s="81"/>
      <c r="Y592" s="81"/>
      <c r="Z592" s="81"/>
    </row>
    <row r="593" spans="1:26">
      <c r="A593" s="81"/>
      <c r="B593" s="81"/>
      <c r="C593" s="81"/>
      <c r="D593" s="28"/>
      <c r="E593" s="96"/>
      <c r="F593" s="98"/>
      <c r="G593" s="98"/>
      <c r="H593" s="99"/>
      <c r="I593" s="81"/>
      <c r="J593" s="81"/>
      <c r="K593" s="81"/>
      <c r="L593" s="81"/>
      <c r="M593" s="81"/>
      <c r="N593" s="81"/>
      <c r="O593" s="81"/>
      <c r="P593" s="81"/>
      <c r="Q593" s="81"/>
      <c r="R593" s="81"/>
      <c r="S593" s="81"/>
      <c r="T593" s="81"/>
      <c r="U593" s="81"/>
      <c r="V593" s="81"/>
      <c r="W593" s="81"/>
      <c r="X593" s="81"/>
      <c r="Y593" s="81"/>
      <c r="Z593" s="81"/>
    </row>
    <row r="594" spans="1:26">
      <c r="A594" s="81"/>
      <c r="B594" s="81"/>
      <c r="C594" s="81"/>
      <c r="D594" s="28"/>
      <c r="E594" s="96"/>
      <c r="F594" s="98"/>
      <c r="G594" s="98"/>
      <c r="H594" s="99"/>
      <c r="I594" s="81"/>
      <c r="J594" s="81"/>
      <c r="K594" s="81"/>
      <c r="L594" s="81"/>
      <c r="M594" s="81"/>
      <c r="N594" s="81"/>
      <c r="O594" s="81"/>
      <c r="P594" s="81"/>
      <c r="Q594" s="81"/>
      <c r="R594" s="81"/>
      <c r="S594" s="81"/>
      <c r="T594" s="81"/>
      <c r="U594" s="81"/>
      <c r="V594" s="81"/>
      <c r="W594" s="81"/>
      <c r="X594" s="81"/>
      <c r="Y594" s="81"/>
      <c r="Z594" s="81"/>
    </row>
    <row r="595" spans="1:26">
      <c r="A595" s="81"/>
      <c r="B595" s="81"/>
      <c r="C595" s="81"/>
      <c r="D595" s="28"/>
      <c r="E595" s="96"/>
      <c r="F595" s="98"/>
      <c r="G595" s="98"/>
      <c r="H595" s="99"/>
      <c r="I595" s="81"/>
      <c r="J595" s="81"/>
      <c r="K595" s="81"/>
      <c r="L595" s="81"/>
      <c r="M595" s="81"/>
      <c r="N595" s="81"/>
      <c r="O595" s="81"/>
      <c r="P595" s="81"/>
      <c r="Q595" s="81"/>
      <c r="R595" s="81"/>
      <c r="S595" s="81"/>
      <c r="T595" s="81"/>
      <c r="U595" s="81"/>
      <c r="V595" s="81"/>
      <c r="W595" s="81"/>
      <c r="X595" s="81"/>
      <c r="Y595" s="81"/>
      <c r="Z595" s="81"/>
    </row>
    <row r="596" spans="1:26">
      <c r="A596" s="81"/>
      <c r="B596" s="81"/>
      <c r="C596" s="81"/>
      <c r="D596" s="28"/>
      <c r="E596" s="96"/>
      <c r="F596" s="98"/>
      <c r="G596" s="98"/>
      <c r="H596" s="99"/>
      <c r="I596" s="81"/>
      <c r="J596" s="81"/>
      <c r="K596" s="81"/>
      <c r="L596" s="81"/>
      <c r="M596" s="81"/>
      <c r="N596" s="81"/>
      <c r="O596" s="81"/>
      <c r="P596" s="81"/>
      <c r="Q596" s="81"/>
      <c r="R596" s="81"/>
      <c r="S596" s="81"/>
      <c r="T596" s="81"/>
      <c r="U596" s="81"/>
      <c r="V596" s="81"/>
      <c r="W596" s="81"/>
      <c r="X596" s="81"/>
      <c r="Y596" s="81"/>
      <c r="Z596" s="81"/>
    </row>
    <row r="597" spans="1:26">
      <c r="A597" s="81"/>
      <c r="B597" s="81"/>
      <c r="C597" s="81"/>
      <c r="D597" s="28"/>
      <c r="E597" s="96"/>
      <c r="F597" s="98"/>
      <c r="G597" s="98"/>
      <c r="H597" s="99"/>
      <c r="I597" s="81"/>
      <c r="J597" s="81"/>
      <c r="K597" s="81"/>
      <c r="L597" s="81"/>
      <c r="M597" s="81"/>
      <c r="N597" s="81"/>
      <c r="O597" s="81"/>
      <c r="P597" s="81"/>
      <c r="Q597" s="81"/>
      <c r="R597" s="81"/>
      <c r="S597" s="81"/>
      <c r="T597" s="81"/>
      <c r="U597" s="81"/>
      <c r="V597" s="81"/>
      <c r="W597" s="81"/>
      <c r="X597" s="81"/>
      <c r="Y597" s="81"/>
      <c r="Z597" s="81"/>
    </row>
    <row r="598" spans="1:26">
      <c r="A598" s="81"/>
      <c r="B598" s="81"/>
      <c r="C598" s="81"/>
      <c r="D598" s="28"/>
      <c r="E598" s="96"/>
      <c r="F598" s="98"/>
      <c r="G598" s="98"/>
      <c r="H598" s="99"/>
      <c r="I598" s="81"/>
      <c r="J598" s="81"/>
      <c r="K598" s="81"/>
      <c r="L598" s="81"/>
      <c r="M598" s="81"/>
      <c r="N598" s="81"/>
      <c r="O598" s="81"/>
      <c r="P598" s="81"/>
      <c r="Q598" s="81"/>
      <c r="R598" s="81"/>
      <c r="S598" s="81"/>
      <c r="T598" s="81"/>
      <c r="U598" s="81"/>
      <c r="V598" s="81"/>
      <c r="W598" s="81"/>
      <c r="X598" s="81"/>
      <c r="Y598" s="81"/>
      <c r="Z598" s="81"/>
    </row>
    <row r="599" spans="1:26">
      <c r="A599" s="81"/>
      <c r="B599" s="81"/>
      <c r="C599" s="81"/>
      <c r="D599" s="28"/>
      <c r="E599" s="96"/>
      <c r="F599" s="98"/>
      <c r="G599" s="98"/>
      <c r="H599" s="99"/>
      <c r="I599" s="81"/>
      <c r="J599" s="81"/>
      <c r="K599" s="81"/>
      <c r="L599" s="81"/>
      <c r="M599" s="81"/>
      <c r="N599" s="81"/>
      <c r="O599" s="81"/>
      <c r="P599" s="81"/>
      <c r="Q599" s="81"/>
      <c r="R599" s="81"/>
      <c r="S599" s="81"/>
      <c r="T599" s="81"/>
      <c r="U599" s="81"/>
      <c r="V599" s="81"/>
      <c r="W599" s="81"/>
      <c r="X599" s="81"/>
      <c r="Y599" s="81"/>
      <c r="Z599" s="81"/>
    </row>
    <row r="600" spans="1:26">
      <c r="A600" s="81"/>
      <c r="B600" s="81"/>
      <c r="C600" s="81"/>
      <c r="D600" s="28"/>
      <c r="E600" s="96"/>
      <c r="F600" s="98"/>
      <c r="G600" s="98"/>
      <c r="H600" s="99"/>
      <c r="I600" s="81"/>
      <c r="J600" s="81"/>
      <c r="K600" s="81"/>
      <c r="L600" s="81"/>
      <c r="M600" s="81"/>
      <c r="N600" s="81"/>
      <c r="O600" s="81"/>
      <c r="P600" s="81"/>
      <c r="Q600" s="81"/>
      <c r="R600" s="81"/>
      <c r="S600" s="81"/>
      <c r="T600" s="81"/>
      <c r="U600" s="81"/>
      <c r="V600" s="81"/>
      <c r="W600" s="81"/>
      <c r="X600" s="81"/>
      <c r="Y600" s="81"/>
      <c r="Z600" s="81"/>
    </row>
    <row r="601" spans="1:26">
      <c r="A601" s="81"/>
      <c r="B601" s="81"/>
      <c r="C601" s="81"/>
      <c r="D601" s="28"/>
      <c r="E601" s="96"/>
      <c r="F601" s="98"/>
      <c r="G601" s="98"/>
      <c r="H601" s="99"/>
      <c r="I601" s="81"/>
      <c r="J601" s="81"/>
      <c r="K601" s="81"/>
      <c r="L601" s="81"/>
      <c r="M601" s="81"/>
      <c r="N601" s="81"/>
      <c r="O601" s="81"/>
      <c r="P601" s="81"/>
      <c r="Q601" s="81"/>
      <c r="R601" s="81"/>
      <c r="S601" s="81"/>
      <c r="T601" s="81"/>
      <c r="U601" s="81"/>
      <c r="V601" s="81"/>
      <c r="W601" s="81"/>
      <c r="X601" s="81"/>
      <c r="Y601" s="81"/>
      <c r="Z601" s="81"/>
    </row>
    <row r="602" spans="1:26">
      <c r="A602" s="81"/>
      <c r="B602" s="81"/>
      <c r="C602" s="81"/>
      <c r="D602" s="28"/>
      <c r="E602" s="96"/>
      <c r="F602" s="98"/>
      <c r="G602" s="98"/>
      <c r="H602" s="99"/>
      <c r="I602" s="81"/>
      <c r="J602" s="81"/>
      <c r="K602" s="81"/>
      <c r="L602" s="81"/>
      <c r="M602" s="81"/>
      <c r="N602" s="81"/>
      <c r="O602" s="81"/>
      <c r="P602" s="81"/>
      <c r="Q602" s="81"/>
      <c r="R602" s="81"/>
      <c r="S602" s="81"/>
      <c r="T602" s="81"/>
      <c r="U602" s="81"/>
      <c r="V602" s="81"/>
      <c r="W602" s="81"/>
      <c r="X602" s="81"/>
      <c r="Y602" s="81"/>
      <c r="Z602" s="81"/>
    </row>
    <row r="603" spans="1:26">
      <c r="A603" s="81"/>
      <c r="B603" s="81"/>
      <c r="C603" s="81"/>
      <c r="D603" s="28"/>
      <c r="E603" s="96"/>
      <c r="F603" s="98"/>
      <c r="G603" s="98"/>
      <c r="H603" s="99"/>
      <c r="I603" s="81"/>
      <c r="J603" s="81"/>
      <c r="K603" s="81"/>
      <c r="L603" s="81"/>
      <c r="M603" s="81"/>
      <c r="N603" s="81"/>
      <c r="O603" s="81"/>
      <c r="P603" s="81"/>
      <c r="Q603" s="81"/>
      <c r="R603" s="81"/>
      <c r="S603" s="81"/>
      <c r="T603" s="81"/>
      <c r="U603" s="81"/>
      <c r="V603" s="81"/>
      <c r="W603" s="81"/>
      <c r="X603" s="81"/>
      <c r="Y603" s="81"/>
      <c r="Z603" s="81"/>
    </row>
    <row r="604" spans="1:26">
      <c r="A604" s="81"/>
      <c r="B604" s="81"/>
      <c r="C604" s="81"/>
      <c r="D604" s="28"/>
      <c r="E604" s="96"/>
      <c r="F604" s="98"/>
      <c r="G604" s="98"/>
      <c r="H604" s="99"/>
      <c r="I604" s="81"/>
      <c r="J604" s="81"/>
      <c r="K604" s="81"/>
      <c r="L604" s="81"/>
      <c r="M604" s="81"/>
      <c r="N604" s="81"/>
      <c r="O604" s="81"/>
      <c r="P604" s="81"/>
      <c r="Q604" s="81"/>
      <c r="R604" s="81"/>
      <c r="S604" s="81"/>
      <c r="T604" s="81"/>
      <c r="U604" s="81"/>
      <c r="V604" s="81"/>
      <c r="W604" s="81"/>
      <c r="X604" s="81"/>
      <c r="Y604" s="81"/>
      <c r="Z604" s="81"/>
    </row>
    <row r="605" spans="1:26">
      <c r="A605" s="81"/>
      <c r="B605" s="81"/>
      <c r="C605" s="81"/>
      <c r="D605" s="28"/>
      <c r="E605" s="96"/>
      <c r="F605" s="98"/>
      <c r="G605" s="98"/>
      <c r="H605" s="99"/>
      <c r="I605" s="81"/>
      <c r="J605" s="81"/>
      <c r="K605" s="81"/>
      <c r="L605" s="81"/>
      <c r="M605" s="81"/>
      <c r="N605" s="81"/>
      <c r="O605" s="81"/>
      <c r="P605" s="81"/>
      <c r="Q605" s="81"/>
      <c r="R605" s="81"/>
      <c r="S605" s="81"/>
      <c r="T605" s="81"/>
      <c r="U605" s="81"/>
      <c r="V605" s="81"/>
      <c r="W605" s="81"/>
      <c r="X605" s="81"/>
      <c r="Y605" s="81"/>
      <c r="Z605" s="81"/>
    </row>
    <row r="606" spans="1:26">
      <c r="A606" s="81"/>
      <c r="B606" s="81"/>
      <c r="C606" s="81"/>
      <c r="D606" s="28"/>
      <c r="E606" s="96"/>
      <c r="F606" s="98"/>
      <c r="G606" s="98"/>
      <c r="H606" s="99"/>
      <c r="I606" s="81"/>
      <c r="J606" s="81"/>
      <c r="K606" s="81"/>
      <c r="L606" s="81"/>
      <c r="M606" s="81"/>
      <c r="N606" s="81"/>
      <c r="O606" s="81"/>
      <c r="P606" s="81"/>
      <c r="Q606" s="81"/>
      <c r="R606" s="81"/>
      <c r="S606" s="81"/>
      <c r="T606" s="81"/>
      <c r="U606" s="81"/>
      <c r="V606" s="81"/>
      <c r="W606" s="81"/>
      <c r="X606" s="81"/>
      <c r="Y606" s="81"/>
      <c r="Z606" s="81"/>
    </row>
    <row r="607" spans="1:26">
      <c r="A607" s="81"/>
      <c r="B607" s="81"/>
      <c r="C607" s="81"/>
      <c r="D607" s="28"/>
      <c r="E607" s="96"/>
      <c r="F607" s="98"/>
      <c r="G607" s="98"/>
      <c r="H607" s="99"/>
      <c r="I607" s="81"/>
      <c r="J607" s="81"/>
      <c r="K607" s="81"/>
      <c r="L607" s="81"/>
      <c r="M607" s="81"/>
      <c r="N607" s="81"/>
      <c r="O607" s="81"/>
      <c r="P607" s="81"/>
      <c r="Q607" s="81"/>
      <c r="R607" s="81"/>
      <c r="S607" s="81"/>
      <c r="T607" s="81"/>
      <c r="U607" s="81"/>
      <c r="V607" s="81"/>
      <c r="W607" s="81"/>
      <c r="X607" s="81"/>
      <c r="Y607" s="81"/>
      <c r="Z607" s="81"/>
    </row>
    <row r="608" spans="1:26">
      <c r="A608" s="81"/>
      <c r="B608" s="81"/>
      <c r="C608" s="81"/>
      <c r="D608" s="28"/>
      <c r="E608" s="96"/>
      <c r="F608" s="98"/>
      <c r="G608" s="98"/>
      <c r="H608" s="99"/>
      <c r="I608" s="81"/>
      <c r="J608" s="81"/>
      <c r="K608" s="81"/>
      <c r="L608" s="81"/>
      <c r="M608" s="81"/>
      <c r="N608" s="81"/>
      <c r="O608" s="81"/>
      <c r="P608" s="81"/>
      <c r="Q608" s="81"/>
      <c r="R608" s="81"/>
      <c r="S608" s="81"/>
      <c r="T608" s="81"/>
      <c r="U608" s="81"/>
      <c r="V608" s="81"/>
      <c r="W608" s="81"/>
      <c r="X608" s="81"/>
      <c r="Y608" s="81"/>
      <c r="Z608" s="81"/>
    </row>
    <row r="609" spans="1:26">
      <c r="A609" s="81"/>
      <c r="B609" s="81"/>
      <c r="C609" s="81"/>
      <c r="D609" s="28"/>
      <c r="E609" s="96"/>
      <c r="F609" s="98"/>
      <c r="G609" s="98"/>
      <c r="H609" s="99"/>
      <c r="I609" s="81"/>
      <c r="J609" s="81"/>
      <c r="K609" s="81"/>
      <c r="L609" s="81"/>
      <c r="M609" s="81"/>
      <c r="N609" s="81"/>
      <c r="O609" s="81"/>
      <c r="P609" s="81"/>
      <c r="Q609" s="81"/>
      <c r="R609" s="81"/>
      <c r="S609" s="81"/>
      <c r="T609" s="81"/>
      <c r="U609" s="81"/>
      <c r="V609" s="81"/>
      <c r="W609" s="81"/>
      <c r="X609" s="81"/>
      <c r="Y609" s="81"/>
      <c r="Z609" s="81"/>
    </row>
    <row r="610" spans="1:26">
      <c r="A610" s="81"/>
      <c r="B610" s="81"/>
      <c r="C610" s="81"/>
      <c r="D610" s="28"/>
      <c r="E610" s="96"/>
      <c r="F610" s="98"/>
      <c r="G610" s="98"/>
      <c r="H610" s="99"/>
      <c r="I610" s="81"/>
      <c r="J610" s="81"/>
      <c r="K610" s="81"/>
      <c r="L610" s="81"/>
      <c r="M610" s="81"/>
      <c r="N610" s="81"/>
      <c r="O610" s="81"/>
      <c r="P610" s="81"/>
      <c r="Q610" s="81"/>
      <c r="R610" s="81"/>
      <c r="S610" s="81"/>
      <c r="T610" s="81"/>
      <c r="U610" s="81"/>
      <c r="V610" s="81"/>
      <c r="W610" s="81"/>
      <c r="X610" s="81"/>
      <c r="Y610" s="81"/>
      <c r="Z610" s="81"/>
    </row>
    <row r="611" spans="1:26">
      <c r="A611" s="81"/>
      <c r="B611" s="81"/>
      <c r="C611" s="81"/>
      <c r="D611" s="28"/>
      <c r="E611" s="96"/>
      <c r="F611" s="98"/>
      <c r="G611" s="98"/>
      <c r="H611" s="99"/>
      <c r="I611" s="81"/>
      <c r="J611" s="81"/>
      <c r="K611" s="81"/>
      <c r="L611" s="81"/>
      <c r="M611" s="81"/>
      <c r="N611" s="81"/>
      <c r="O611" s="81"/>
      <c r="P611" s="81"/>
      <c r="Q611" s="81"/>
      <c r="R611" s="81"/>
      <c r="S611" s="81"/>
      <c r="T611" s="81"/>
      <c r="U611" s="81"/>
      <c r="V611" s="81"/>
      <c r="W611" s="81"/>
      <c r="X611" s="81"/>
      <c r="Y611" s="81"/>
      <c r="Z611" s="81"/>
    </row>
    <row r="612" spans="1:26">
      <c r="A612" s="81"/>
      <c r="B612" s="81"/>
      <c r="C612" s="81"/>
      <c r="D612" s="28"/>
      <c r="E612" s="96"/>
      <c r="F612" s="98"/>
      <c r="G612" s="98"/>
      <c r="H612" s="99"/>
      <c r="I612" s="81"/>
      <c r="J612" s="81"/>
      <c r="K612" s="81"/>
      <c r="L612" s="81"/>
      <c r="M612" s="81"/>
      <c r="N612" s="81"/>
      <c r="O612" s="81"/>
      <c r="P612" s="81"/>
      <c r="Q612" s="81"/>
      <c r="R612" s="81"/>
      <c r="S612" s="81"/>
      <c r="T612" s="81"/>
      <c r="U612" s="81"/>
      <c r="V612" s="81"/>
      <c r="W612" s="81"/>
      <c r="X612" s="81"/>
      <c r="Y612" s="81"/>
      <c r="Z612" s="81"/>
    </row>
    <row r="613" spans="1:26">
      <c r="A613" s="81"/>
      <c r="B613" s="81"/>
      <c r="C613" s="81"/>
      <c r="D613" s="28"/>
      <c r="E613" s="96"/>
      <c r="F613" s="98"/>
      <c r="G613" s="98"/>
      <c r="H613" s="99"/>
      <c r="I613" s="81"/>
      <c r="J613" s="81"/>
      <c r="K613" s="81"/>
      <c r="L613" s="81"/>
      <c r="M613" s="81"/>
      <c r="N613" s="81"/>
      <c r="O613" s="81"/>
      <c r="P613" s="81"/>
      <c r="Q613" s="81"/>
      <c r="R613" s="81"/>
      <c r="S613" s="81"/>
      <c r="T613" s="81"/>
      <c r="U613" s="81"/>
      <c r="V613" s="81"/>
      <c r="W613" s="81"/>
      <c r="X613" s="81"/>
      <c r="Y613" s="81"/>
      <c r="Z613" s="81"/>
    </row>
    <row r="614" spans="1:26">
      <c r="A614" s="81"/>
      <c r="B614" s="81"/>
      <c r="C614" s="81"/>
      <c r="D614" s="28"/>
      <c r="E614" s="96"/>
      <c r="F614" s="98"/>
      <c r="G614" s="98"/>
      <c r="H614" s="99"/>
      <c r="I614" s="81"/>
      <c r="J614" s="81"/>
      <c r="K614" s="81"/>
      <c r="L614" s="81"/>
      <c r="M614" s="81"/>
      <c r="N614" s="81"/>
      <c r="O614" s="81"/>
      <c r="P614" s="81"/>
      <c r="Q614" s="81"/>
      <c r="R614" s="81"/>
      <c r="S614" s="81"/>
      <c r="T614" s="81"/>
      <c r="U614" s="81"/>
      <c r="V614" s="81"/>
      <c r="W614" s="81"/>
      <c r="X614" s="81"/>
      <c r="Y614" s="81"/>
      <c r="Z614" s="81"/>
    </row>
    <row r="615" spans="1:26">
      <c r="A615" s="81"/>
      <c r="B615" s="81"/>
      <c r="C615" s="81"/>
      <c r="D615" s="28"/>
      <c r="E615" s="96"/>
      <c r="F615" s="98"/>
      <c r="G615" s="98"/>
      <c r="H615" s="99"/>
      <c r="I615" s="81"/>
      <c r="J615" s="81"/>
      <c r="K615" s="81"/>
      <c r="L615" s="81"/>
      <c r="M615" s="81"/>
      <c r="N615" s="81"/>
      <c r="O615" s="81"/>
      <c r="P615" s="81"/>
      <c r="Q615" s="81"/>
      <c r="R615" s="81"/>
      <c r="S615" s="81"/>
      <c r="T615" s="81"/>
      <c r="U615" s="81"/>
      <c r="V615" s="81"/>
      <c r="W615" s="81"/>
      <c r="X615" s="81"/>
      <c r="Y615" s="81"/>
      <c r="Z615" s="81"/>
    </row>
    <row r="616" spans="1:26">
      <c r="A616" s="81"/>
      <c r="B616" s="81"/>
      <c r="C616" s="81"/>
      <c r="D616" s="28"/>
      <c r="E616" s="96"/>
      <c r="F616" s="98"/>
      <c r="G616" s="98"/>
      <c r="H616" s="99"/>
      <c r="I616" s="81"/>
      <c r="J616" s="81"/>
      <c r="K616" s="81"/>
      <c r="L616" s="81"/>
      <c r="M616" s="81"/>
      <c r="N616" s="81"/>
      <c r="O616" s="81"/>
      <c r="P616" s="81"/>
      <c r="Q616" s="81"/>
      <c r="R616" s="81"/>
      <c r="S616" s="81"/>
      <c r="T616" s="81"/>
      <c r="U616" s="81"/>
      <c r="V616" s="81"/>
      <c r="W616" s="81"/>
      <c r="X616" s="81"/>
      <c r="Y616" s="81"/>
      <c r="Z616" s="81"/>
    </row>
    <row r="617" spans="1:26">
      <c r="A617" s="81"/>
      <c r="B617" s="81"/>
      <c r="C617" s="81"/>
      <c r="D617" s="28"/>
      <c r="E617" s="96"/>
      <c r="F617" s="98"/>
      <c r="G617" s="98"/>
      <c r="H617" s="99"/>
      <c r="I617" s="81"/>
      <c r="J617" s="81"/>
      <c r="K617" s="81"/>
      <c r="L617" s="81"/>
      <c r="M617" s="81"/>
      <c r="N617" s="81"/>
      <c r="O617" s="81"/>
      <c r="P617" s="81"/>
      <c r="Q617" s="81"/>
      <c r="R617" s="81"/>
      <c r="S617" s="81"/>
      <c r="T617" s="81"/>
      <c r="U617" s="81"/>
      <c r="V617" s="81"/>
      <c r="W617" s="81"/>
      <c r="X617" s="81"/>
      <c r="Y617" s="81"/>
      <c r="Z617" s="81"/>
    </row>
    <row r="618" spans="1:26">
      <c r="A618" s="81"/>
      <c r="B618" s="81"/>
      <c r="C618" s="81"/>
      <c r="D618" s="28"/>
      <c r="E618" s="96"/>
      <c r="F618" s="98"/>
      <c r="G618" s="98"/>
      <c r="H618" s="99"/>
      <c r="I618" s="81"/>
      <c r="J618" s="81"/>
      <c r="K618" s="81"/>
      <c r="L618" s="81"/>
      <c r="M618" s="81"/>
      <c r="N618" s="81"/>
      <c r="O618" s="81"/>
      <c r="P618" s="81"/>
      <c r="Q618" s="81"/>
      <c r="R618" s="81"/>
      <c r="S618" s="81"/>
      <c r="T618" s="81"/>
      <c r="U618" s="81"/>
      <c r="V618" s="81"/>
      <c r="W618" s="81"/>
      <c r="X618" s="81"/>
      <c r="Y618" s="81"/>
      <c r="Z618" s="81"/>
    </row>
    <row r="619" spans="1:26">
      <c r="A619" s="81"/>
      <c r="B619" s="81"/>
      <c r="C619" s="81"/>
      <c r="D619" s="28"/>
      <c r="E619" s="96"/>
      <c r="F619" s="98"/>
      <c r="G619" s="98"/>
      <c r="H619" s="99"/>
      <c r="I619" s="81"/>
      <c r="J619" s="81"/>
      <c r="K619" s="81"/>
      <c r="L619" s="81"/>
      <c r="M619" s="81"/>
      <c r="N619" s="81"/>
      <c r="O619" s="81"/>
      <c r="P619" s="81"/>
      <c r="Q619" s="81"/>
      <c r="R619" s="81"/>
      <c r="S619" s="81"/>
      <c r="T619" s="81"/>
      <c r="U619" s="81"/>
      <c r="V619" s="81"/>
      <c r="W619" s="81"/>
      <c r="X619" s="81"/>
      <c r="Y619" s="81"/>
      <c r="Z619" s="81"/>
    </row>
    <row r="620" spans="1:26">
      <c r="A620" s="81"/>
      <c r="B620" s="81"/>
      <c r="C620" s="81"/>
      <c r="D620" s="28"/>
      <c r="E620" s="96"/>
      <c r="F620" s="98"/>
      <c r="G620" s="98"/>
      <c r="H620" s="99"/>
      <c r="I620" s="81"/>
      <c r="J620" s="81"/>
      <c r="K620" s="81"/>
      <c r="L620" s="81"/>
      <c r="M620" s="81"/>
      <c r="N620" s="81"/>
      <c r="O620" s="81"/>
      <c r="P620" s="81"/>
      <c r="Q620" s="81"/>
      <c r="R620" s="81"/>
      <c r="S620" s="81"/>
      <c r="T620" s="81"/>
      <c r="U620" s="81"/>
      <c r="V620" s="81"/>
      <c r="W620" s="81"/>
      <c r="X620" s="81"/>
      <c r="Y620" s="81"/>
      <c r="Z620" s="81"/>
    </row>
    <row r="621" spans="1:26">
      <c r="A621" s="81"/>
      <c r="B621" s="81"/>
      <c r="C621" s="81"/>
      <c r="D621" s="28"/>
      <c r="E621" s="96"/>
      <c r="F621" s="98"/>
      <c r="G621" s="98"/>
      <c r="H621" s="99"/>
      <c r="I621" s="81"/>
      <c r="J621" s="81"/>
      <c r="K621" s="81"/>
      <c r="L621" s="81"/>
      <c r="M621" s="81"/>
      <c r="N621" s="81"/>
      <c r="O621" s="81"/>
      <c r="P621" s="81"/>
      <c r="Q621" s="81"/>
      <c r="R621" s="81"/>
      <c r="S621" s="81"/>
      <c r="T621" s="81"/>
      <c r="U621" s="81"/>
      <c r="V621" s="81"/>
      <c r="W621" s="81"/>
      <c r="X621" s="81"/>
      <c r="Y621" s="81"/>
      <c r="Z621" s="81"/>
    </row>
    <row r="622" spans="1:26">
      <c r="A622" s="81"/>
      <c r="B622" s="81"/>
      <c r="C622" s="81"/>
      <c r="D622" s="28"/>
      <c r="E622" s="96"/>
      <c r="F622" s="98"/>
      <c r="G622" s="98"/>
      <c r="H622" s="99"/>
      <c r="I622" s="81"/>
      <c r="J622" s="81"/>
      <c r="K622" s="81"/>
      <c r="L622" s="81"/>
      <c r="M622" s="81"/>
      <c r="N622" s="81"/>
      <c r="O622" s="81"/>
      <c r="P622" s="81"/>
      <c r="Q622" s="81"/>
      <c r="R622" s="81"/>
      <c r="S622" s="81"/>
      <c r="T622" s="81"/>
      <c r="U622" s="81"/>
      <c r="V622" s="81"/>
      <c r="W622" s="81"/>
      <c r="X622" s="81"/>
      <c r="Y622" s="81"/>
      <c r="Z622" s="81"/>
    </row>
    <row r="623" spans="1:26">
      <c r="A623" s="81"/>
      <c r="B623" s="81"/>
      <c r="C623" s="81"/>
      <c r="D623" s="28"/>
      <c r="E623" s="96"/>
      <c r="F623" s="98"/>
      <c r="G623" s="98"/>
      <c r="H623" s="99"/>
      <c r="I623" s="81"/>
      <c r="J623" s="81"/>
      <c r="K623" s="81"/>
      <c r="L623" s="81"/>
      <c r="M623" s="81"/>
      <c r="N623" s="81"/>
      <c r="O623" s="81"/>
      <c r="P623" s="81"/>
      <c r="Q623" s="81"/>
      <c r="R623" s="81"/>
      <c r="S623" s="81"/>
      <c r="T623" s="81"/>
      <c r="U623" s="81"/>
      <c r="V623" s="81"/>
      <c r="W623" s="81"/>
      <c r="X623" s="81"/>
      <c r="Y623" s="81"/>
      <c r="Z623" s="81"/>
    </row>
    <row r="624" spans="1:26">
      <c r="A624" s="81"/>
      <c r="B624" s="81"/>
      <c r="C624" s="81"/>
      <c r="D624" s="28"/>
      <c r="E624" s="96"/>
      <c r="F624" s="98"/>
      <c r="G624" s="98"/>
      <c r="H624" s="99"/>
      <c r="I624" s="81"/>
      <c r="J624" s="81"/>
      <c r="K624" s="81"/>
      <c r="L624" s="81"/>
      <c r="M624" s="81"/>
      <c r="N624" s="81"/>
      <c r="O624" s="81"/>
      <c r="P624" s="81"/>
      <c r="Q624" s="81"/>
      <c r="R624" s="81"/>
      <c r="S624" s="81"/>
      <c r="T624" s="81"/>
      <c r="U624" s="81"/>
      <c r="V624" s="81"/>
      <c r="W624" s="81"/>
      <c r="X624" s="81"/>
      <c r="Y624" s="81"/>
      <c r="Z624" s="81"/>
    </row>
    <row r="625" spans="1:26">
      <c r="A625" s="81"/>
      <c r="B625" s="81"/>
      <c r="C625" s="81"/>
      <c r="D625" s="28"/>
      <c r="E625" s="96"/>
      <c r="F625" s="98"/>
      <c r="G625" s="98"/>
      <c r="H625" s="99"/>
      <c r="I625" s="81"/>
      <c r="J625" s="81"/>
      <c r="K625" s="81"/>
      <c r="L625" s="81"/>
      <c r="M625" s="81"/>
      <c r="N625" s="81"/>
      <c r="O625" s="81"/>
      <c r="P625" s="81"/>
      <c r="Q625" s="81"/>
      <c r="R625" s="81"/>
      <c r="S625" s="81"/>
      <c r="T625" s="81"/>
      <c r="U625" s="81"/>
      <c r="V625" s="81"/>
      <c r="W625" s="81"/>
      <c r="X625" s="81"/>
      <c r="Y625" s="81"/>
      <c r="Z625" s="81"/>
    </row>
    <row r="626" spans="1:26">
      <c r="A626" s="81"/>
      <c r="B626" s="81"/>
      <c r="C626" s="81"/>
      <c r="D626" s="28"/>
      <c r="E626" s="96"/>
      <c r="F626" s="98"/>
      <c r="G626" s="98"/>
      <c r="H626" s="99"/>
      <c r="I626" s="81"/>
      <c r="J626" s="81"/>
      <c r="K626" s="81"/>
      <c r="L626" s="81"/>
      <c r="M626" s="81"/>
      <c r="N626" s="81"/>
      <c r="O626" s="81"/>
      <c r="P626" s="81"/>
      <c r="Q626" s="81"/>
      <c r="R626" s="81"/>
      <c r="S626" s="81"/>
      <c r="T626" s="81"/>
      <c r="U626" s="81"/>
      <c r="V626" s="81"/>
      <c r="W626" s="81"/>
      <c r="X626" s="81"/>
      <c r="Y626" s="81"/>
      <c r="Z626" s="81"/>
    </row>
    <row r="627" spans="1:26">
      <c r="A627" s="81"/>
      <c r="B627" s="81"/>
      <c r="C627" s="81"/>
      <c r="D627" s="28"/>
      <c r="E627" s="96"/>
      <c r="F627" s="98"/>
      <c r="G627" s="98"/>
      <c r="H627" s="99"/>
      <c r="I627" s="81"/>
      <c r="J627" s="81"/>
      <c r="K627" s="81"/>
      <c r="L627" s="81"/>
      <c r="M627" s="81"/>
      <c r="N627" s="81"/>
      <c r="O627" s="81"/>
      <c r="P627" s="81"/>
      <c r="Q627" s="81"/>
      <c r="R627" s="81"/>
      <c r="S627" s="81"/>
      <c r="T627" s="81"/>
      <c r="U627" s="81"/>
      <c r="V627" s="81"/>
      <c r="W627" s="81"/>
      <c r="X627" s="81"/>
      <c r="Y627" s="81"/>
      <c r="Z627" s="81"/>
    </row>
    <row r="628" spans="1:26">
      <c r="A628" s="81"/>
      <c r="B628" s="81"/>
      <c r="C628" s="81"/>
      <c r="D628" s="28"/>
      <c r="E628" s="96"/>
      <c r="F628" s="98"/>
      <c r="G628" s="98"/>
      <c r="H628" s="99"/>
      <c r="I628" s="81"/>
      <c r="J628" s="81"/>
      <c r="K628" s="81"/>
      <c r="L628" s="81"/>
      <c r="M628" s="81"/>
      <c r="N628" s="81"/>
      <c r="O628" s="81"/>
      <c r="P628" s="81"/>
      <c r="Q628" s="81"/>
      <c r="R628" s="81"/>
      <c r="S628" s="81"/>
      <c r="T628" s="81"/>
      <c r="U628" s="81"/>
      <c r="V628" s="81"/>
      <c r="W628" s="81"/>
      <c r="X628" s="81"/>
      <c r="Y628" s="81"/>
      <c r="Z628" s="81"/>
    </row>
    <row r="629" spans="1:26">
      <c r="A629" s="81"/>
      <c r="B629" s="81"/>
      <c r="C629" s="81"/>
      <c r="D629" s="28"/>
      <c r="E629" s="96"/>
      <c r="F629" s="98"/>
      <c r="G629" s="98"/>
      <c r="H629" s="99"/>
      <c r="I629" s="81"/>
      <c r="J629" s="81"/>
      <c r="K629" s="81"/>
      <c r="L629" s="81"/>
      <c r="M629" s="81"/>
      <c r="N629" s="81"/>
      <c r="O629" s="81"/>
      <c r="P629" s="81"/>
      <c r="Q629" s="81"/>
      <c r="R629" s="81"/>
      <c r="S629" s="81"/>
      <c r="T629" s="81"/>
      <c r="U629" s="81"/>
      <c r="V629" s="81"/>
      <c r="W629" s="81"/>
      <c r="X629" s="81"/>
      <c r="Y629" s="81"/>
      <c r="Z629" s="81"/>
    </row>
    <row r="630" spans="1:26">
      <c r="A630" s="81"/>
      <c r="B630" s="81"/>
      <c r="C630" s="81"/>
      <c r="D630" s="28"/>
      <c r="E630" s="96"/>
      <c r="F630" s="98"/>
      <c r="G630" s="98"/>
      <c r="H630" s="99"/>
      <c r="I630" s="81"/>
      <c r="J630" s="81"/>
      <c r="K630" s="81"/>
      <c r="L630" s="81"/>
      <c r="M630" s="81"/>
      <c r="N630" s="81"/>
      <c r="O630" s="81"/>
      <c r="P630" s="81"/>
      <c r="Q630" s="81"/>
      <c r="R630" s="81"/>
      <c r="S630" s="81"/>
      <c r="T630" s="81"/>
      <c r="U630" s="81"/>
      <c r="V630" s="81"/>
      <c r="W630" s="81"/>
      <c r="X630" s="81"/>
      <c r="Y630" s="81"/>
      <c r="Z630" s="81"/>
    </row>
    <row r="631" spans="1:26">
      <c r="A631" s="81"/>
      <c r="B631" s="81"/>
      <c r="C631" s="81"/>
      <c r="D631" s="28"/>
      <c r="E631" s="96"/>
      <c r="F631" s="98"/>
      <c r="G631" s="98"/>
      <c r="H631" s="99"/>
      <c r="I631" s="81"/>
      <c r="J631" s="81"/>
      <c r="K631" s="81"/>
      <c r="L631" s="81"/>
      <c r="M631" s="81"/>
      <c r="N631" s="81"/>
      <c r="O631" s="81"/>
      <c r="P631" s="81"/>
      <c r="Q631" s="81"/>
      <c r="R631" s="81"/>
      <c r="S631" s="81"/>
      <c r="T631" s="81"/>
      <c r="U631" s="81"/>
      <c r="V631" s="81"/>
      <c r="W631" s="81"/>
      <c r="X631" s="81"/>
      <c r="Y631" s="81"/>
      <c r="Z631" s="81"/>
    </row>
    <row r="632" spans="1:26">
      <c r="A632" s="81"/>
      <c r="B632" s="81"/>
      <c r="C632" s="81"/>
      <c r="D632" s="28"/>
      <c r="E632" s="96"/>
      <c r="F632" s="98"/>
      <c r="G632" s="98"/>
      <c r="H632" s="99"/>
      <c r="I632" s="81"/>
      <c r="J632" s="81"/>
      <c r="K632" s="81"/>
      <c r="L632" s="81"/>
      <c r="M632" s="81"/>
      <c r="N632" s="81"/>
      <c r="O632" s="81"/>
      <c r="P632" s="81"/>
      <c r="Q632" s="81"/>
      <c r="R632" s="81"/>
      <c r="S632" s="81"/>
      <c r="T632" s="81"/>
      <c r="U632" s="81"/>
      <c r="V632" s="81"/>
      <c r="W632" s="81"/>
      <c r="X632" s="81"/>
      <c r="Y632" s="81"/>
      <c r="Z632" s="81"/>
    </row>
    <row r="633" spans="1:26">
      <c r="A633" s="81"/>
      <c r="B633" s="81"/>
      <c r="C633" s="81"/>
      <c r="D633" s="28"/>
      <c r="E633" s="96"/>
      <c r="F633" s="98"/>
      <c r="G633" s="98"/>
      <c r="H633" s="99"/>
      <c r="I633" s="81"/>
      <c r="J633" s="81"/>
      <c r="K633" s="81"/>
      <c r="L633" s="81"/>
      <c r="M633" s="81"/>
      <c r="N633" s="81"/>
      <c r="O633" s="81"/>
      <c r="P633" s="81"/>
      <c r="Q633" s="81"/>
      <c r="R633" s="81"/>
      <c r="S633" s="81"/>
      <c r="T633" s="81"/>
      <c r="U633" s="81"/>
      <c r="V633" s="81"/>
      <c r="W633" s="81"/>
      <c r="X633" s="81"/>
      <c r="Y633" s="81"/>
      <c r="Z633" s="81"/>
    </row>
    <row r="634" spans="1:26">
      <c r="A634" s="81"/>
      <c r="B634" s="81"/>
      <c r="C634" s="81"/>
      <c r="D634" s="28"/>
      <c r="E634" s="96"/>
      <c r="F634" s="98"/>
      <c r="G634" s="98"/>
      <c r="H634" s="99"/>
      <c r="I634" s="81"/>
      <c r="J634" s="81"/>
      <c r="K634" s="81"/>
      <c r="L634" s="81"/>
      <c r="M634" s="81"/>
      <c r="N634" s="81"/>
      <c r="O634" s="81"/>
      <c r="P634" s="81"/>
      <c r="Q634" s="81"/>
      <c r="R634" s="81"/>
      <c r="S634" s="81"/>
      <c r="T634" s="81"/>
      <c r="U634" s="81"/>
      <c r="V634" s="81"/>
      <c r="W634" s="81"/>
      <c r="X634" s="81"/>
      <c r="Y634" s="81"/>
      <c r="Z634" s="81"/>
    </row>
    <row r="635" spans="1:26">
      <c r="A635" s="81"/>
      <c r="B635" s="81"/>
      <c r="C635" s="81"/>
      <c r="D635" s="28"/>
      <c r="E635" s="96"/>
      <c r="F635" s="98"/>
      <c r="G635" s="98"/>
      <c r="H635" s="99"/>
      <c r="I635" s="81"/>
      <c r="J635" s="81"/>
      <c r="K635" s="81"/>
      <c r="L635" s="81"/>
      <c r="M635" s="81"/>
      <c r="N635" s="81"/>
      <c r="O635" s="81"/>
      <c r="P635" s="81"/>
      <c r="Q635" s="81"/>
      <c r="R635" s="81"/>
      <c r="S635" s="81"/>
      <c r="T635" s="81"/>
      <c r="U635" s="81"/>
      <c r="V635" s="81"/>
      <c r="W635" s="81"/>
      <c r="X635" s="81"/>
      <c r="Y635" s="81"/>
      <c r="Z635" s="81"/>
    </row>
    <row r="636" spans="1:26">
      <c r="A636" s="81"/>
      <c r="B636" s="81"/>
      <c r="C636" s="81"/>
      <c r="D636" s="28"/>
      <c r="E636" s="96"/>
      <c r="F636" s="98"/>
      <c r="G636" s="98"/>
      <c r="H636" s="99"/>
      <c r="I636" s="81"/>
      <c r="J636" s="81"/>
      <c r="K636" s="81"/>
      <c r="L636" s="81"/>
      <c r="M636" s="81"/>
      <c r="N636" s="81"/>
      <c r="O636" s="81"/>
      <c r="P636" s="81"/>
      <c r="Q636" s="81"/>
      <c r="R636" s="81"/>
      <c r="S636" s="81"/>
      <c r="T636" s="81"/>
      <c r="U636" s="81"/>
      <c r="V636" s="81"/>
      <c r="W636" s="81"/>
      <c r="X636" s="81"/>
      <c r="Y636" s="81"/>
      <c r="Z636" s="81"/>
    </row>
    <row r="637" spans="1:26">
      <c r="A637" s="81"/>
      <c r="B637" s="81"/>
      <c r="C637" s="81"/>
      <c r="D637" s="28"/>
      <c r="E637" s="96"/>
      <c r="F637" s="98"/>
      <c r="G637" s="98"/>
      <c r="H637" s="99"/>
      <c r="I637" s="81"/>
      <c r="J637" s="81"/>
      <c r="K637" s="81"/>
      <c r="L637" s="81"/>
      <c r="M637" s="81"/>
      <c r="N637" s="81"/>
      <c r="O637" s="81"/>
      <c r="P637" s="81"/>
      <c r="Q637" s="81"/>
      <c r="R637" s="81"/>
      <c r="S637" s="81"/>
      <c r="T637" s="81"/>
      <c r="U637" s="81"/>
      <c r="V637" s="81"/>
      <c r="W637" s="81"/>
      <c r="X637" s="81"/>
      <c r="Y637" s="81"/>
      <c r="Z637" s="81"/>
    </row>
    <row r="638" spans="1:26">
      <c r="A638" s="81"/>
      <c r="B638" s="81"/>
      <c r="C638" s="81"/>
      <c r="D638" s="28"/>
      <c r="E638" s="96"/>
      <c r="F638" s="98"/>
      <c r="G638" s="98"/>
      <c r="H638" s="99"/>
      <c r="I638" s="81"/>
      <c r="J638" s="81"/>
      <c r="K638" s="81"/>
      <c r="L638" s="81"/>
      <c r="M638" s="81"/>
      <c r="N638" s="81"/>
      <c r="O638" s="81"/>
      <c r="P638" s="81"/>
      <c r="Q638" s="81"/>
      <c r="R638" s="81"/>
      <c r="S638" s="81"/>
      <c r="T638" s="81"/>
      <c r="U638" s="81"/>
      <c r="V638" s="81"/>
      <c r="W638" s="81"/>
      <c r="X638" s="81"/>
      <c r="Y638" s="81"/>
      <c r="Z638" s="81"/>
    </row>
    <row r="639" spans="1:26">
      <c r="A639" s="81"/>
      <c r="B639" s="81"/>
      <c r="C639" s="81"/>
      <c r="D639" s="28"/>
      <c r="E639" s="96"/>
      <c r="F639" s="98"/>
      <c r="G639" s="98"/>
      <c r="H639" s="99"/>
      <c r="I639" s="81"/>
      <c r="J639" s="81"/>
      <c r="K639" s="81"/>
      <c r="L639" s="81"/>
      <c r="M639" s="81"/>
      <c r="N639" s="81"/>
      <c r="O639" s="81"/>
      <c r="P639" s="81"/>
      <c r="Q639" s="81"/>
      <c r="R639" s="81"/>
      <c r="S639" s="81"/>
      <c r="T639" s="81"/>
      <c r="U639" s="81"/>
      <c r="V639" s="81"/>
      <c r="W639" s="81"/>
      <c r="X639" s="81"/>
      <c r="Y639" s="81"/>
      <c r="Z639" s="81"/>
    </row>
    <row r="640" spans="1:26">
      <c r="A640" s="81"/>
      <c r="B640" s="81"/>
      <c r="C640" s="81"/>
      <c r="D640" s="28"/>
      <c r="E640" s="96"/>
      <c r="F640" s="98"/>
      <c r="G640" s="98"/>
      <c r="H640" s="99"/>
      <c r="I640" s="81"/>
      <c r="J640" s="81"/>
      <c r="K640" s="81"/>
      <c r="L640" s="81"/>
      <c r="M640" s="81"/>
      <c r="N640" s="81"/>
      <c r="O640" s="81"/>
      <c r="P640" s="81"/>
      <c r="Q640" s="81"/>
      <c r="R640" s="81"/>
      <c r="S640" s="81"/>
      <c r="T640" s="81"/>
      <c r="U640" s="81"/>
      <c r="V640" s="81"/>
      <c r="W640" s="81"/>
      <c r="X640" s="81"/>
      <c r="Y640" s="81"/>
      <c r="Z640" s="81"/>
    </row>
    <row r="641" spans="1:26">
      <c r="A641" s="81"/>
      <c r="B641" s="81"/>
      <c r="C641" s="81"/>
      <c r="D641" s="28"/>
      <c r="E641" s="96"/>
      <c r="F641" s="98"/>
      <c r="G641" s="98"/>
      <c r="H641" s="99"/>
      <c r="I641" s="81"/>
      <c r="J641" s="81"/>
      <c r="K641" s="81"/>
      <c r="L641" s="81"/>
      <c r="M641" s="81"/>
      <c r="N641" s="81"/>
      <c r="O641" s="81"/>
      <c r="P641" s="81"/>
      <c r="Q641" s="81"/>
      <c r="R641" s="81"/>
      <c r="S641" s="81"/>
      <c r="T641" s="81"/>
      <c r="U641" s="81"/>
      <c r="V641" s="81"/>
      <c r="W641" s="81"/>
      <c r="X641" s="81"/>
      <c r="Y641" s="81"/>
      <c r="Z641" s="81"/>
    </row>
    <row r="642" spans="1:26">
      <c r="A642" s="81"/>
      <c r="B642" s="81"/>
      <c r="C642" s="81"/>
      <c r="D642" s="28"/>
      <c r="E642" s="96"/>
      <c r="F642" s="98"/>
      <c r="G642" s="98"/>
      <c r="H642" s="99"/>
      <c r="I642" s="81"/>
      <c r="J642" s="81"/>
      <c r="K642" s="81"/>
      <c r="L642" s="81"/>
      <c r="M642" s="81"/>
      <c r="N642" s="81"/>
      <c r="O642" s="81"/>
      <c r="P642" s="81"/>
      <c r="Q642" s="81"/>
      <c r="R642" s="81"/>
      <c r="S642" s="81"/>
      <c r="T642" s="81"/>
      <c r="U642" s="81"/>
      <c r="V642" s="81"/>
      <c r="W642" s="81"/>
      <c r="X642" s="81"/>
      <c r="Y642" s="81"/>
      <c r="Z642" s="81"/>
    </row>
    <row r="643" spans="1:26">
      <c r="A643" s="81"/>
      <c r="B643" s="81"/>
      <c r="C643" s="81"/>
      <c r="D643" s="28"/>
      <c r="E643" s="96"/>
      <c r="F643" s="98"/>
      <c r="G643" s="98"/>
      <c r="H643" s="99"/>
      <c r="I643" s="81"/>
      <c r="J643" s="81"/>
      <c r="K643" s="81"/>
      <c r="L643" s="81"/>
      <c r="M643" s="81"/>
      <c r="N643" s="81"/>
      <c r="O643" s="81"/>
      <c r="P643" s="81"/>
      <c r="Q643" s="81"/>
      <c r="R643" s="81"/>
      <c r="S643" s="81"/>
      <c r="T643" s="81"/>
      <c r="U643" s="81"/>
      <c r="V643" s="81"/>
      <c r="W643" s="81"/>
      <c r="X643" s="81"/>
      <c r="Y643" s="81"/>
      <c r="Z643" s="81"/>
    </row>
    <row r="644" spans="1:26">
      <c r="A644" s="81"/>
      <c r="B644" s="81"/>
      <c r="C644" s="81"/>
      <c r="D644" s="28"/>
      <c r="E644" s="96"/>
      <c r="F644" s="98"/>
      <c r="G644" s="98"/>
      <c r="H644" s="99"/>
      <c r="I644" s="81"/>
      <c r="J644" s="81"/>
      <c r="K644" s="81"/>
      <c r="L644" s="81"/>
      <c r="M644" s="81"/>
      <c r="N644" s="81"/>
      <c r="O644" s="81"/>
      <c r="P644" s="81"/>
      <c r="Q644" s="81"/>
      <c r="R644" s="81"/>
      <c r="S644" s="81"/>
      <c r="T644" s="81"/>
      <c r="U644" s="81"/>
      <c r="V644" s="81"/>
      <c r="W644" s="81"/>
      <c r="X644" s="81"/>
      <c r="Y644" s="81"/>
      <c r="Z644" s="81"/>
    </row>
    <row r="645" spans="1:26">
      <c r="A645" s="81"/>
      <c r="B645" s="81"/>
      <c r="C645" s="81"/>
      <c r="D645" s="28"/>
      <c r="E645" s="96"/>
      <c r="F645" s="98"/>
      <c r="G645" s="98"/>
      <c r="H645" s="99"/>
      <c r="I645" s="81"/>
      <c r="J645" s="81"/>
      <c r="K645" s="81"/>
      <c r="L645" s="81"/>
      <c r="M645" s="81"/>
      <c r="N645" s="81"/>
      <c r="O645" s="81"/>
      <c r="P645" s="81"/>
      <c r="Q645" s="81"/>
      <c r="R645" s="81"/>
      <c r="S645" s="81"/>
      <c r="T645" s="81"/>
      <c r="U645" s="81"/>
      <c r="V645" s="81"/>
      <c r="W645" s="81"/>
      <c r="X645" s="81"/>
      <c r="Y645" s="81"/>
      <c r="Z645" s="81"/>
    </row>
    <row r="646" spans="1:26">
      <c r="A646" s="81"/>
      <c r="B646" s="81"/>
      <c r="C646" s="81"/>
      <c r="D646" s="28"/>
      <c r="E646" s="96"/>
      <c r="F646" s="98"/>
      <c r="G646" s="98"/>
      <c r="H646" s="99"/>
      <c r="I646" s="81"/>
      <c r="J646" s="81"/>
      <c r="K646" s="81"/>
      <c r="L646" s="81"/>
      <c r="M646" s="81"/>
      <c r="N646" s="81"/>
      <c r="O646" s="81"/>
      <c r="P646" s="81"/>
      <c r="Q646" s="81"/>
      <c r="R646" s="81"/>
      <c r="S646" s="81"/>
      <c r="T646" s="81"/>
      <c r="U646" s="81"/>
      <c r="V646" s="81"/>
      <c r="W646" s="81"/>
      <c r="X646" s="81"/>
      <c r="Y646" s="81"/>
      <c r="Z646" s="81"/>
    </row>
    <row r="647" spans="1:26">
      <c r="A647" s="81"/>
      <c r="B647" s="81"/>
      <c r="C647" s="81"/>
      <c r="D647" s="28"/>
      <c r="E647" s="96"/>
      <c r="F647" s="98"/>
      <c r="G647" s="98"/>
      <c r="H647" s="99"/>
      <c r="I647" s="81"/>
      <c r="J647" s="81"/>
      <c r="K647" s="81"/>
      <c r="L647" s="81"/>
      <c r="M647" s="81"/>
      <c r="N647" s="81"/>
      <c r="O647" s="81"/>
      <c r="P647" s="81"/>
      <c r="Q647" s="81"/>
      <c r="R647" s="81"/>
      <c r="S647" s="81"/>
      <c r="T647" s="81"/>
      <c r="U647" s="81"/>
      <c r="V647" s="81"/>
      <c r="W647" s="81"/>
      <c r="X647" s="81"/>
      <c r="Y647" s="81"/>
      <c r="Z647" s="81"/>
    </row>
    <row r="648" spans="1:26">
      <c r="A648" s="81"/>
      <c r="B648" s="81"/>
      <c r="C648" s="81"/>
      <c r="D648" s="28"/>
      <c r="E648" s="96"/>
      <c r="F648" s="98"/>
      <c r="G648" s="98"/>
      <c r="H648" s="99"/>
      <c r="I648" s="81"/>
      <c r="J648" s="81"/>
      <c r="K648" s="81"/>
      <c r="L648" s="81"/>
      <c r="M648" s="81"/>
      <c r="N648" s="81"/>
      <c r="O648" s="81"/>
      <c r="P648" s="81"/>
      <c r="Q648" s="81"/>
      <c r="R648" s="81"/>
      <c r="S648" s="81"/>
      <c r="T648" s="81"/>
      <c r="U648" s="81"/>
      <c r="V648" s="81"/>
      <c r="W648" s="81"/>
      <c r="X648" s="81"/>
      <c r="Y648" s="81"/>
      <c r="Z648" s="81"/>
    </row>
    <row r="649" spans="1:26">
      <c r="A649" s="81"/>
      <c r="B649" s="81"/>
      <c r="C649" s="81"/>
      <c r="D649" s="28"/>
      <c r="E649" s="96"/>
      <c r="F649" s="98"/>
      <c r="G649" s="98"/>
      <c r="H649" s="99"/>
      <c r="I649" s="81"/>
      <c r="J649" s="81"/>
      <c r="K649" s="81"/>
      <c r="L649" s="81"/>
      <c r="M649" s="81"/>
      <c r="N649" s="81"/>
      <c r="O649" s="81"/>
      <c r="P649" s="81"/>
      <c r="Q649" s="81"/>
      <c r="R649" s="81"/>
      <c r="S649" s="81"/>
      <c r="T649" s="81"/>
      <c r="U649" s="81"/>
      <c r="V649" s="81"/>
      <c r="W649" s="81"/>
      <c r="X649" s="81"/>
      <c r="Y649" s="81"/>
      <c r="Z649" s="81"/>
    </row>
    <row r="650" spans="1:26">
      <c r="A650" s="81"/>
      <c r="B650" s="81"/>
      <c r="C650" s="81"/>
      <c r="D650" s="28"/>
      <c r="E650" s="96"/>
      <c r="F650" s="98"/>
      <c r="G650" s="98"/>
      <c r="H650" s="99"/>
      <c r="I650" s="81"/>
      <c r="J650" s="81"/>
      <c r="K650" s="81"/>
      <c r="L650" s="81"/>
      <c r="M650" s="81"/>
      <c r="N650" s="81"/>
      <c r="O650" s="81"/>
      <c r="P650" s="81"/>
      <c r="Q650" s="81"/>
      <c r="R650" s="81"/>
      <c r="S650" s="81"/>
      <c r="T650" s="81"/>
      <c r="U650" s="81"/>
      <c r="V650" s="81"/>
      <c r="W650" s="81"/>
      <c r="X650" s="81"/>
      <c r="Y650" s="81"/>
      <c r="Z650" s="81"/>
    </row>
    <row r="651" spans="1:26">
      <c r="A651" s="81"/>
      <c r="B651" s="81"/>
      <c r="C651" s="81"/>
      <c r="D651" s="28"/>
      <c r="E651" s="96"/>
      <c r="F651" s="98"/>
      <c r="G651" s="98"/>
      <c r="H651" s="99"/>
      <c r="I651" s="81"/>
      <c r="J651" s="81"/>
      <c r="K651" s="81"/>
      <c r="L651" s="81"/>
      <c r="M651" s="81"/>
      <c r="N651" s="81"/>
      <c r="O651" s="81"/>
      <c r="P651" s="81"/>
      <c r="Q651" s="81"/>
      <c r="R651" s="81"/>
      <c r="S651" s="81"/>
      <c r="T651" s="81"/>
      <c r="U651" s="81"/>
      <c r="V651" s="81"/>
      <c r="W651" s="81"/>
      <c r="X651" s="81"/>
      <c r="Y651" s="81"/>
      <c r="Z651" s="81"/>
    </row>
    <row r="652" spans="1:26">
      <c r="A652" s="81"/>
      <c r="B652" s="81"/>
      <c r="C652" s="81"/>
      <c r="D652" s="28"/>
      <c r="E652" s="96"/>
      <c r="F652" s="98"/>
      <c r="G652" s="98"/>
      <c r="H652" s="99"/>
      <c r="I652" s="81"/>
      <c r="J652" s="81"/>
      <c r="K652" s="81"/>
      <c r="L652" s="81"/>
      <c r="M652" s="81"/>
      <c r="N652" s="81"/>
      <c r="O652" s="81"/>
      <c r="P652" s="81"/>
      <c r="Q652" s="81"/>
      <c r="R652" s="81"/>
      <c r="S652" s="81"/>
      <c r="T652" s="81"/>
      <c r="U652" s="81"/>
      <c r="V652" s="81"/>
      <c r="W652" s="81"/>
      <c r="X652" s="81"/>
      <c r="Y652" s="81"/>
      <c r="Z652" s="81"/>
    </row>
    <row r="653" spans="1:26">
      <c r="A653" s="81"/>
      <c r="B653" s="81"/>
      <c r="C653" s="81"/>
      <c r="D653" s="28"/>
      <c r="E653" s="96"/>
      <c r="F653" s="98"/>
      <c r="G653" s="98"/>
      <c r="H653" s="99"/>
      <c r="I653" s="81"/>
      <c r="J653" s="81"/>
      <c r="K653" s="81"/>
      <c r="L653" s="81"/>
      <c r="M653" s="81"/>
      <c r="N653" s="81"/>
      <c r="O653" s="81"/>
      <c r="P653" s="81"/>
      <c r="Q653" s="81"/>
      <c r="R653" s="81"/>
      <c r="S653" s="81"/>
      <c r="T653" s="81"/>
      <c r="U653" s="81"/>
      <c r="V653" s="81"/>
      <c r="W653" s="81"/>
      <c r="X653" s="81"/>
      <c r="Y653" s="81"/>
      <c r="Z653" s="81"/>
    </row>
    <row r="654" spans="1:26">
      <c r="A654" s="81"/>
      <c r="B654" s="81"/>
      <c r="C654" s="81"/>
      <c r="D654" s="28"/>
      <c r="E654" s="96"/>
      <c r="F654" s="98"/>
      <c r="G654" s="98"/>
      <c r="H654" s="99"/>
      <c r="I654" s="81"/>
      <c r="J654" s="81"/>
      <c r="K654" s="81"/>
      <c r="L654" s="81"/>
      <c r="M654" s="81"/>
      <c r="N654" s="81"/>
      <c r="O654" s="81"/>
      <c r="P654" s="81"/>
      <c r="Q654" s="81"/>
      <c r="R654" s="81"/>
      <c r="S654" s="81"/>
      <c r="T654" s="81"/>
      <c r="U654" s="81"/>
      <c r="V654" s="81"/>
      <c r="W654" s="81"/>
      <c r="X654" s="81"/>
      <c r="Y654" s="81"/>
      <c r="Z654" s="81"/>
    </row>
    <row r="655" spans="1:26">
      <c r="A655" s="81"/>
      <c r="B655" s="81"/>
      <c r="C655" s="81"/>
      <c r="D655" s="28"/>
      <c r="E655" s="96"/>
      <c r="F655" s="98"/>
      <c r="G655" s="98"/>
      <c r="H655" s="99"/>
      <c r="I655" s="81"/>
      <c r="J655" s="81"/>
      <c r="K655" s="81"/>
      <c r="L655" s="81"/>
      <c r="M655" s="81"/>
      <c r="N655" s="81"/>
      <c r="O655" s="81"/>
      <c r="P655" s="81"/>
      <c r="Q655" s="81"/>
      <c r="R655" s="81"/>
      <c r="S655" s="81"/>
      <c r="T655" s="81"/>
      <c r="U655" s="81"/>
      <c r="V655" s="81"/>
      <c r="W655" s="81"/>
      <c r="X655" s="81"/>
      <c r="Y655" s="81"/>
      <c r="Z655" s="81"/>
    </row>
    <row r="656" spans="1:26">
      <c r="A656" s="81"/>
      <c r="B656" s="81"/>
      <c r="C656" s="81"/>
      <c r="D656" s="28"/>
      <c r="E656" s="96"/>
      <c r="F656" s="98"/>
      <c r="G656" s="98"/>
      <c r="H656" s="99"/>
      <c r="I656" s="81"/>
      <c r="J656" s="81"/>
      <c r="K656" s="81"/>
      <c r="L656" s="81"/>
      <c r="M656" s="81"/>
      <c r="N656" s="81"/>
      <c r="O656" s="81"/>
      <c r="P656" s="81"/>
      <c r="Q656" s="81"/>
      <c r="R656" s="81"/>
      <c r="S656" s="81"/>
      <c r="T656" s="81"/>
      <c r="U656" s="81"/>
      <c r="V656" s="81"/>
      <c r="W656" s="81"/>
      <c r="X656" s="81"/>
      <c r="Y656" s="81"/>
      <c r="Z656" s="81"/>
    </row>
    <row r="657" spans="1:26">
      <c r="A657" s="81"/>
      <c r="B657" s="81"/>
      <c r="C657" s="81"/>
      <c r="D657" s="28"/>
      <c r="E657" s="96"/>
      <c r="F657" s="98"/>
      <c r="G657" s="98"/>
      <c r="H657" s="99"/>
      <c r="I657" s="81"/>
      <c r="J657" s="81"/>
      <c r="K657" s="81"/>
      <c r="L657" s="81"/>
      <c r="M657" s="81"/>
      <c r="N657" s="81"/>
      <c r="O657" s="81"/>
      <c r="P657" s="81"/>
      <c r="Q657" s="81"/>
      <c r="R657" s="81"/>
      <c r="S657" s="81"/>
      <c r="T657" s="81"/>
      <c r="U657" s="81"/>
      <c r="V657" s="81"/>
      <c r="W657" s="81"/>
      <c r="X657" s="81"/>
      <c r="Y657" s="81"/>
      <c r="Z657" s="81"/>
    </row>
    <row r="658" spans="1:26">
      <c r="A658" s="81"/>
      <c r="B658" s="81"/>
      <c r="C658" s="81"/>
      <c r="D658" s="28"/>
      <c r="E658" s="96"/>
      <c r="F658" s="98"/>
      <c r="G658" s="98"/>
      <c r="H658" s="99"/>
      <c r="I658" s="81"/>
      <c r="J658" s="81"/>
      <c r="K658" s="81"/>
      <c r="L658" s="81"/>
      <c r="M658" s="81"/>
      <c r="N658" s="81"/>
      <c r="O658" s="81"/>
      <c r="P658" s="81"/>
      <c r="Q658" s="81"/>
      <c r="R658" s="81"/>
      <c r="S658" s="81"/>
      <c r="T658" s="81"/>
      <c r="U658" s="81"/>
      <c r="V658" s="81"/>
      <c r="W658" s="81"/>
      <c r="X658" s="81"/>
      <c r="Y658" s="81"/>
      <c r="Z658" s="81"/>
    </row>
    <row r="659" spans="1:26">
      <c r="A659" s="81"/>
      <c r="B659" s="81"/>
      <c r="C659" s="81"/>
      <c r="D659" s="28"/>
      <c r="E659" s="96"/>
      <c r="F659" s="98"/>
      <c r="G659" s="98"/>
      <c r="H659" s="99"/>
      <c r="I659" s="81"/>
      <c r="J659" s="81"/>
      <c r="K659" s="81"/>
      <c r="L659" s="81"/>
      <c r="M659" s="81"/>
      <c r="N659" s="81"/>
      <c r="O659" s="81"/>
      <c r="P659" s="81"/>
      <c r="Q659" s="81"/>
      <c r="R659" s="81"/>
      <c r="S659" s="81"/>
      <c r="T659" s="81"/>
      <c r="U659" s="81"/>
      <c r="V659" s="81"/>
      <c r="W659" s="81"/>
      <c r="X659" s="81"/>
      <c r="Y659" s="81"/>
      <c r="Z659" s="81"/>
    </row>
    <row r="660" spans="1:26">
      <c r="A660" s="81"/>
      <c r="B660" s="81"/>
      <c r="C660" s="81"/>
      <c r="D660" s="28"/>
      <c r="E660" s="96"/>
      <c r="F660" s="98"/>
      <c r="G660" s="98"/>
      <c r="H660" s="99"/>
      <c r="I660" s="81"/>
      <c r="J660" s="81"/>
      <c r="K660" s="81"/>
      <c r="L660" s="81"/>
      <c r="M660" s="81"/>
      <c r="N660" s="81"/>
      <c r="O660" s="81"/>
      <c r="P660" s="81"/>
      <c r="Q660" s="81"/>
      <c r="R660" s="81"/>
      <c r="S660" s="81"/>
      <c r="T660" s="81"/>
      <c r="U660" s="81"/>
      <c r="V660" s="81"/>
      <c r="W660" s="81"/>
      <c r="X660" s="81"/>
      <c r="Y660" s="81"/>
      <c r="Z660" s="81"/>
    </row>
    <row r="661" spans="1:26">
      <c r="A661" s="81"/>
      <c r="B661" s="81"/>
      <c r="C661" s="81"/>
      <c r="D661" s="28"/>
      <c r="E661" s="96"/>
      <c r="F661" s="98"/>
      <c r="G661" s="98"/>
      <c r="H661" s="99"/>
      <c r="I661" s="81"/>
      <c r="J661" s="81"/>
      <c r="K661" s="81"/>
      <c r="L661" s="81"/>
      <c r="M661" s="81"/>
      <c r="N661" s="81"/>
      <c r="O661" s="81"/>
      <c r="P661" s="81"/>
      <c r="Q661" s="81"/>
      <c r="R661" s="81"/>
      <c r="S661" s="81"/>
      <c r="T661" s="81"/>
      <c r="U661" s="81"/>
      <c r="V661" s="81"/>
      <c r="W661" s="81"/>
      <c r="X661" s="81"/>
      <c r="Y661" s="81"/>
      <c r="Z661" s="81"/>
    </row>
    <row r="662" spans="1:26">
      <c r="A662" s="81"/>
      <c r="B662" s="81"/>
      <c r="C662" s="81"/>
      <c r="D662" s="28"/>
      <c r="E662" s="96"/>
      <c r="F662" s="98"/>
      <c r="G662" s="98"/>
      <c r="H662" s="99"/>
      <c r="I662" s="81"/>
      <c r="J662" s="81"/>
      <c r="K662" s="81"/>
      <c r="L662" s="81"/>
      <c r="M662" s="81"/>
      <c r="N662" s="81"/>
      <c r="O662" s="81"/>
      <c r="P662" s="81"/>
      <c r="Q662" s="81"/>
      <c r="R662" s="81"/>
      <c r="S662" s="81"/>
      <c r="T662" s="81"/>
      <c r="U662" s="81"/>
      <c r="V662" s="81"/>
      <c r="W662" s="81"/>
      <c r="X662" s="81"/>
      <c r="Y662" s="81"/>
      <c r="Z662" s="81"/>
    </row>
    <row r="663" spans="1:26">
      <c r="A663" s="81"/>
      <c r="B663" s="81"/>
      <c r="C663" s="81"/>
      <c r="D663" s="28"/>
      <c r="E663" s="96"/>
      <c r="F663" s="98"/>
      <c r="G663" s="98"/>
      <c r="H663" s="99"/>
      <c r="I663" s="81"/>
      <c r="J663" s="81"/>
      <c r="K663" s="81"/>
      <c r="L663" s="81"/>
      <c r="M663" s="81"/>
      <c r="N663" s="81"/>
      <c r="O663" s="81"/>
      <c r="P663" s="81"/>
      <c r="Q663" s="81"/>
      <c r="R663" s="81"/>
      <c r="S663" s="81"/>
      <c r="T663" s="81"/>
      <c r="U663" s="81"/>
      <c r="V663" s="81"/>
      <c r="W663" s="81"/>
      <c r="X663" s="81"/>
      <c r="Y663" s="81"/>
      <c r="Z663" s="81"/>
    </row>
    <row r="664" spans="1:26">
      <c r="A664" s="81"/>
      <c r="B664" s="81"/>
      <c r="C664" s="81"/>
      <c r="D664" s="28"/>
      <c r="E664" s="96"/>
      <c r="F664" s="98"/>
      <c r="G664" s="98"/>
      <c r="H664" s="99"/>
      <c r="I664" s="81"/>
      <c r="J664" s="81"/>
      <c r="K664" s="81"/>
      <c r="L664" s="81"/>
      <c r="M664" s="81"/>
      <c r="N664" s="81"/>
      <c r="O664" s="81"/>
      <c r="P664" s="81"/>
      <c r="Q664" s="81"/>
      <c r="R664" s="81"/>
      <c r="S664" s="81"/>
      <c r="T664" s="81"/>
      <c r="U664" s="81"/>
      <c r="V664" s="81"/>
      <c r="W664" s="81"/>
      <c r="X664" s="81"/>
      <c r="Y664" s="81"/>
      <c r="Z664" s="81"/>
    </row>
    <row r="665" spans="1:26">
      <c r="A665" s="81"/>
      <c r="B665" s="81"/>
      <c r="C665" s="81"/>
      <c r="D665" s="28"/>
      <c r="E665" s="96"/>
      <c r="F665" s="98"/>
      <c r="G665" s="98"/>
      <c r="H665" s="99"/>
      <c r="I665" s="81"/>
      <c r="J665" s="81"/>
      <c r="K665" s="81"/>
      <c r="L665" s="81"/>
      <c r="M665" s="81"/>
      <c r="N665" s="81"/>
      <c r="O665" s="81"/>
      <c r="P665" s="81"/>
      <c r="Q665" s="81"/>
      <c r="R665" s="81"/>
      <c r="S665" s="81"/>
      <c r="T665" s="81"/>
      <c r="U665" s="81"/>
      <c r="V665" s="81"/>
      <c r="W665" s="81"/>
      <c r="X665" s="81"/>
      <c r="Y665" s="81"/>
      <c r="Z665" s="81"/>
    </row>
    <row r="666" spans="1:26">
      <c r="A666" s="81"/>
      <c r="B666" s="81"/>
      <c r="C666" s="81"/>
      <c r="D666" s="28"/>
      <c r="E666" s="96"/>
      <c r="F666" s="98"/>
      <c r="G666" s="98"/>
      <c r="H666" s="99"/>
      <c r="I666" s="81"/>
      <c r="J666" s="81"/>
      <c r="K666" s="81"/>
      <c r="L666" s="81"/>
      <c r="M666" s="81"/>
      <c r="N666" s="81"/>
      <c r="O666" s="81"/>
      <c r="P666" s="81"/>
      <c r="Q666" s="81"/>
      <c r="R666" s="81"/>
      <c r="S666" s="81"/>
      <c r="T666" s="81"/>
      <c r="U666" s="81"/>
      <c r="V666" s="81"/>
      <c r="W666" s="81"/>
      <c r="X666" s="81"/>
      <c r="Y666" s="81"/>
      <c r="Z666" s="81"/>
    </row>
    <row r="667" spans="1:26">
      <c r="A667" s="81"/>
      <c r="B667" s="81"/>
      <c r="C667" s="81"/>
      <c r="D667" s="28"/>
      <c r="E667" s="96"/>
      <c r="F667" s="98"/>
      <c r="G667" s="98"/>
      <c r="H667" s="99"/>
      <c r="I667" s="81"/>
      <c r="J667" s="81"/>
      <c r="K667" s="81"/>
      <c r="L667" s="81"/>
      <c r="M667" s="81"/>
      <c r="N667" s="81"/>
      <c r="O667" s="81"/>
      <c r="P667" s="81"/>
      <c r="Q667" s="81"/>
      <c r="R667" s="81"/>
      <c r="S667" s="81"/>
      <c r="T667" s="81"/>
      <c r="U667" s="81"/>
      <c r="V667" s="81"/>
      <c r="W667" s="81"/>
      <c r="X667" s="81"/>
      <c r="Y667" s="81"/>
      <c r="Z667" s="81"/>
    </row>
    <row r="668" spans="1:26">
      <c r="A668" s="81"/>
      <c r="B668" s="81"/>
      <c r="C668" s="81"/>
      <c r="D668" s="28"/>
      <c r="E668" s="96"/>
      <c r="F668" s="98"/>
      <c r="G668" s="98"/>
      <c r="H668" s="99"/>
      <c r="I668" s="81"/>
      <c r="J668" s="81"/>
      <c r="K668" s="81"/>
      <c r="L668" s="81"/>
      <c r="M668" s="81"/>
      <c r="N668" s="81"/>
      <c r="O668" s="81"/>
      <c r="P668" s="81"/>
      <c r="Q668" s="81"/>
      <c r="R668" s="81"/>
      <c r="S668" s="81"/>
      <c r="T668" s="81"/>
      <c r="U668" s="81"/>
      <c r="V668" s="81"/>
      <c r="W668" s="81"/>
      <c r="X668" s="81"/>
      <c r="Y668" s="81"/>
      <c r="Z668" s="81"/>
    </row>
    <row r="669" spans="1:26">
      <c r="A669" s="81"/>
      <c r="B669" s="81"/>
      <c r="C669" s="81"/>
      <c r="D669" s="28"/>
      <c r="E669" s="96"/>
      <c r="F669" s="98"/>
      <c r="G669" s="98"/>
      <c r="H669" s="99"/>
      <c r="I669" s="81"/>
      <c r="J669" s="81"/>
      <c r="K669" s="81"/>
      <c r="L669" s="81"/>
      <c r="M669" s="81"/>
      <c r="N669" s="81"/>
      <c r="O669" s="81"/>
      <c r="P669" s="81"/>
      <c r="Q669" s="81"/>
      <c r="R669" s="81"/>
      <c r="S669" s="81"/>
      <c r="T669" s="81"/>
      <c r="U669" s="81"/>
      <c r="V669" s="81"/>
      <c r="W669" s="81"/>
      <c r="X669" s="81"/>
      <c r="Y669" s="81"/>
      <c r="Z669" s="81"/>
    </row>
    <row r="670" spans="1:26">
      <c r="A670" s="81"/>
      <c r="B670" s="81"/>
      <c r="C670" s="81"/>
      <c r="D670" s="28"/>
      <c r="E670" s="96"/>
      <c r="F670" s="98"/>
      <c r="G670" s="98"/>
      <c r="H670" s="99"/>
      <c r="I670" s="81"/>
      <c r="J670" s="81"/>
      <c r="K670" s="81"/>
      <c r="L670" s="81"/>
      <c r="M670" s="81"/>
      <c r="N670" s="81"/>
      <c r="O670" s="81"/>
      <c r="P670" s="81"/>
      <c r="Q670" s="81"/>
      <c r="R670" s="81"/>
      <c r="S670" s="81"/>
      <c r="T670" s="81"/>
      <c r="U670" s="81"/>
      <c r="V670" s="81"/>
      <c r="W670" s="81"/>
      <c r="X670" s="81"/>
      <c r="Y670" s="81"/>
      <c r="Z670" s="81"/>
    </row>
    <row r="671" spans="1:26">
      <c r="A671" s="81"/>
      <c r="B671" s="81"/>
      <c r="C671" s="81"/>
      <c r="D671" s="28"/>
      <c r="E671" s="96"/>
      <c r="F671" s="98"/>
      <c r="G671" s="98"/>
      <c r="H671" s="99"/>
      <c r="I671" s="81"/>
      <c r="J671" s="81"/>
      <c r="K671" s="81"/>
      <c r="L671" s="81"/>
      <c r="M671" s="81"/>
      <c r="N671" s="81"/>
      <c r="O671" s="81"/>
      <c r="P671" s="81"/>
      <c r="Q671" s="81"/>
      <c r="R671" s="81"/>
      <c r="S671" s="81"/>
      <c r="T671" s="81"/>
      <c r="U671" s="81"/>
      <c r="V671" s="81"/>
      <c r="W671" s="81"/>
      <c r="X671" s="81"/>
      <c r="Y671" s="81"/>
      <c r="Z671" s="81"/>
    </row>
    <row r="672" spans="1:26">
      <c r="A672" s="81"/>
      <c r="B672" s="81"/>
      <c r="C672" s="81"/>
      <c r="D672" s="28"/>
      <c r="E672" s="96"/>
      <c r="F672" s="98"/>
      <c r="G672" s="98"/>
      <c r="H672" s="99"/>
      <c r="I672" s="81"/>
      <c r="J672" s="81"/>
      <c r="K672" s="81"/>
      <c r="L672" s="81"/>
      <c r="M672" s="81"/>
      <c r="N672" s="81"/>
      <c r="O672" s="81"/>
      <c r="P672" s="81"/>
      <c r="Q672" s="81"/>
      <c r="R672" s="81"/>
      <c r="S672" s="81"/>
      <c r="T672" s="81"/>
      <c r="U672" s="81"/>
      <c r="V672" s="81"/>
      <c r="W672" s="81"/>
      <c r="X672" s="81"/>
      <c r="Y672" s="81"/>
      <c r="Z672" s="81"/>
    </row>
    <row r="673" spans="1:26">
      <c r="A673" s="81"/>
      <c r="B673" s="81"/>
      <c r="C673" s="81"/>
      <c r="D673" s="28"/>
      <c r="E673" s="96"/>
      <c r="F673" s="98"/>
      <c r="G673" s="98"/>
      <c r="H673" s="99"/>
      <c r="I673" s="81"/>
      <c r="J673" s="81"/>
      <c r="K673" s="81"/>
      <c r="L673" s="81"/>
      <c r="M673" s="81"/>
      <c r="N673" s="81"/>
      <c r="O673" s="81"/>
      <c r="P673" s="81"/>
      <c r="Q673" s="81"/>
      <c r="R673" s="81"/>
      <c r="S673" s="81"/>
      <c r="T673" s="81"/>
      <c r="U673" s="81"/>
      <c r="V673" s="81"/>
      <c r="W673" s="81"/>
      <c r="X673" s="81"/>
      <c r="Y673" s="81"/>
      <c r="Z673" s="81"/>
    </row>
    <row r="674" spans="1:26">
      <c r="A674" s="81"/>
      <c r="B674" s="81"/>
      <c r="C674" s="81"/>
      <c r="D674" s="28"/>
      <c r="E674" s="96"/>
      <c r="F674" s="98"/>
      <c r="G674" s="98"/>
      <c r="H674" s="99"/>
      <c r="I674" s="81"/>
      <c r="J674" s="81"/>
      <c r="K674" s="81"/>
      <c r="L674" s="81"/>
      <c r="M674" s="81"/>
      <c r="N674" s="81"/>
      <c r="O674" s="81"/>
      <c r="P674" s="81"/>
      <c r="Q674" s="81"/>
      <c r="R674" s="81"/>
      <c r="S674" s="81"/>
      <c r="T674" s="81"/>
      <c r="U674" s="81"/>
      <c r="V674" s="81"/>
      <c r="W674" s="81"/>
      <c r="X674" s="81"/>
      <c r="Y674" s="81"/>
      <c r="Z674" s="81"/>
    </row>
    <row r="675" spans="1:26">
      <c r="A675" s="81"/>
      <c r="B675" s="81"/>
      <c r="C675" s="81"/>
      <c r="D675" s="28"/>
      <c r="E675" s="96"/>
      <c r="F675" s="98"/>
      <c r="G675" s="98"/>
      <c r="H675" s="99"/>
      <c r="I675" s="81"/>
      <c r="J675" s="81"/>
      <c r="K675" s="81"/>
      <c r="L675" s="81"/>
      <c r="M675" s="81"/>
      <c r="N675" s="81"/>
      <c r="O675" s="81"/>
      <c r="P675" s="81"/>
      <c r="Q675" s="81"/>
      <c r="R675" s="81"/>
      <c r="S675" s="81"/>
      <c r="T675" s="81"/>
      <c r="U675" s="81"/>
      <c r="V675" s="81"/>
      <c r="W675" s="81"/>
      <c r="X675" s="81"/>
      <c r="Y675" s="81"/>
      <c r="Z675" s="81"/>
    </row>
    <row r="676" spans="1:26">
      <c r="A676" s="81"/>
      <c r="B676" s="81"/>
      <c r="C676" s="81"/>
      <c r="D676" s="28"/>
      <c r="E676" s="96"/>
      <c r="F676" s="98"/>
      <c r="G676" s="98"/>
      <c r="H676" s="99"/>
      <c r="I676" s="81"/>
      <c r="J676" s="81"/>
      <c r="K676" s="81"/>
      <c r="L676" s="81"/>
      <c r="M676" s="81"/>
      <c r="N676" s="81"/>
      <c r="O676" s="81"/>
      <c r="P676" s="81"/>
      <c r="Q676" s="81"/>
      <c r="R676" s="81"/>
      <c r="S676" s="81"/>
      <c r="T676" s="81"/>
      <c r="U676" s="81"/>
      <c r="V676" s="81"/>
      <c r="W676" s="81"/>
      <c r="X676" s="81"/>
      <c r="Y676" s="81"/>
      <c r="Z676" s="81"/>
    </row>
    <row r="677" spans="1:26">
      <c r="A677" s="81"/>
      <c r="B677" s="81"/>
      <c r="C677" s="81"/>
      <c r="D677" s="28"/>
      <c r="E677" s="96"/>
      <c r="F677" s="98"/>
      <c r="G677" s="98"/>
      <c r="H677" s="99"/>
      <c r="I677" s="81"/>
      <c r="J677" s="81"/>
      <c r="K677" s="81"/>
      <c r="L677" s="81"/>
      <c r="M677" s="81"/>
      <c r="N677" s="81"/>
      <c r="O677" s="81"/>
      <c r="P677" s="81"/>
      <c r="Q677" s="81"/>
      <c r="R677" s="81"/>
      <c r="S677" s="81"/>
      <c r="T677" s="81"/>
      <c r="U677" s="81"/>
      <c r="V677" s="81"/>
      <c r="W677" s="81"/>
      <c r="X677" s="81"/>
      <c r="Y677" s="81"/>
      <c r="Z677" s="81"/>
    </row>
    <row r="678" spans="1:26">
      <c r="A678" s="81"/>
      <c r="B678" s="81"/>
      <c r="C678" s="81"/>
      <c r="D678" s="28"/>
      <c r="E678" s="96"/>
      <c r="F678" s="98"/>
      <c r="G678" s="98"/>
      <c r="H678" s="99"/>
      <c r="I678" s="81"/>
      <c r="J678" s="81"/>
      <c r="K678" s="81"/>
      <c r="L678" s="81"/>
      <c r="M678" s="81"/>
      <c r="N678" s="81"/>
      <c r="O678" s="81"/>
      <c r="P678" s="81"/>
      <c r="Q678" s="81"/>
      <c r="R678" s="81"/>
      <c r="S678" s="81"/>
      <c r="T678" s="81"/>
      <c r="U678" s="81"/>
      <c r="V678" s="81"/>
      <c r="W678" s="81"/>
      <c r="X678" s="81"/>
      <c r="Y678" s="81"/>
      <c r="Z678" s="81"/>
    </row>
    <row r="679" spans="1:26">
      <c r="A679" s="81"/>
      <c r="B679" s="81"/>
      <c r="C679" s="81"/>
      <c r="D679" s="28"/>
      <c r="E679" s="96"/>
      <c r="F679" s="98"/>
      <c r="G679" s="98"/>
      <c r="H679" s="99"/>
      <c r="I679" s="81"/>
      <c r="J679" s="81"/>
      <c r="K679" s="81"/>
      <c r="L679" s="81"/>
      <c r="M679" s="81"/>
      <c r="N679" s="81"/>
      <c r="O679" s="81"/>
      <c r="P679" s="81"/>
      <c r="Q679" s="81"/>
      <c r="R679" s="81"/>
      <c r="S679" s="81"/>
      <c r="T679" s="81"/>
      <c r="U679" s="81"/>
      <c r="V679" s="81"/>
      <c r="W679" s="81"/>
      <c r="X679" s="81"/>
      <c r="Y679" s="81"/>
      <c r="Z679" s="81"/>
    </row>
    <row r="680" spans="1:26">
      <c r="A680" s="81"/>
      <c r="B680" s="81"/>
      <c r="C680" s="81"/>
      <c r="D680" s="28"/>
      <c r="E680" s="96"/>
      <c r="F680" s="98"/>
      <c r="G680" s="98"/>
      <c r="H680" s="99"/>
      <c r="I680" s="81"/>
      <c r="J680" s="81"/>
      <c r="K680" s="81"/>
      <c r="L680" s="81"/>
      <c r="M680" s="81"/>
      <c r="N680" s="81"/>
      <c r="O680" s="81"/>
      <c r="P680" s="81"/>
      <c r="Q680" s="81"/>
      <c r="R680" s="81"/>
      <c r="S680" s="81"/>
      <c r="T680" s="81"/>
      <c r="U680" s="81"/>
      <c r="V680" s="81"/>
      <c r="W680" s="81"/>
      <c r="X680" s="81"/>
      <c r="Y680" s="81"/>
      <c r="Z680" s="81"/>
    </row>
    <row r="681" spans="1:26">
      <c r="A681" s="81"/>
      <c r="B681" s="81"/>
      <c r="C681" s="81"/>
      <c r="D681" s="28"/>
      <c r="E681" s="96"/>
      <c r="F681" s="98"/>
      <c r="G681" s="98"/>
      <c r="H681" s="99"/>
      <c r="I681" s="81"/>
      <c r="J681" s="81"/>
      <c r="K681" s="81"/>
      <c r="L681" s="81"/>
      <c r="M681" s="81"/>
      <c r="N681" s="81"/>
      <c r="O681" s="81"/>
      <c r="P681" s="81"/>
      <c r="Q681" s="81"/>
      <c r="R681" s="81"/>
      <c r="S681" s="81"/>
      <c r="T681" s="81"/>
      <c r="U681" s="81"/>
      <c r="V681" s="81"/>
      <c r="W681" s="81"/>
      <c r="X681" s="81"/>
      <c r="Y681" s="81"/>
      <c r="Z681" s="81"/>
    </row>
    <row r="682" spans="1:26">
      <c r="A682" s="81"/>
      <c r="B682" s="81"/>
      <c r="C682" s="81"/>
      <c r="D682" s="28"/>
      <c r="E682" s="96"/>
      <c r="F682" s="98"/>
      <c r="G682" s="98"/>
      <c r="H682" s="99"/>
      <c r="I682" s="81"/>
      <c r="J682" s="81"/>
      <c r="K682" s="81"/>
      <c r="L682" s="81"/>
      <c r="M682" s="81"/>
      <c r="N682" s="81"/>
      <c r="O682" s="81"/>
      <c r="P682" s="81"/>
      <c r="Q682" s="81"/>
      <c r="R682" s="81"/>
      <c r="S682" s="81"/>
      <c r="T682" s="81"/>
      <c r="U682" s="81"/>
      <c r="V682" s="81"/>
      <c r="W682" s="81"/>
      <c r="X682" s="81"/>
      <c r="Y682" s="81"/>
      <c r="Z682" s="81"/>
    </row>
    <row r="683" spans="1:26">
      <c r="A683" s="81"/>
      <c r="B683" s="81"/>
      <c r="C683" s="81"/>
      <c r="D683" s="28"/>
      <c r="E683" s="96"/>
      <c r="F683" s="98"/>
      <c r="G683" s="98"/>
      <c r="H683" s="99"/>
      <c r="I683" s="81"/>
      <c r="J683" s="81"/>
      <c r="K683" s="81"/>
      <c r="L683" s="81"/>
      <c r="M683" s="81"/>
      <c r="N683" s="81"/>
      <c r="O683" s="81"/>
      <c r="P683" s="81"/>
      <c r="Q683" s="81"/>
      <c r="R683" s="81"/>
      <c r="S683" s="81"/>
      <c r="T683" s="81"/>
      <c r="U683" s="81"/>
      <c r="V683" s="81"/>
      <c r="W683" s="81"/>
      <c r="X683" s="81"/>
      <c r="Y683" s="81"/>
      <c r="Z683" s="81"/>
    </row>
    <row r="684" spans="1:26">
      <c r="A684" s="81"/>
      <c r="B684" s="81"/>
      <c r="C684" s="81"/>
      <c r="D684" s="28"/>
      <c r="E684" s="96"/>
      <c r="F684" s="98"/>
      <c r="G684" s="98"/>
      <c r="H684" s="99"/>
      <c r="I684" s="81"/>
      <c r="J684" s="81"/>
      <c r="K684" s="81"/>
      <c r="L684" s="81"/>
      <c r="M684" s="81"/>
      <c r="N684" s="81"/>
      <c r="O684" s="81"/>
      <c r="P684" s="81"/>
      <c r="Q684" s="81"/>
      <c r="R684" s="81"/>
      <c r="S684" s="81"/>
      <c r="T684" s="81"/>
      <c r="U684" s="81"/>
      <c r="V684" s="81"/>
      <c r="W684" s="81"/>
      <c r="X684" s="81"/>
      <c r="Y684" s="81"/>
      <c r="Z684" s="81"/>
    </row>
    <row r="685" spans="1:26">
      <c r="A685" s="81"/>
      <c r="B685" s="81"/>
      <c r="C685" s="81"/>
      <c r="D685" s="28"/>
      <c r="E685" s="96"/>
      <c r="F685" s="98"/>
      <c r="G685" s="98"/>
      <c r="H685" s="99"/>
      <c r="I685" s="81"/>
      <c r="J685" s="81"/>
      <c r="K685" s="81"/>
      <c r="L685" s="81"/>
      <c r="M685" s="81"/>
      <c r="N685" s="81"/>
      <c r="O685" s="81"/>
      <c r="P685" s="81"/>
      <c r="Q685" s="81"/>
      <c r="R685" s="81"/>
      <c r="S685" s="81"/>
      <c r="T685" s="81"/>
      <c r="U685" s="81"/>
      <c r="V685" s="81"/>
      <c r="W685" s="81"/>
      <c r="X685" s="81"/>
      <c r="Y685" s="81"/>
      <c r="Z685" s="81"/>
    </row>
    <row r="686" spans="1:26">
      <c r="A686" s="81"/>
      <c r="B686" s="81"/>
      <c r="C686" s="81"/>
      <c r="D686" s="28"/>
      <c r="E686" s="96"/>
      <c r="F686" s="98"/>
      <c r="G686" s="98"/>
      <c r="H686" s="99"/>
      <c r="I686" s="81"/>
      <c r="J686" s="81"/>
      <c r="K686" s="81"/>
      <c r="L686" s="81"/>
      <c r="M686" s="81"/>
      <c r="N686" s="81"/>
      <c r="O686" s="81"/>
      <c r="P686" s="81"/>
      <c r="Q686" s="81"/>
      <c r="R686" s="81"/>
      <c r="S686" s="81"/>
      <c r="T686" s="81"/>
      <c r="U686" s="81"/>
      <c r="V686" s="81"/>
      <c r="W686" s="81"/>
      <c r="X686" s="81"/>
      <c r="Y686" s="81"/>
      <c r="Z686" s="81"/>
    </row>
    <row r="687" spans="1:26">
      <c r="A687" s="81"/>
      <c r="B687" s="81"/>
      <c r="C687" s="81"/>
      <c r="D687" s="28"/>
      <c r="E687" s="96"/>
      <c r="F687" s="98"/>
      <c r="G687" s="98"/>
      <c r="H687" s="99"/>
      <c r="I687" s="81"/>
      <c r="J687" s="81"/>
      <c r="K687" s="81"/>
      <c r="L687" s="81"/>
      <c r="M687" s="81"/>
      <c r="N687" s="81"/>
      <c r="O687" s="81"/>
      <c r="P687" s="81"/>
      <c r="Q687" s="81"/>
      <c r="R687" s="81"/>
      <c r="S687" s="81"/>
      <c r="T687" s="81"/>
      <c r="U687" s="81"/>
      <c r="V687" s="81"/>
      <c r="W687" s="81"/>
      <c r="X687" s="81"/>
      <c r="Y687" s="81"/>
      <c r="Z687" s="81"/>
    </row>
    <row r="688" spans="1:26">
      <c r="A688" s="81"/>
      <c r="B688" s="81"/>
      <c r="C688" s="81"/>
      <c r="D688" s="28"/>
      <c r="E688" s="96"/>
      <c r="F688" s="98"/>
      <c r="G688" s="98"/>
      <c r="H688" s="99"/>
      <c r="I688" s="81"/>
      <c r="J688" s="81"/>
      <c r="K688" s="81"/>
      <c r="L688" s="81"/>
      <c r="M688" s="81"/>
      <c r="N688" s="81"/>
      <c r="O688" s="81"/>
      <c r="P688" s="81"/>
      <c r="Q688" s="81"/>
      <c r="R688" s="81"/>
      <c r="S688" s="81"/>
      <c r="T688" s="81"/>
      <c r="U688" s="81"/>
      <c r="V688" s="81"/>
      <c r="W688" s="81"/>
      <c r="X688" s="81"/>
      <c r="Y688" s="81"/>
      <c r="Z688" s="81"/>
    </row>
    <row r="689" spans="1:26">
      <c r="A689" s="81"/>
      <c r="B689" s="81"/>
      <c r="C689" s="81"/>
      <c r="D689" s="28"/>
      <c r="E689" s="96"/>
      <c r="F689" s="98"/>
      <c r="G689" s="98"/>
      <c r="H689" s="99"/>
      <c r="I689" s="81"/>
      <c r="J689" s="81"/>
      <c r="K689" s="81"/>
      <c r="L689" s="81"/>
      <c r="M689" s="81"/>
      <c r="N689" s="81"/>
      <c r="O689" s="81"/>
      <c r="P689" s="81"/>
      <c r="Q689" s="81"/>
      <c r="R689" s="81"/>
      <c r="S689" s="81"/>
      <c r="T689" s="81"/>
      <c r="U689" s="81"/>
      <c r="V689" s="81"/>
      <c r="W689" s="81"/>
      <c r="X689" s="81"/>
      <c r="Y689" s="81"/>
      <c r="Z689" s="81"/>
    </row>
    <row r="690" spans="1:26">
      <c r="A690" s="81"/>
      <c r="B690" s="81"/>
      <c r="C690" s="81"/>
      <c r="D690" s="28"/>
      <c r="E690" s="96"/>
      <c r="F690" s="98"/>
      <c r="G690" s="98"/>
      <c r="H690" s="99"/>
      <c r="I690" s="81"/>
      <c r="J690" s="81"/>
      <c r="K690" s="81"/>
      <c r="L690" s="81"/>
      <c r="M690" s="81"/>
      <c r="N690" s="81"/>
      <c r="O690" s="81"/>
      <c r="P690" s="81"/>
      <c r="Q690" s="81"/>
      <c r="R690" s="81"/>
      <c r="S690" s="81"/>
      <c r="T690" s="81"/>
      <c r="U690" s="81"/>
      <c r="V690" s="81"/>
      <c r="W690" s="81"/>
      <c r="X690" s="81"/>
      <c r="Y690" s="81"/>
      <c r="Z690" s="81"/>
    </row>
    <row r="691" spans="1:26">
      <c r="A691" s="81"/>
      <c r="B691" s="81"/>
      <c r="C691" s="81"/>
      <c r="D691" s="28"/>
      <c r="E691" s="96"/>
      <c r="F691" s="98"/>
      <c r="G691" s="98"/>
      <c r="H691" s="99"/>
      <c r="I691" s="81"/>
      <c r="J691" s="81"/>
      <c r="K691" s="81"/>
      <c r="L691" s="81"/>
      <c r="M691" s="81"/>
      <c r="N691" s="81"/>
      <c r="O691" s="81"/>
      <c r="P691" s="81"/>
      <c r="Q691" s="81"/>
      <c r="R691" s="81"/>
      <c r="S691" s="81"/>
      <c r="T691" s="81"/>
      <c r="U691" s="81"/>
      <c r="V691" s="81"/>
      <c r="W691" s="81"/>
      <c r="X691" s="81"/>
      <c r="Y691" s="81"/>
      <c r="Z691" s="81"/>
    </row>
    <row r="692" spans="1:26">
      <c r="A692" s="81"/>
      <c r="B692" s="81"/>
      <c r="C692" s="81"/>
      <c r="D692" s="28"/>
      <c r="E692" s="96"/>
      <c r="F692" s="98"/>
      <c r="G692" s="98"/>
      <c r="H692" s="99"/>
      <c r="I692" s="81"/>
      <c r="J692" s="81"/>
      <c r="K692" s="81"/>
      <c r="L692" s="81"/>
      <c r="M692" s="81"/>
      <c r="N692" s="81"/>
      <c r="O692" s="81"/>
      <c r="P692" s="81"/>
      <c r="Q692" s="81"/>
      <c r="R692" s="81"/>
      <c r="S692" s="81"/>
      <c r="T692" s="81"/>
      <c r="U692" s="81"/>
      <c r="V692" s="81"/>
      <c r="W692" s="81"/>
      <c r="X692" s="81"/>
      <c r="Y692" s="81"/>
      <c r="Z692" s="81"/>
    </row>
    <row r="693" spans="1:26">
      <c r="A693" s="81"/>
      <c r="B693" s="81"/>
      <c r="C693" s="81"/>
      <c r="D693" s="28"/>
      <c r="E693" s="96"/>
      <c r="F693" s="98"/>
      <c r="G693" s="98"/>
      <c r="H693" s="99"/>
      <c r="I693" s="81"/>
      <c r="J693" s="81"/>
      <c r="K693" s="81"/>
      <c r="L693" s="81"/>
      <c r="M693" s="81"/>
      <c r="N693" s="81"/>
      <c r="O693" s="81"/>
      <c r="P693" s="81"/>
      <c r="Q693" s="81"/>
      <c r="R693" s="81"/>
      <c r="S693" s="81"/>
      <c r="T693" s="81"/>
      <c r="U693" s="81"/>
      <c r="V693" s="81"/>
      <c r="W693" s="81"/>
      <c r="X693" s="81"/>
      <c r="Y693" s="81"/>
      <c r="Z693" s="81"/>
    </row>
    <row r="694" spans="1:26">
      <c r="A694" s="81"/>
      <c r="B694" s="81"/>
      <c r="C694" s="81"/>
      <c r="D694" s="28"/>
      <c r="E694" s="96"/>
      <c r="F694" s="98"/>
      <c r="G694" s="98"/>
      <c r="H694" s="99"/>
      <c r="I694" s="81"/>
      <c r="J694" s="81"/>
      <c r="K694" s="81"/>
      <c r="L694" s="81"/>
      <c r="M694" s="81"/>
      <c r="N694" s="81"/>
      <c r="O694" s="81"/>
      <c r="P694" s="81"/>
      <c r="Q694" s="81"/>
      <c r="R694" s="81"/>
      <c r="S694" s="81"/>
      <c r="T694" s="81"/>
      <c r="U694" s="81"/>
      <c r="V694" s="81"/>
      <c r="W694" s="81"/>
      <c r="X694" s="81"/>
      <c r="Y694" s="81"/>
      <c r="Z694" s="81"/>
    </row>
    <row r="695" spans="1:26">
      <c r="A695" s="81"/>
      <c r="B695" s="81"/>
      <c r="C695" s="81"/>
      <c r="D695" s="28"/>
      <c r="E695" s="96"/>
      <c r="F695" s="98"/>
      <c r="G695" s="98"/>
      <c r="H695" s="99"/>
      <c r="I695" s="81"/>
      <c r="J695" s="81"/>
      <c r="K695" s="81"/>
      <c r="L695" s="81"/>
      <c r="M695" s="81"/>
      <c r="N695" s="81"/>
      <c r="O695" s="81"/>
      <c r="P695" s="81"/>
      <c r="Q695" s="81"/>
      <c r="R695" s="81"/>
      <c r="S695" s="81"/>
      <c r="T695" s="81"/>
      <c r="U695" s="81"/>
      <c r="V695" s="81"/>
      <c r="W695" s="81"/>
      <c r="X695" s="81"/>
      <c r="Y695" s="81"/>
      <c r="Z695" s="81"/>
    </row>
    <row r="696" spans="1:26">
      <c r="A696" s="81"/>
      <c r="B696" s="81"/>
      <c r="C696" s="81"/>
      <c r="D696" s="28"/>
      <c r="E696" s="96"/>
      <c r="F696" s="98"/>
      <c r="G696" s="98"/>
      <c r="H696" s="99"/>
      <c r="I696" s="81"/>
      <c r="J696" s="81"/>
      <c r="K696" s="81"/>
      <c r="L696" s="81"/>
      <c r="M696" s="81"/>
      <c r="N696" s="81"/>
      <c r="O696" s="81"/>
      <c r="P696" s="81"/>
      <c r="Q696" s="81"/>
      <c r="R696" s="81"/>
      <c r="S696" s="81"/>
      <c r="T696" s="81"/>
      <c r="U696" s="81"/>
      <c r="V696" s="81"/>
      <c r="W696" s="81"/>
      <c r="X696" s="81"/>
      <c r="Y696" s="81"/>
      <c r="Z696" s="81"/>
    </row>
    <row r="697" spans="1:26">
      <c r="A697" s="81"/>
      <c r="B697" s="81"/>
      <c r="C697" s="81"/>
      <c r="D697" s="28"/>
      <c r="E697" s="96"/>
      <c r="F697" s="98"/>
      <c r="G697" s="98"/>
      <c r="H697" s="99"/>
      <c r="I697" s="81"/>
      <c r="J697" s="81"/>
      <c r="K697" s="81"/>
      <c r="L697" s="81"/>
      <c r="M697" s="81"/>
      <c r="N697" s="81"/>
      <c r="O697" s="81"/>
      <c r="P697" s="81"/>
      <c r="Q697" s="81"/>
      <c r="R697" s="81"/>
      <c r="S697" s="81"/>
      <c r="T697" s="81"/>
      <c r="U697" s="81"/>
      <c r="V697" s="81"/>
      <c r="W697" s="81"/>
      <c r="X697" s="81"/>
      <c r="Y697" s="81"/>
      <c r="Z697" s="81"/>
    </row>
    <row r="698" spans="1:26">
      <c r="A698" s="81"/>
      <c r="B698" s="81"/>
      <c r="C698" s="81"/>
      <c r="D698" s="28"/>
      <c r="E698" s="96"/>
      <c r="F698" s="98"/>
      <c r="G698" s="98"/>
      <c r="H698" s="99"/>
      <c r="I698" s="81"/>
      <c r="J698" s="81"/>
      <c r="K698" s="81"/>
      <c r="L698" s="81"/>
      <c r="M698" s="81"/>
      <c r="N698" s="81"/>
      <c r="O698" s="81"/>
      <c r="P698" s="81"/>
      <c r="Q698" s="81"/>
      <c r="R698" s="81"/>
      <c r="S698" s="81"/>
      <c r="T698" s="81"/>
      <c r="U698" s="81"/>
      <c r="V698" s="81"/>
      <c r="W698" s="81"/>
      <c r="X698" s="81"/>
      <c r="Y698" s="81"/>
      <c r="Z698" s="81"/>
    </row>
    <row r="699" spans="1:26">
      <c r="A699" s="81"/>
      <c r="B699" s="81"/>
      <c r="C699" s="81"/>
      <c r="D699" s="28"/>
      <c r="E699" s="96"/>
      <c r="F699" s="98"/>
      <c r="G699" s="98"/>
      <c r="H699" s="99"/>
      <c r="I699" s="81"/>
      <c r="J699" s="81"/>
      <c r="K699" s="81"/>
      <c r="L699" s="81"/>
      <c r="M699" s="81"/>
      <c r="N699" s="81"/>
      <c r="O699" s="81"/>
      <c r="P699" s="81"/>
      <c r="Q699" s="81"/>
      <c r="R699" s="81"/>
      <c r="S699" s="81"/>
      <c r="T699" s="81"/>
      <c r="U699" s="81"/>
      <c r="V699" s="81"/>
      <c r="W699" s="81"/>
      <c r="X699" s="81"/>
      <c r="Y699" s="81"/>
      <c r="Z699" s="81"/>
    </row>
    <row r="700" spans="1:26">
      <c r="A700" s="81"/>
      <c r="B700" s="81"/>
      <c r="C700" s="81"/>
      <c r="D700" s="28"/>
      <c r="E700" s="96"/>
      <c r="F700" s="98"/>
      <c r="G700" s="98"/>
      <c r="H700" s="99"/>
      <c r="I700" s="81"/>
      <c r="J700" s="81"/>
      <c r="K700" s="81"/>
      <c r="L700" s="81"/>
      <c r="M700" s="81"/>
      <c r="N700" s="81"/>
      <c r="O700" s="81"/>
      <c r="P700" s="81"/>
      <c r="Q700" s="81"/>
      <c r="R700" s="81"/>
      <c r="S700" s="81"/>
      <c r="T700" s="81"/>
      <c r="U700" s="81"/>
      <c r="V700" s="81"/>
      <c r="W700" s="81"/>
      <c r="X700" s="81"/>
      <c r="Y700" s="81"/>
      <c r="Z700" s="81"/>
    </row>
    <row r="701" spans="1:26">
      <c r="A701" s="81"/>
      <c r="B701" s="81"/>
      <c r="C701" s="81"/>
      <c r="D701" s="28"/>
      <c r="E701" s="96"/>
      <c r="F701" s="98"/>
      <c r="G701" s="98"/>
      <c r="H701" s="99"/>
      <c r="I701" s="81"/>
      <c r="J701" s="81"/>
      <c r="K701" s="81"/>
      <c r="L701" s="81"/>
      <c r="M701" s="81"/>
      <c r="N701" s="81"/>
      <c r="O701" s="81"/>
      <c r="P701" s="81"/>
      <c r="Q701" s="81"/>
      <c r="R701" s="81"/>
      <c r="S701" s="81"/>
      <c r="T701" s="81"/>
      <c r="U701" s="81"/>
      <c r="V701" s="81"/>
      <c r="W701" s="81"/>
      <c r="X701" s="81"/>
      <c r="Y701" s="81"/>
      <c r="Z701" s="81"/>
    </row>
    <row r="702" spans="1:26">
      <c r="A702" s="81"/>
      <c r="B702" s="81"/>
      <c r="C702" s="81"/>
      <c r="D702" s="28"/>
      <c r="E702" s="96"/>
      <c r="F702" s="98"/>
      <c r="G702" s="98"/>
      <c r="H702" s="99"/>
      <c r="I702" s="81"/>
      <c r="J702" s="81"/>
      <c r="K702" s="81"/>
      <c r="L702" s="81"/>
      <c r="M702" s="81"/>
      <c r="N702" s="81"/>
      <c r="O702" s="81"/>
      <c r="P702" s="81"/>
      <c r="Q702" s="81"/>
      <c r="R702" s="81"/>
      <c r="S702" s="81"/>
      <c r="T702" s="81"/>
      <c r="U702" s="81"/>
      <c r="V702" s="81"/>
      <c r="W702" s="81"/>
      <c r="X702" s="81"/>
      <c r="Y702" s="81"/>
      <c r="Z702" s="81"/>
    </row>
    <row r="703" spans="1:26">
      <c r="A703" s="81"/>
      <c r="B703" s="81"/>
      <c r="C703" s="81"/>
      <c r="D703" s="28"/>
      <c r="E703" s="96"/>
      <c r="F703" s="98"/>
      <c r="G703" s="98"/>
      <c r="H703" s="99"/>
      <c r="I703" s="81"/>
      <c r="J703" s="81"/>
      <c r="K703" s="81"/>
      <c r="L703" s="81"/>
      <c r="M703" s="81"/>
      <c r="N703" s="81"/>
      <c r="O703" s="81"/>
      <c r="P703" s="81"/>
      <c r="Q703" s="81"/>
      <c r="R703" s="81"/>
      <c r="S703" s="81"/>
      <c r="T703" s="81"/>
      <c r="U703" s="81"/>
      <c r="V703" s="81"/>
      <c r="W703" s="81"/>
      <c r="X703" s="81"/>
      <c r="Y703" s="81"/>
      <c r="Z703" s="81"/>
    </row>
    <row r="704" spans="1:26">
      <c r="A704" s="81"/>
      <c r="B704" s="81"/>
      <c r="C704" s="81"/>
      <c r="D704" s="28"/>
      <c r="E704" s="96"/>
      <c r="F704" s="98"/>
      <c r="G704" s="98"/>
      <c r="H704" s="99"/>
      <c r="I704" s="81"/>
      <c r="J704" s="81"/>
      <c r="K704" s="81"/>
      <c r="L704" s="81"/>
      <c r="M704" s="81"/>
      <c r="N704" s="81"/>
      <c r="O704" s="81"/>
      <c r="P704" s="81"/>
      <c r="Q704" s="81"/>
      <c r="R704" s="81"/>
      <c r="S704" s="81"/>
      <c r="T704" s="81"/>
      <c r="U704" s="81"/>
      <c r="V704" s="81"/>
      <c r="W704" s="81"/>
      <c r="X704" s="81"/>
      <c r="Y704" s="81"/>
      <c r="Z704" s="81"/>
    </row>
    <row r="705" spans="1:26">
      <c r="A705" s="81"/>
      <c r="B705" s="81"/>
      <c r="C705" s="81"/>
      <c r="D705" s="28"/>
      <c r="E705" s="96"/>
      <c r="F705" s="98"/>
      <c r="G705" s="98"/>
      <c r="H705" s="99"/>
      <c r="I705" s="81"/>
      <c r="J705" s="81"/>
      <c r="K705" s="81"/>
      <c r="L705" s="81"/>
      <c r="M705" s="81"/>
      <c r="N705" s="81"/>
      <c r="O705" s="81"/>
      <c r="P705" s="81"/>
      <c r="Q705" s="81"/>
      <c r="R705" s="81"/>
      <c r="S705" s="81"/>
      <c r="T705" s="81"/>
      <c r="U705" s="81"/>
      <c r="V705" s="81"/>
      <c r="W705" s="81"/>
      <c r="X705" s="81"/>
      <c r="Y705" s="81"/>
      <c r="Z705" s="81"/>
    </row>
    <row r="706" spans="1:26">
      <c r="A706" s="81"/>
      <c r="B706" s="81"/>
      <c r="C706" s="81"/>
      <c r="D706" s="28"/>
      <c r="E706" s="96"/>
      <c r="F706" s="98"/>
      <c r="G706" s="98"/>
      <c r="H706" s="99"/>
      <c r="I706" s="81"/>
      <c r="J706" s="81"/>
      <c r="K706" s="81"/>
      <c r="L706" s="81"/>
      <c r="M706" s="81"/>
      <c r="N706" s="81"/>
      <c r="O706" s="81"/>
      <c r="P706" s="81"/>
      <c r="Q706" s="81"/>
      <c r="R706" s="81"/>
      <c r="S706" s="81"/>
      <c r="T706" s="81"/>
      <c r="U706" s="81"/>
      <c r="V706" s="81"/>
      <c r="W706" s="81"/>
      <c r="X706" s="81"/>
      <c r="Y706" s="81"/>
      <c r="Z706" s="81"/>
    </row>
    <row r="707" spans="1:26">
      <c r="A707" s="81"/>
      <c r="B707" s="81"/>
      <c r="C707" s="81"/>
      <c r="D707" s="28"/>
      <c r="E707" s="96"/>
      <c r="F707" s="98"/>
      <c r="G707" s="98"/>
      <c r="H707" s="99"/>
      <c r="I707" s="81"/>
      <c r="J707" s="81"/>
      <c r="K707" s="81"/>
      <c r="L707" s="81"/>
      <c r="M707" s="81"/>
      <c r="N707" s="81"/>
      <c r="O707" s="81"/>
      <c r="P707" s="81"/>
      <c r="Q707" s="81"/>
      <c r="R707" s="81"/>
      <c r="S707" s="81"/>
      <c r="T707" s="81"/>
      <c r="U707" s="81"/>
      <c r="V707" s="81"/>
      <c r="W707" s="81"/>
      <c r="X707" s="81"/>
      <c r="Y707" s="81"/>
      <c r="Z707" s="81"/>
    </row>
    <row r="708" spans="1:26">
      <c r="A708" s="81"/>
      <c r="B708" s="81"/>
      <c r="C708" s="81"/>
      <c r="D708" s="28"/>
      <c r="E708" s="96"/>
      <c r="F708" s="98"/>
      <c r="G708" s="98"/>
      <c r="H708" s="99"/>
      <c r="I708" s="81"/>
      <c r="J708" s="81"/>
      <c r="K708" s="81"/>
      <c r="L708" s="81"/>
      <c r="M708" s="81"/>
      <c r="N708" s="81"/>
      <c r="O708" s="81"/>
      <c r="P708" s="81"/>
      <c r="Q708" s="81"/>
      <c r="R708" s="81"/>
      <c r="S708" s="81"/>
      <c r="T708" s="81"/>
      <c r="U708" s="81"/>
      <c r="V708" s="81"/>
      <c r="W708" s="81"/>
      <c r="X708" s="81"/>
      <c r="Y708" s="81"/>
      <c r="Z708" s="81"/>
    </row>
    <row r="709" spans="1:26">
      <c r="A709" s="81"/>
      <c r="B709" s="81"/>
      <c r="C709" s="81"/>
      <c r="D709" s="28"/>
      <c r="E709" s="96"/>
      <c r="F709" s="98"/>
      <c r="G709" s="98"/>
      <c r="H709" s="99"/>
      <c r="I709" s="81"/>
      <c r="J709" s="81"/>
      <c r="K709" s="81"/>
      <c r="L709" s="81"/>
      <c r="M709" s="81"/>
      <c r="N709" s="81"/>
      <c r="O709" s="81"/>
      <c r="P709" s="81"/>
      <c r="Q709" s="81"/>
      <c r="R709" s="81"/>
      <c r="S709" s="81"/>
      <c r="T709" s="81"/>
      <c r="U709" s="81"/>
      <c r="V709" s="81"/>
      <c r="W709" s="81"/>
      <c r="X709" s="81"/>
      <c r="Y709" s="81"/>
      <c r="Z709" s="81"/>
    </row>
    <row r="710" spans="1:26">
      <c r="A710" s="81"/>
      <c r="B710" s="81"/>
      <c r="C710" s="81"/>
      <c r="D710" s="28"/>
      <c r="E710" s="96"/>
      <c r="F710" s="98"/>
      <c r="G710" s="98"/>
      <c r="H710" s="99"/>
      <c r="I710" s="81"/>
      <c r="J710" s="81"/>
      <c r="K710" s="81"/>
      <c r="L710" s="81"/>
      <c r="M710" s="81"/>
      <c r="N710" s="81"/>
      <c r="O710" s="81"/>
      <c r="P710" s="81"/>
      <c r="Q710" s="81"/>
      <c r="R710" s="81"/>
      <c r="S710" s="81"/>
      <c r="T710" s="81"/>
      <c r="U710" s="81"/>
      <c r="V710" s="81"/>
      <c r="W710" s="81"/>
      <c r="X710" s="81"/>
      <c r="Y710" s="81"/>
      <c r="Z710" s="81"/>
    </row>
    <row r="711" spans="1:26">
      <c r="A711" s="81"/>
      <c r="B711" s="81"/>
      <c r="C711" s="81"/>
      <c r="D711" s="28"/>
      <c r="E711" s="96"/>
      <c r="F711" s="98"/>
      <c r="G711" s="98"/>
      <c r="H711" s="99"/>
      <c r="I711" s="81"/>
      <c r="J711" s="81"/>
      <c r="K711" s="81"/>
      <c r="L711" s="81"/>
      <c r="M711" s="81"/>
      <c r="N711" s="81"/>
      <c r="O711" s="81"/>
      <c r="P711" s="81"/>
      <c r="Q711" s="81"/>
      <c r="R711" s="81"/>
      <c r="S711" s="81"/>
      <c r="T711" s="81"/>
      <c r="U711" s="81"/>
      <c r="V711" s="81"/>
      <c r="W711" s="81"/>
      <c r="X711" s="81"/>
      <c r="Y711" s="81"/>
      <c r="Z711" s="81"/>
    </row>
    <row r="712" spans="1:26">
      <c r="A712" s="81"/>
      <c r="B712" s="81"/>
      <c r="C712" s="81"/>
      <c r="D712" s="28"/>
      <c r="E712" s="96"/>
      <c r="F712" s="98"/>
      <c r="G712" s="98"/>
      <c r="H712" s="99"/>
      <c r="I712" s="81"/>
      <c r="J712" s="81"/>
      <c r="K712" s="81"/>
      <c r="L712" s="81"/>
      <c r="M712" s="81"/>
      <c r="N712" s="81"/>
      <c r="O712" s="81"/>
      <c r="P712" s="81"/>
      <c r="Q712" s="81"/>
      <c r="R712" s="81"/>
      <c r="S712" s="81"/>
      <c r="T712" s="81"/>
      <c r="U712" s="81"/>
      <c r="V712" s="81"/>
      <c r="W712" s="81"/>
      <c r="X712" s="81"/>
      <c r="Y712" s="81"/>
      <c r="Z712" s="81"/>
    </row>
    <row r="713" spans="1:26">
      <c r="A713" s="81"/>
      <c r="B713" s="81"/>
      <c r="C713" s="81"/>
      <c r="D713" s="28"/>
      <c r="E713" s="96"/>
      <c r="F713" s="98"/>
      <c r="G713" s="98"/>
      <c r="H713" s="99"/>
      <c r="I713" s="81"/>
      <c r="J713" s="81"/>
      <c r="K713" s="81"/>
      <c r="L713" s="81"/>
      <c r="M713" s="81"/>
      <c r="N713" s="81"/>
      <c r="O713" s="81"/>
      <c r="P713" s="81"/>
      <c r="Q713" s="81"/>
      <c r="R713" s="81"/>
      <c r="S713" s="81"/>
      <c r="T713" s="81"/>
      <c r="U713" s="81"/>
      <c r="V713" s="81"/>
      <c r="W713" s="81"/>
      <c r="X713" s="81"/>
      <c r="Y713" s="81"/>
      <c r="Z713" s="81"/>
    </row>
    <row r="714" spans="1:26">
      <c r="A714" s="81"/>
      <c r="B714" s="81"/>
      <c r="C714" s="81"/>
      <c r="D714" s="28"/>
      <c r="E714" s="96"/>
      <c r="F714" s="98"/>
      <c r="G714" s="98"/>
      <c r="H714" s="99"/>
      <c r="I714" s="81"/>
      <c r="J714" s="81"/>
      <c r="K714" s="81"/>
      <c r="L714" s="81"/>
      <c r="M714" s="81"/>
      <c r="N714" s="81"/>
      <c r="O714" s="81"/>
      <c r="P714" s="81"/>
      <c r="Q714" s="81"/>
      <c r="R714" s="81"/>
      <c r="S714" s="81"/>
      <c r="T714" s="81"/>
      <c r="U714" s="81"/>
      <c r="V714" s="81"/>
      <c r="W714" s="81"/>
      <c r="X714" s="81"/>
      <c r="Y714" s="81"/>
      <c r="Z714" s="81"/>
    </row>
    <row r="715" spans="1:26">
      <c r="A715" s="81"/>
      <c r="B715" s="81"/>
      <c r="C715" s="81"/>
      <c r="D715" s="28"/>
      <c r="E715" s="96"/>
      <c r="F715" s="98"/>
      <c r="G715" s="98"/>
      <c r="H715" s="99"/>
      <c r="I715" s="81"/>
      <c r="J715" s="81"/>
      <c r="K715" s="81"/>
      <c r="L715" s="81"/>
      <c r="M715" s="81"/>
      <c r="N715" s="81"/>
      <c r="O715" s="81"/>
      <c r="P715" s="81"/>
      <c r="Q715" s="81"/>
      <c r="R715" s="81"/>
      <c r="S715" s="81"/>
      <c r="T715" s="81"/>
      <c r="U715" s="81"/>
      <c r="V715" s="81"/>
      <c r="W715" s="81"/>
      <c r="X715" s="81"/>
      <c r="Y715" s="81"/>
      <c r="Z715" s="81"/>
    </row>
    <row r="716" spans="1:26">
      <c r="A716" s="81"/>
      <c r="B716" s="81"/>
      <c r="C716" s="81"/>
      <c r="D716" s="28"/>
      <c r="E716" s="96"/>
      <c r="F716" s="98"/>
      <c r="G716" s="98"/>
      <c r="H716" s="99"/>
      <c r="I716" s="81"/>
      <c r="J716" s="81"/>
      <c r="K716" s="81"/>
      <c r="L716" s="81"/>
      <c r="M716" s="81"/>
      <c r="N716" s="81"/>
      <c r="O716" s="81"/>
      <c r="P716" s="81"/>
      <c r="Q716" s="81"/>
      <c r="R716" s="81"/>
      <c r="S716" s="81"/>
      <c r="T716" s="81"/>
      <c r="U716" s="81"/>
      <c r="V716" s="81"/>
      <c r="W716" s="81"/>
      <c r="X716" s="81"/>
      <c r="Y716" s="81"/>
      <c r="Z716" s="81"/>
    </row>
    <row r="717" spans="1:26">
      <c r="A717" s="81"/>
      <c r="B717" s="81"/>
      <c r="C717" s="81"/>
      <c r="D717" s="28"/>
      <c r="E717" s="96"/>
      <c r="F717" s="98"/>
      <c r="G717" s="98"/>
      <c r="H717" s="99"/>
      <c r="I717" s="81"/>
      <c r="J717" s="81"/>
      <c r="K717" s="81"/>
      <c r="L717" s="81"/>
      <c r="M717" s="81"/>
      <c r="N717" s="81"/>
      <c r="O717" s="81"/>
      <c r="P717" s="81"/>
      <c r="Q717" s="81"/>
      <c r="R717" s="81"/>
      <c r="S717" s="81"/>
      <c r="T717" s="81"/>
      <c r="U717" s="81"/>
      <c r="V717" s="81"/>
      <c r="W717" s="81"/>
      <c r="X717" s="81"/>
      <c r="Y717" s="81"/>
      <c r="Z717" s="81"/>
    </row>
    <row r="718" spans="1:26">
      <c r="A718" s="81"/>
      <c r="B718" s="81"/>
      <c r="C718" s="81"/>
      <c r="D718" s="28"/>
      <c r="E718" s="96"/>
      <c r="F718" s="98"/>
      <c r="G718" s="98"/>
      <c r="H718" s="99"/>
      <c r="I718" s="81"/>
      <c r="J718" s="81"/>
      <c r="K718" s="81"/>
      <c r="L718" s="81"/>
      <c r="M718" s="81"/>
      <c r="N718" s="81"/>
      <c r="O718" s="81"/>
      <c r="P718" s="81"/>
      <c r="Q718" s="81"/>
      <c r="R718" s="81"/>
      <c r="S718" s="81"/>
      <c r="T718" s="81"/>
      <c r="U718" s="81"/>
      <c r="V718" s="81"/>
      <c r="W718" s="81"/>
      <c r="X718" s="81"/>
      <c r="Y718" s="81"/>
      <c r="Z718" s="81"/>
    </row>
    <row r="719" spans="1:26">
      <c r="A719" s="81"/>
      <c r="B719" s="81"/>
      <c r="C719" s="81"/>
      <c r="D719" s="28"/>
      <c r="E719" s="96"/>
      <c r="F719" s="98"/>
      <c r="G719" s="98"/>
      <c r="H719" s="99"/>
      <c r="I719" s="81"/>
      <c r="J719" s="81"/>
      <c r="K719" s="81"/>
      <c r="L719" s="81"/>
      <c r="M719" s="81"/>
      <c r="N719" s="81"/>
      <c r="O719" s="81"/>
      <c r="P719" s="81"/>
      <c r="Q719" s="81"/>
      <c r="R719" s="81"/>
      <c r="S719" s="81"/>
      <c r="T719" s="81"/>
      <c r="U719" s="81"/>
      <c r="V719" s="81"/>
      <c r="W719" s="81"/>
      <c r="X719" s="81"/>
      <c r="Y719" s="81"/>
      <c r="Z719" s="81"/>
    </row>
    <row r="720" spans="1:26">
      <c r="A720" s="81"/>
      <c r="B720" s="81"/>
      <c r="C720" s="81"/>
      <c r="D720" s="28"/>
      <c r="E720" s="96"/>
      <c r="F720" s="98"/>
      <c r="G720" s="98"/>
      <c r="H720" s="99"/>
      <c r="I720" s="81"/>
      <c r="J720" s="81"/>
      <c r="K720" s="81"/>
      <c r="L720" s="81"/>
      <c r="M720" s="81"/>
      <c r="N720" s="81"/>
      <c r="O720" s="81"/>
      <c r="P720" s="81"/>
      <c r="Q720" s="81"/>
      <c r="R720" s="81"/>
      <c r="S720" s="81"/>
      <c r="T720" s="81"/>
      <c r="U720" s="81"/>
      <c r="V720" s="81"/>
      <c r="W720" s="81"/>
      <c r="X720" s="81"/>
      <c r="Y720" s="81"/>
      <c r="Z720" s="81"/>
    </row>
    <row r="721" spans="1:26">
      <c r="A721" s="81"/>
      <c r="B721" s="81"/>
      <c r="C721" s="81"/>
      <c r="D721" s="28"/>
      <c r="E721" s="96"/>
      <c r="F721" s="98"/>
      <c r="G721" s="98"/>
      <c r="H721" s="99"/>
      <c r="I721" s="81"/>
      <c r="J721" s="81"/>
      <c r="K721" s="81"/>
      <c r="L721" s="81"/>
      <c r="M721" s="81"/>
      <c r="N721" s="81"/>
      <c r="O721" s="81"/>
      <c r="P721" s="81"/>
      <c r="Q721" s="81"/>
      <c r="R721" s="81"/>
      <c r="S721" s="81"/>
      <c r="T721" s="81"/>
      <c r="U721" s="81"/>
      <c r="V721" s="81"/>
      <c r="W721" s="81"/>
      <c r="X721" s="81"/>
      <c r="Y721" s="81"/>
      <c r="Z721" s="81"/>
    </row>
    <row r="722" spans="1:26">
      <c r="A722" s="81"/>
      <c r="B722" s="81"/>
      <c r="C722" s="81"/>
      <c r="D722" s="28"/>
      <c r="E722" s="96"/>
      <c r="F722" s="98"/>
      <c r="G722" s="98"/>
      <c r="H722" s="99"/>
      <c r="I722" s="81"/>
      <c r="J722" s="81"/>
      <c r="K722" s="81"/>
      <c r="L722" s="81"/>
      <c r="M722" s="81"/>
      <c r="N722" s="81"/>
      <c r="O722" s="81"/>
      <c r="P722" s="81"/>
      <c r="Q722" s="81"/>
      <c r="R722" s="81"/>
      <c r="S722" s="81"/>
      <c r="T722" s="81"/>
      <c r="U722" s="81"/>
      <c r="V722" s="81"/>
      <c r="W722" s="81"/>
      <c r="X722" s="81"/>
      <c r="Y722" s="81"/>
      <c r="Z722" s="81"/>
    </row>
    <row r="723" spans="1:26">
      <c r="A723" s="81"/>
      <c r="B723" s="81"/>
      <c r="C723" s="81"/>
      <c r="D723" s="28"/>
      <c r="E723" s="96"/>
      <c r="F723" s="98"/>
      <c r="G723" s="98"/>
      <c r="H723" s="99"/>
      <c r="I723" s="81"/>
      <c r="J723" s="81"/>
      <c r="K723" s="81"/>
      <c r="L723" s="81"/>
      <c r="M723" s="81"/>
      <c r="N723" s="81"/>
      <c r="O723" s="81"/>
      <c r="P723" s="81"/>
      <c r="Q723" s="81"/>
      <c r="R723" s="81"/>
      <c r="S723" s="81"/>
      <c r="T723" s="81"/>
      <c r="U723" s="81"/>
      <c r="V723" s="81"/>
      <c r="W723" s="81"/>
      <c r="X723" s="81"/>
      <c r="Y723" s="81"/>
      <c r="Z723" s="81"/>
    </row>
    <row r="724" spans="1:26">
      <c r="A724" s="81"/>
      <c r="B724" s="81"/>
      <c r="C724" s="81"/>
      <c r="D724" s="28"/>
      <c r="E724" s="96"/>
      <c r="F724" s="98"/>
      <c r="G724" s="98"/>
      <c r="H724" s="99"/>
      <c r="I724" s="81"/>
      <c r="J724" s="81"/>
      <c r="K724" s="81"/>
      <c r="L724" s="81"/>
      <c r="M724" s="81"/>
      <c r="N724" s="81"/>
      <c r="O724" s="81"/>
      <c r="P724" s="81"/>
      <c r="Q724" s="81"/>
      <c r="R724" s="81"/>
      <c r="S724" s="81"/>
      <c r="T724" s="81"/>
      <c r="U724" s="81"/>
      <c r="V724" s="81"/>
      <c r="W724" s="81"/>
      <c r="X724" s="81"/>
      <c r="Y724" s="81"/>
      <c r="Z724" s="81"/>
    </row>
    <row r="725" spans="1:26">
      <c r="A725" s="81"/>
      <c r="B725" s="81"/>
      <c r="C725" s="81"/>
      <c r="D725" s="28"/>
      <c r="E725" s="96"/>
      <c r="F725" s="98"/>
      <c r="G725" s="98"/>
      <c r="H725" s="99"/>
      <c r="I725" s="81"/>
      <c r="J725" s="81"/>
      <c r="K725" s="81"/>
      <c r="L725" s="81"/>
      <c r="M725" s="81"/>
      <c r="N725" s="81"/>
      <c r="O725" s="81"/>
      <c r="P725" s="81"/>
      <c r="Q725" s="81"/>
      <c r="R725" s="81"/>
      <c r="S725" s="81"/>
      <c r="T725" s="81"/>
      <c r="U725" s="81"/>
      <c r="V725" s="81"/>
      <c r="W725" s="81"/>
      <c r="X725" s="81"/>
      <c r="Y725" s="81"/>
      <c r="Z725" s="81"/>
    </row>
    <row r="726" spans="1:26">
      <c r="A726" s="81"/>
      <c r="B726" s="81"/>
      <c r="C726" s="81"/>
      <c r="D726" s="28"/>
      <c r="E726" s="96"/>
      <c r="F726" s="98"/>
      <c r="G726" s="98"/>
      <c r="H726" s="99"/>
      <c r="I726" s="81"/>
      <c r="J726" s="81"/>
      <c r="K726" s="81"/>
      <c r="L726" s="81"/>
      <c r="M726" s="81"/>
      <c r="N726" s="81"/>
      <c r="O726" s="81"/>
      <c r="P726" s="81"/>
      <c r="Q726" s="81"/>
      <c r="R726" s="81"/>
      <c r="S726" s="81"/>
      <c r="T726" s="81"/>
      <c r="U726" s="81"/>
      <c r="V726" s="81"/>
      <c r="W726" s="81"/>
      <c r="X726" s="81"/>
      <c r="Y726" s="81"/>
      <c r="Z726" s="81"/>
    </row>
    <row r="727" spans="1:26">
      <c r="A727" s="81"/>
      <c r="B727" s="81"/>
      <c r="C727" s="81"/>
      <c r="D727" s="28"/>
      <c r="E727" s="96"/>
      <c r="F727" s="98"/>
      <c r="G727" s="98"/>
      <c r="H727" s="99"/>
      <c r="I727" s="81"/>
      <c r="J727" s="81"/>
      <c r="K727" s="81"/>
      <c r="L727" s="81"/>
      <c r="M727" s="81"/>
      <c r="N727" s="81"/>
      <c r="O727" s="81"/>
      <c r="P727" s="81"/>
      <c r="Q727" s="81"/>
      <c r="R727" s="81"/>
      <c r="S727" s="81"/>
      <c r="T727" s="81"/>
      <c r="U727" s="81"/>
      <c r="V727" s="81"/>
      <c r="W727" s="81"/>
      <c r="X727" s="81"/>
      <c r="Y727" s="81"/>
      <c r="Z727" s="81"/>
    </row>
    <row r="728" spans="1:26">
      <c r="A728" s="81"/>
      <c r="B728" s="81"/>
      <c r="C728" s="81"/>
      <c r="D728" s="28"/>
      <c r="E728" s="96"/>
      <c r="F728" s="98"/>
      <c r="G728" s="98"/>
      <c r="H728" s="99"/>
      <c r="I728" s="81"/>
      <c r="J728" s="81"/>
      <c r="K728" s="81"/>
      <c r="L728" s="81"/>
      <c r="M728" s="81"/>
      <c r="N728" s="81"/>
      <c r="O728" s="81"/>
      <c r="P728" s="81"/>
      <c r="Q728" s="81"/>
      <c r="R728" s="81"/>
      <c r="S728" s="81"/>
      <c r="T728" s="81"/>
      <c r="U728" s="81"/>
      <c r="V728" s="81"/>
      <c r="W728" s="81"/>
      <c r="X728" s="81"/>
      <c r="Y728" s="81"/>
      <c r="Z728" s="81"/>
    </row>
    <row r="729" spans="1:26">
      <c r="A729" s="81"/>
      <c r="B729" s="81"/>
      <c r="C729" s="81"/>
      <c r="D729" s="28"/>
      <c r="E729" s="96"/>
      <c r="F729" s="98"/>
      <c r="G729" s="98"/>
      <c r="H729" s="99"/>
      <c r="I729" s="81"/>
      <c r="J729" s="81"/>
      <c r="K729" s="81"/>
      <c r="L729" s="81"/>
      <c r="M729" s="81"/>
      <c r="N729" s="81"/>
      <c r="O729" s="81"/>
      <c r="P729" s="81"/>
      <c r="Q729" s="81"/>
      <c r="R729" s="81"/>
      <c r="S729" s="81"/>
      <c r="T729" s="81"/>
      <c r="U729" s="81"/>
      <c r="V729" s="81"/>
      <c r="W729" s="81"/>
      <c r="X729" s="81"/>
      <c r="Y729" s="81"/>
      <c r="Z729" s="81"/>
    </row>
    <row r="730" spans="1:26">
      <c r="A730" s="81"/>
      <c r="B730" s="81"/>
      <c r="C730" s="81"/>
      <c r="D730" s="28"/>
      <c r="E730" s="96"/>
      <c r="F730" s="98"/>
      <c r="G730" s="98"/>
      <c r="H730" s="99"/>
      <c r="I730" s="81"/>
      <c r="J730" s="81"/>
      <c r="K730" s="81"/>
      <c r="L730" s="81"/>
      <c r="M730" s="81"/>
      <c r="N730" s="81"/>
      <c r="O730" s="81"/>
      <c r="P730" s="81"/>
      <c r="Q730" s="81"/>
      <c r="R730" s="81"/>
      <c r="S730" s="81"/>
      <c r="T730" s="81"/>
      <c r="U730" s="81"/>
      <c r="V730" s="81"/>
      <c r="W730" s="81"/>
      <c r="X730" s="81"/>
      <c r="Y730" s="81"/>
      <c r="Z730" s="81"/>
    </row>
    <row r="731" spans="1:26">
      <c r="A731" s="81"/>
      <c r="B731" s="81"/>
      <c r="C731" s="81"/>
      <c r="D731" s="28"/>
      <c r="E731" s="96"/>
      <c r="F731" s="98"/>
      <c r="G731" s="98"/>
      <c r="H731" s="99"/>
      <c r="I731" s="81"/>
      <c r="J731" s="81"/>
      <c r="K731" s="81"/>
      <c r="L731" s="81"/>
      <c r="M731" s="81"/>
      <c r="N731" s="81"/>
      <c r="O731" s="81"/>
      <c r="P731" s="81"/>
      <c r="Q731" s="81"/>
      <c r="R731" s="81"/>
      <c r="S731" s="81"/>
      <c r="T731" s="81"/>
      <c r="U731" s="81"/>
      <c r="V731" s="81"/>
      <c r="W731" s="81"/>
      <c r="X731" s="81"/>
      <c r="Y731" s="81"/>
      <c r="Z731" s="81"/>
    </row>
    <row r="732" spans="1:26">
      <c r="A732" s="81"/>
      <c r="B732" s="81"/>
      <c r="C732" s="81"/>
      <c r="D732" s="28"/>
      <c r="E732" s="96"/>
      <c r="F732" s="98"/>
      <c r="G732" s="98"/>
      <c r="H732" s="99"/>
      <c r="I732" s="81"/>
      <c r="J732" s="81"/>
      <c r="K732" s="81"/>
      <c r="L732" s="81"/>
      <c r="M732" s="81"/>
      <c r="N732" s="81"/>
      <c r="O732" s="81"/>
      <c r="P732" s="81"/>
      <c r="Q732" s="81"/>
      <c r="R732" s="81"/>
      <c r="S732" s="81"/>
      <c r="T732" s="81"/>
      <c r="U732" s="81"/>
      <c r="V732" s="81"/>
      <c r="W732" s="81"/>
      <c r="X732" s="81"/>
      <c r="Y732" s="81"/>
      <c r="Z732" s="81"/>
    </row>
    <row r="733" spans="1:26">
      <c r="A733" s="81"/>
      <c r="B733" s="81"/>
      <c r="C733" s="81"/>
      <c r="D733" s="28"/>
      <c r="E733" s="96"/>
      <c r="F733" s="98"/>
      <c r="G733" s="98"/>
      <c r="H733" s="99"/>
      <c r="I733" s="81"/>
      <c r="J733" s="81"/>
      <c r="K733" s="81"/>
      <c r="L733" s="81"/>
      <c r="M733" s="81"/>
      <c r="N733" s="81"/>
      <c r="O733" s="81"/>
      <c r="P733" s="81"/>
      <c r="Q733" s="81"/>
      <c r="R733" s="81"/>
      <c r="S733" s="81"/>
      <c r="T733" s="81"/>
      <c r="U733" s="81"/>
      <c r="V733" s="81"/>
      <c r="W733" s="81"/>
      <c r="X733" s="81"/>
      <c r="Y733" s="81"/>
      <c r="Z733" s="81"/>
    </row>
    <row r="734" spans="1:26">
      <c r="A734" s="81"/>
      <c r="B734" s="81"/>
      <c r="C734" s="81"/>
      <c r="D734" s="28"/>
      <c r="E734" s="96"/>
      <c r="F734" s="98"/>
      <c r="G734" s="98"/>
      <c r="H734" s="99"/>
      <c r="I734" s="81"/>
      <c r="J734" s="81"/>
      <c r="K734" s="81"/>
      <c r="L734" s="81"/>
      <c r="M734" s="81"/>
      <c r="N734" s="81"/>
      <c r="O734" s="81"/>
      <c r="P734" s="81"/>
      <c r="Q734" s="81"/>
      <c r="R734" s="81"/>
      <c r="S734" s="81"/>
      <c r="T734" s="81"/>
      <c r="U734" s="81"/>
      <c r="V734" s="81"/>
      <c r="W734" s="81"/>
      <c r="X734" s="81"/>
      <c r="Y734" s="81"/>
      <c r="Z734" s="81"/>
    </row>
    <row r="735" spans="1:26">
      <c r="A735" s="81"/>
      <c r="B735" s="81"/>
      <c r="C735" s="81"/>
      <c r="D735" s="28"/>
      <c r="E735" s="96"/>
      <c r="F735" s="98"/>
      <c r="G735" s="98"/>
      <c r="H735" s="99"/>
      <c r="I735" s="81"/>
      <c r="J735" s="81"/>
      <c r="K735" s="81"/>
      <c r="L735" s="81"/>
      <c r="M735" s="81"/>
      <c r="N735" s="81"/>
      <c r="O735" s="81"/>
      <c r="P735" s="81"/>
      <c r="Q735" s="81"/>
      <c r="R735" s="81"/>
      <c r="S735" s="81"/>
      <c r="T735" s="81"/>
      <c r="U735" s="81"/>
      <c r="V735" s="81"/>
      <c r="W735" s="81"/>
      <c r="X735" s="81"/>
      <c r="Y735" s="81"/>
      <c r="Z735" s="81"/>
    </row>
    <row r="736" spans="1:26">
      <c r="A736" s="81"/>
      <c r="B736" s="81"/>
      <c r="C736" s="81"/>
      <c r="D736" s="28"/>
      <c r="E736" s="96"/>
      <c r="F736" s="98"/>
      <c r="G736" s="98"/>
      <c r="H736" s="99"/>
      <c r="I736" s="81"/>
      <c r="J736" s="81"/>
      <c r="K736" s="81"/>
      <c r="L736" s="81"/>
      <c r="M736" s="81"/>
      <c r="N736" s="81"/>
      <c r="O736" s="81"/>
      <c r="P736" s="81"/>
      <c r="Q736" s="81"/>
      <c r="R736" s="81"/>
      <c r="S736" s="81"/>
      <c r="T736" s="81"/>
      <c r="U736" s="81"/>
      <c r="V736" s="81"/>
      <c r="W736" s="81"/>
      <c r="X736" s="81"/>
      <c r="Y736" s="81"/>
      <c r="Z736" s="81"/>
    </row>
    <row r="737" spans="1:26">
      <c r="A737" s="81"/>
      <c r="B737" s="81"/>
      <c r="C737" s="81"/>
      <c r="D737" s="28"/>
      <c r="E737" s="96"/>
      <c r="F737" s="98"/>
      <c r="G737" s="98"/>
      <c r="H737" s="99"/>
      <c r="I737" s="81"/>
      <c r="J737" s="81"/>
      <c r="K737" s="81"/>
      <c r="L737" s="81"/>
      <c r="M737" s="81"/>
      <c r="N737" s="81"/>
      <c r="O737" s="81"/>
      <c r="P737" s="81"/>
      <c r="Q737" s="81"/>
      <c r="R737" s="81"/>
      <c r="S737" s="81"/>
      <c r="T737" s="81"/>
      <c r="U737" s="81"/>
      <c r="V737" s="81"/>
      <c r="W737" s="81"/>
      <c r="X737" s="81"/>
      <c r="Y737" s="81"/>
      <c r="Z737" s="81"/>
    </row>
    <row r="738" spans="1:26">
      <c r="A738" s="81"/>
      <c r="B738" s="81"/>
      <c r="C738" s="81"/>
      <c r="D738" s="28"/>
      <c r="E738" s="96"/>
      <c r="F738" s="98"/>
      <c r="G738" s="98"/>
      <c r="H738" s="99"/>
      <c r="I738" s="81"/>
      <c r="J738" s="81"/>
      <c r="K738" s="81"/>
      <c r="L738" s="81"/>
      <c r="M738" s="81"/>
      <c r="N738" s="81"/>
      <c r="O738" s="81"/>
      <c r="P738" s="81"/>
      <c r="Q738" s="81"/>
      <c r="R738" s="81"/>
      <c r="S738" s="81"/>
      <c r="T738" s="81"/>
      <c r="U738" s="81"/>
      <c r="V738" s="81"/>
      <c r="W738" s="81"/>
      <c r="X738" s="81"/>
      <c r="Y738" s="81"/>
      <c r="Z738" s="81"/>
    </row>
    <row r="739" spans="1:26">
      <c r="A739" s="81"/>
      <c r="B739" s="81"/>
      <c r="C739" s="81"/>
      <c r="D739" s="28"/>
      <c r="E739" s="96"/>
      <c r="F739" s="98"/>
      <c r="G739" s="98"/>
      <c r="H739" s="99"/>
      <c r="I739" s="81"/>
      <c r="J739" s="81"/>
      <c r="K739" s="81"/>
      <c r="L739" s="81"/>
      <c r="M739" s="81"/>
      <c r="N739" s="81"/>
      <c r="O739" s="81"/>
      <c r="P739" s="81"/>
      <c r="Q739" s="81"/>
      <c r="R739" s="81"/>
      <c r="S739" s="81"/>
      <c r="T739" s="81"/>
      <c r="U739" s="81"/>
      <c r="V739" s="81"/>
      <c r="W739" s="81"/>
      <c r="X739" s="81"/>
      <c r="Y739" s="81"/>
      <c r="Z739" s="81"/>
    </row>
    <row r="740" spans="1:26">
      <c r="A740" s="81"/>
      <c r="B740" s="81"/>
      <c r="C740" s="81"/>
      <c r="D740" s="28"/>
      <c r="E740" s="96"/>
      <c r="F740" s="98"/>
      <c r="G740" s="98"/>
      <c r="H740" s="99"/>
      <c r="I740" s="81"/>
      <c r="J740" s="81"/>
      <c r="K740" s="81"/>
      <c r="L740" s="81"/>
      <c r="M740" s="81"/>
      <c r="N740" s="81"/>
      <c r="O740" s="81"/>
      <c r="P740" s="81"/>
      <c r="Q740" s="81"/>
      <c r="R740" s="81"/>
      <c r="S740" s="81"/>
      <c r="T740" s="81"/>
      <c r="U740" s="81"/>
      <c r="V740" s="81"/>
      <c r="W740" s="81"/>
      <c r="X740" s="81"/>
      <c r="Y740" s="81"/>
      <c r="Z740" s="81"/>
    </row>
    <row r="741" spans="1:26">
      <c r="A741" s="81"/>
      <c r="B741" s="81"/>
      <c r="C741" s="81"/>
      <c r="D741" s="28"/>
      <c r="E741" s="96"/>
      <c r="F741" s="98"/>
      <c r="G741" s="98"/>
      <c r="H741" s="99"/>
      <c r="I741" s="81"/>
      <c r="J741" s="81"/>
      <c r="K741" s="81"/>
      <c r="L741" s="81"/>
      <c r="M741" s="81"/>
      <c r="N741" s="81"/>
      <c r="O741" s="81"/>
      <c r="P741" s="81"/>
      <c r="Q741" s="81"/>
      <c r="R741" s="81"/>
      <c r="S741" s="81"/>
      <c r="T741" s="81"/>
      <c r="U741" s="81"/>
      <c r="V741" s="81"/>
      <c r="W741" s="81"/>
      <c r="X741" s="81"/>
      <c r="Y741" s="81"/>
      <c r="Z741" s="81"/>
    </row>
    <row r="742" spans="1:26">
      <c r="A742" s="81"/>
      <c r="B742" s="81"/>
      <c r="C742" s="81"/>
      <c r="D742" s="28"/>
      <c r="E742" s="96"/>
      <c r="F742" s="98"/>
      <c r="G742" s="98"/>
      <c r="H742" s="99"/>
      <c r="I742" s="81"/>
      <c r="J742" s="81"/>
      <c r="K742" s="81"/>
      <c r="L742" s="81"/>
      <c r="M742" s="81"/>
      <c r="N742" s="81"/>
      <c r="O742" s="81"/>
      <c r="P742" s="81"/>
      <c r="Q742" s="81"/>
      <c r="R742" s="81"/>
      <c r="S742" s="81"/>
      <c r="T742" s="81"/>
      <c r="U742" s="81"/>
      <c r="V742" s="81"/>
      <c r="W742" s="81"/>
      <c r="X742" s="81"/>
      <c r="Y742" s="81"/>
      <c r="Z742" s="81"/>
    </row>
    <row r="743" spans="1:26">
      <c r="A743" s="81"/>
      <c r="B743" s="81"/>
      <c r="C743" s="81"/>
      <c r="D743" s="28"/>
      <c r="E743" s="96"/>
      <c r="F743" s="98"/>
      <c r="G743" s="98"/>
      <c r="H743" s="99"/>
      <c r="I743" s="81"/>
      <c r="J743" s="81"/>
      <c r="K743" s="81"/>
      <c r="L743" s="81"/>
      <c r="M743" s="81"/>
      <c r="N743" s="81"/>
      <c r="O743" s="81"/>
      <c r="P743" s="81"/>
      <c r="Q743" s="81"/>
      <c r="R743" s="81"/>
      <c r="S743" s="81"/>
      <c r="T743" s="81"/>
      <c r="U743" s="81"/>
      <c r="V743" s="81"/>
      <c r="W743" s="81"/>
      <c r="X743" s="81"/>
      <c r="Y743" s="81"/>
      <c r="Z743" s="81"/>
    </row>
    <row r="744" spans="1:26">
      <c r="A744" s="81"/>
      <c r="B744" s="81"/>
      <c r="C744" s="81"/>
      <c r="D744" s="28"/>
      <c r="E744" s="96"/>
      <c r="F744" s="98"/>
      <c r="G744" s="98"/>
      <c r="H744" s="99"/>
      <c r="I744" s="81"/>
      <c r="J744" s="81"/>
      <c r="K744" s="81"/>
      <c r="L744" s="81"/>
      <c r="M744" s="81"/>
      <c r="N744" s="81"/>
      <c r="O744" s="81"/>
      <c r="P744" s="81"/>
      <c r="Q744" s="81"/>
      <c r="R744" s="81"/>
      <c r="S744" s="81"/>
      <c r="T744" s="81"/>
      <c r="U744" s="81"/>
      <c r="V744" s="81"/>
      <c r="W744" s="81"/>
      <c r="X744" s="81"/>
      <c r="Y744" s="81"/>
      <c r="Z744" s="81"/>
    </row>
    <row r="745" spans="1:26">
      <c r="A745" s="81"/>
      <c r="B745" s="81"/>
      <c r="C745" s="81"/>
      <c r="D745" s="28"/>
      <c r="E745" s="96"/>
      <c r="F745" s="98"/>
      <c r="G745" s="98"/>
      <c r="H745" s="99"/>
      <c r="I745" s="81"/>
      <c r="J745" s="81"/>
      <c r="K745" s="81"/>
      <c r="L745" s="81"/>
      <c r="M745" s="81"/>
      <c r="N745" s="81"/>
      <c r="O745" s="81"/>
      <c r="P745" s="81"/>
      <c r="Q745" s="81"/>
      <c r="R745" s="81"/>
      <c r="S745" s="81"/>
      <c r="T745" s="81"/>
      <c r="U745" s="81"/>
      <c r="V745" s="81"/>
      <c r="W745" s="81"/>
      <c r="X745" s="81"/>
      <c r="Y745" s="81"/>
      <c r="Z745" s="81"/>
    </row>
    <row r="746" spans="1:26">
      <c r="A746" s="81"/>
      <c r="B746" s="81"/>
      <c r="C746" s="81"/>
      <c r="D746" s="28"/>
      <c r="E746" s="96"/>
      <c r="F746" s="98"/>
      <c r="G746" s="98"/>
      <c r="H746" s="99"/>
      <c r="I746" s="81"/>
      <c r="J746" s="81"/>
      <c r="K746" s="81"/>
      <c r="L746" s="81"/>
      <c r="M746" s="81"/>
      <c r="N746" s="81"/>
      <c r="O746" s="81"/>
      <c r="P746" s="81"/>
      <c r="Q746" s="81"/>
      <c r="R746" s="81"/>
      <c r="S746" s="81"/>
      <c r="T746" s="81"/>
      <c r="U746" s="81"/>
      <c r="V746" s="81"/>
      <c r="W746" s="81"/>
      <c r="X746" s="81"/>
      <c r="Y746" s="81"/>
      <c r="Z746" s="81"/>
    </row>
    <row r="747" spans="1:26">
      <c r="A747" s="81"/>
      <c r="B747" s="81"/>
      <c r="C747" s="81"/>
      <c r="D747" s="28"/>
      <c r="E747" s="96"/>
      <c r="F747" s="98"/>
      <c r="G747" s="98"/>
      <c r="H747" s="99"/>
      <c r="I747" s="81"/>
      <c r="J747" s="81"/>
      <c r="K747" s="81"/>
      <c r="L747" s="81"/>
      <c r="M747" s="81"/>
      <c r="N747" s="81"/>
      <c r="O747" s="81"/>
      <c r="P747" s="81"/>
      <c r="Q747" s="81"/>
      <c r="R747" s="81"/>
      <c r="S747" s="81"/>
      <c r="T747" s="81"/>
      <c r="U747" s="81"/>
      <c r="V747" s="81"/>
      <c r="W747" s="81"/>
      <c r="X747" s="81"/>
      <c r="Y747" s="81"/>
      <c r="Z747" s="81"/>
    </row>
    <row r="748" spans="1:26">
      <c r="A748" s="81"/>
      <c r="B748" s="81"/>
      <c r="C748" s="81"/>
      <c r="D748" s="28"/>
      <c r="E748" s="96"/>
      <c r="F748" s="98"/>
      <c r="G748" s="98"/>
      <c r="H748" s="99"/>
      <c r="I748" s="81"/>
      <c r="J748" s="81"/>
      <c r="K748" s="81"/>
      <c r="L748" s="81"/>
      <c r="M748" s="81"/>
      <c r="N748" s="81"/>
      <c r="O748" s="81"/>
      <c r="P748" s="81"/>
      <c r="Q748" s="81"/>
      <c r="R748" s="81"/>
      <c r="S748" s="81"/>
      <c r="T748" s="81"/>
      <c r="U748" s="81"/>
      <c r="V748" s="81"/>
      <c r="W748" s="81"/>
      <c r="X748" s="81"/>
      <c r="Y748" s="81"/>
      <c r="Z748" s="81"/>
    </row>
    <row r="749" spans="1:26">
      <c r="A749" s="81"/>
      <c r="B749" s="81"/>
      <c r="C749" s="81"/>
      <c r="D749" s="28"/>
      <c r="E749" s="96"/>
      <c r="F749" s="98"/>
      <c r="G749" s="98"/>
      <c r="H749" s="99"/>
      <c r="I749" s="81"/>
      <c r="J749" s="81"/>
      <c r="K749" s="81"/>
      <c r="L749" s="81"/>
      <c r="M749" s="81"/>
      <c r="N749" s="81"/>
      <c r="O749" s="81"/>
      <c r="P749" s="81"/>
      <c r="Q749" s="81"/>
      <c r="R749" s="81"/>
      <c r="S749" s="81"/>
      <c r="T749" s="81"/>
      <c r="U749" s="81"/>
      <c r="V749" s="81"/>
      <c r="W749" s="81"/>
      <c r="X749" s="81"/>
      <c r="Y749" s="81"/>
      <c r="Z749" s="81"/>
    </row>
    <row r="750" spans="1:26">
      <c r="A750" s="81"/>
      <c r="B750" s="81"/>
      <c r="C750" s="81"/>
      <c r="D750" s="28"/>
      <c r="E750" s="96"/>
      <c r="F750" s="98"/>
      <c r="G750" s="98"/>
      <c r="H750" s="99"/>
      <c r="I750" s="81"/>
      <c r="J750" s="81"/>
      <c r="K750" s="81"/>
      <c r="L750" s="81"/>
      <c r="M750" s="81"/>
      <c r="N750" s="81"/>
      <c r="O750" s="81"/>
      <c r="P750" s="81"/>
      <c r="Q750" s="81"/>
      <c r="R750" s="81"/>
      <c r="S750" s="81"/>
      <c r="T750" s="81"/>
      <c r="U750" s="81"/>
      <c r="V750" s="81"/>
      <c r="W750" s="81"/>
      <c r="X750" s="81"/>
      <c r="Y750" s="81"/>
      <c r="Z750" s="81"/>
    </row>
    <row r="751" spans="1:26">
      <c r="A751" s="81"/>
      <c r="B751" s="81"/>
      <c r="C751" s="81"/>
      <c r="D751" s="28"/>
      <c r="E751" s="96"/>
      <c r="F751" s="98"/>
      <c r="G751" s="98"/>
      <c r="H751" s="99"/>
      <c r="I751" s="81"/>
      <c r="J751" s="81"/>
      <c r="K751" s="81"/>
      <c r="L751" s="81"/>
      <c r="M751" s="81"/>
      <c r="N751" s="81"/>
      <c r="O751" s="81"/>
      <c r="P751" s="81"/>
      <c r="Q751" s="81"/>
      <c r="R751" s="81"/>
      <c r="S751" s="81"/>
      <c r="T751" s="81"/>
      <c r="U751" s="81"/>
      <c r="V751" s="81"/>
      <c r="W751" s="81"/>
      <c r="X751" s="81"/>
      <c r="Y751" s="81"/>
      <c r="Z751" s="81"/>
    </row>
    <row r="752" spans="1:26">
      <c r="A752" s="81"/>
      <c r="B752" s="81"/>
      <c r="C752" s="81"/>
      <c r="D752" s="28"/>
      <c r="E752" s="96"/>
      <c r="F752" s="98"/>
      <c r="G752" s="98"/>
      <c r="H752" s="99"/>
      <c r="I752" s="81"/>
      <c r="J752" s="81"/>
      <c r="K752" s="81"/>
      <c r="L752" s="81"/>
      <c r="M752" s="81"/>
      <c r="N752" s="81"/>
      <c r="O752" s="81"/>
      <c r="P752" s="81"/>
      <c r="Q752" s="81"/>
      <c r="R752" s="81"/>
      <c r="S752" s="81"/>
      <c r="T752" s="81"/>
      <c r="U752" s="81"/>
      <c r="V752" s="81"/>
      <c r="W752" s="81"/>
      <c r="X752" s="81"/>
      <c r="Y752" s="81"/>
      <c r="Z752" s="81"/>
    </row>
    <row r="753" spans="1:26">
      <c r="A753" s="81"/>
      <c r="B753" s="81"/>
      <c r="C753" s="81"/>
      <c r="D753" s="28"/>
      <c r="E753" s="96"/>
      <c r="F753" s="98"/>
      <c r="G753" s="98"/>
      <c r="H753" s="99"/>
      <c r="I753" s="81"/>
      <c r="J753" s="81"/>
      <c r="K753" s="81"/>
      <c r="L753" s="81"/>
      <c r="M753" s="81"/>
      <c r="N753" s="81"/>
      <c r="O753" s="81"/>
      <c r="P753" s="81"/>
      <c r="Q753" s="81"/>
      <c r="R753" s="81"/>
      <c r="S753" s="81"/>
      <c r="T753" s="81"/>
      <c r="U753" s="81"/>
      <c r="V753" s="81"/>
      <c r="W753" s="81"/>
      <c r="X753" s="81"/>
      <c r="Y753" s="81"/>
      <c r="Z753" s="81"/>
    </row>
    <row r="754" spans="1:26">
      <c r="A754" s="81"/>
      <c r="B754" s="81"/>
      <c r="C754" s="81"/>
      <c r="D754" s="28"/>
      <c r="E754" s="96"/>
      <c r="F754" s="98"/>
      <c r="G754" s="98"/>
      <c r="H754" s="99"/>
      <c r="I754" s="81"/>
      <c r="J754" s="81"/>
      <c r="K754" s="81"/>
      <c r="L754" s="81"/>
      <c r="M754" s="81"/>
      <c r="N754" s="81"/>
      <c r="O754" s="81"/>
      <c r="P754" s="81"/>
      <c r="Q754" s="81"/>
      <c r="R754" s="81"/>
      <c r="S754" s="81"/>
      <c r="T754" s="81"/>
      <c r="U754" s="81"/>
      <c r="V754" s="81"/>
      <c r="W754" s="81"/>
      <c r="X754" s="81"/>
      <c r="Y754" s="81"/>
      <c r="Z754" s="81"/>
    </row>
    <row r="755" spans="1:26">
      <c r="A755" s="81"/>
      <c r="B755" s="81"/>
      <c r="C755" s="81"/>
      <c r="D755" s="28"/>
      <c r="E755" s="96"/>
      <c r="F755" s="98"/>
      <c r="G755" s="98"/>
      <c r="H755" s="99"/>
      <c r="I755" s="81"/>
      <c r="J755" s="81"/>
      <c r="K755" s="81"/>
      <c r="L755" s="81"/>
      <c r="M755" s="81"/>
      <c r="N755" s="81"/>
      <c r="O755" s="81"/>
      <c r="P755" s="81"/>
      <c r="Q755" s="81"/>
      <c r="R755" s="81"/>
      <c r="S755" s="81"/>
      <c r="T755" s="81"/>
      <c r="U755" s="81"/>
      <c r="V755" s="81"/>
      <c r="W755" s="81"/>
      <c r="X755" s="81"/>
      <c r="Y755" s="81"/>
      <c r="Z755" s="81"/>
    </row>
    <row r="756" spans="1:26">
      <c r="A756" s="81"/>
      <c r="B756" s="81"/>
      <c r="C756" s="81"/>
      <c r="D756" s="28"/>
      <c r="E756" s="96"/>
      <c r="F756" s="98"/>
      <c r="G756" s="98"/>
      <c r="H756" s="99"/>
      <c r="I756" s="81"/>
      <c r="J756" s="81"/>
      <c r="K756" s="81"/>
      <c r="L756" s="81"/>
      <c r="M756" s="81"/>
      <c r="N756" s="81"/>
      <c r="O756" s="81"/>
      <c r="P756" s="81"/>
      <c r="Q756" s="81"/>
      <c r="R756" s="81"/>
      <c r="S756" s="81"/>
      <c r="T756" s="81"/>
      <c r="U756" s="81"/>
      <c r="V756" s="81"/>
      <c r="W756" s="81"/>
      <c r="X756" s="81"/>
      <c r="Y756" s="81"/>
      <c r="Z756" s="81"/>
    </row>
    <row r="757" spans="1:26">
      <c r="A757" s="81"/>
      <c r="B757" s="81"/>
      <c r="C757" s="81"/>
      <c r="D757" s="28"/>
      <c r="E757" s="96"/>
      <c r="F757" s="98"/>
      <c r="G757" s="98"/>
      <c r="H757" s="99"/>
      <c r="I757" s="81"/>
      <c r="J757" s="81"/>
      <c r="K757" s="81"/>
      <c r="L757" s="81"/>
      <c r="M757" s="81"/>
      <c r="N757" s="81"/>
      <c r="O757" s="81"/>
      <c r="P757" s="81"/>
      <c r="Q757" s="81"/>
      <c r="R757" s="81"/>
      <c r="S757" s="81"/>
      <c r="T757" s="81"/>
      <c r="U757" s="81"/>
      <c r="V757" s="81"/>
      <c r="W757" s="81"/>
      <c r="X757" s="81"/>
      <c r="Y757" s="81"/>
      <c r="Z757" s="81"/>
    </row>
    <row r="758" spans="1:26">
      <c r="A758" s="81"/>
      <c r="B758" s="81"/>
      <c r="C758" s="81"/>
      <c r="D758" s="28"/>
      <c r="E758" s="96"/>
      <c r="F758" s="98"/>
      <c r="G758" s="98"/>
      <c r="H758" s="99"/>
      <c r="I758" s="81"/>
      <c r="J758" s="81"/>
      <c r="K758" s="81"/>
      <c r="L758" s="81"/>
      <c r="M758" s="81"/>
      <c r="N758" s="81"/>
      <c r="O758" s="81"/>
      <c r="P758" s="81"/>
      <c r="Q758" s="81"/>
      <c r="R758" s="81"/>
      <c r="S758" s="81"/>
      <c r="T758" s="81"/>
      <c r="U758" s="81"/>
      <c r="V758" s="81"/>
      <c r="W758" s="81"/>
      <c r="X758" s="81"/>
      <c r="Y758" s="81"/>
      <c r="Z758" s="81"/>
    </row>
    <row r="759" spans="1:26">
      <c r="A759" s="81"/>
      <c r="B759" s="81"/>
      <c r="C759" s="81"/>
      <c r="D759" s="28"/>
      <c r="E759" s="96"/>
      <c r="F759" s="98"/>
      <c r="G759" s="98"/>
      <c r="H759" s="99"/>
      <c r="I759" s="81"/>
      <c r="J759" s="81"/>
      <c r="K759" s="81"/>
      <c r="L759" s="81"/>
      <c r="M759" s="81"/>
      <c r="N759" s="81"/>
      <c r="O759" s="81"/>
      <c r="P759" s="81"/>
      <c r="Q759" s="81"/>
      <c r="R759" s="81"/>
      <c r="S759" s="81"/>
      <c r="T759" s="81"/>
      <c r="U759" s="81"/>
      <c r="V759" s="81"/>
      <c r="W759" s="81"/>
      <c r="X759" s="81"/>
      <c r="Y759" s="81"/>
      <c r="Z759" s="81"/>
    </row>
    <row r="760" spans="1:26">
      <c r="A760" s="81"/>
      <c r="B760" s="81"/>
      <c r="C760" s="81"/>
      <c r="D760" s="28"/>
      <c r="E760" s="96"/>
      <c r="F760" s="98"/>
      <c r="G760" s="98"/>
      <c r="H760" s="99"/>
      <c r="I760" s="81"/>
      <c r="J760" s="81"/>
      <c r="K760" s="81"/>
      <c r="L760" s="81"/>
      <c r="M760" s="81"/>
      <c r="N760" s="81"/>
      <c r="O760" s="81"/>
      <c r="P760" s="81"/>
      <c r="Q760" s="81"/>
      <c r="R760" s="81"/>
      <c r="S760" s="81"/>
      <c r="T760" s="81"/>
      <c r="U760" s="81"/>
      <c r="V760" s="81"/>
      <c r="W760" s="81"/>
      <c r="X760" s="81"/>
      <c r="Y760" s="81"/>
      <c r="Z760" s="81"/>
    </row>
    <row r="761" spans="1:26">
      <c r="A761" s="81"/>
      <c r="B761" s="81"/>
      <c r="C761" s="81"/>
      <c r="D761" s="28"/>
      <c r="E761" s="96"/>
      <c r="F761" s="98"/>
      <c r="G761" s="98"/>
      <c r="H761" s="99"/>
      <c r="I761" s="81"/>
      <c r="J761" s="81"/>
      <c r="K761" s="81"/>
      <c r="L761" s="81"/>
      <c r="M761" s="81"/>
      <c r="N761" s="81"/>
      <c r="O761" s="81"/>
      <c r="P761" s="81"/>
      <c r="Q761" s="81"/>
      <c r="R761" s="81"/>
      <c r="S761" s="81"/>
      <c r="T761" s="81"/>
      <c r="U761" s="81"/>
      <c r="V761" s="81"/>
      <c r="W761" s="81"/>
      <c r="X761" s="81"/>
      <c r="Y761" s="81"/>
      <c r="Z761" s="81"/>
    </row>
    <row r="762" spans="1:26">
      <c r="A762" s="81"/>
      <c r="B762" s="81"/>
      <c r="C762" s="81"/>
      <c r="D762" s="28"/>
      <c r="E762" s="96"/>
      <c r="F762" s="98"/>
      <c r="G762" s="98"/>
      <c r="H762" s="99"/>
      <c r="I762" s="81"/>
      <c r="J762" s="81"/>
      <c r="K762" s="81"/>
      <c r="L762" s="81"/>
      <c r="M762" s="81"/>
      <c r="N762" s="81"/>
      <c r="O762" s="81"/>
      <c r="P762" s="81"/>
      <c r="Q762" s="81"/>
      <c r="R762" s="81"/>
      <c r="S762" s="81"/>
      <c r="T762" s="81"/>
      <c r="U762" s="81"/>
      <c r="V762" s="81"/>
      <c r="W762" s="81"/>
      <c r="X762" s="81"/>
      <c r="Y762" s="81"/>
      <c r="Z762" s="81"/>
    </row>
    <row r="763" spans="1:26">
      <c r="A763" s="81"/>
      <c r="B763" s="81"/>
      <c r="C763" s="81"/>
      <c r="D763" s="28"/>
      <c r="E763" s="96"/>
      <c r="F763" s="98"/>
      <c r="G763" s="98"/>
      <c r="H763" s="99"/>
      <c r="I763" s="81"/>
      <c r="J763" s="81"/>
      <c r="K763" s="81"/>
      <c r="L763" s="81"/>
      <c r="M763" s="81"/>
      <c r="N763" s="81"/>
      <c r="O763" s="81"/>
      <c r="P763" s="81"/>
      <c r="Q763" s="81"/>
      <c r="R763" s="81"/>
      <c r="S763" s="81"/>
      <c r="T763" s="81"/>
      <c r="U763" s="81"/>
      <c r="V763" s="81"/>
      <c r="W763" s="81"/>
      <c r="X763" s="81"/>
      <c r="Y763" s="81"/>
      <c r="Z763" s="81"/>
    </row>
    <row r="764" spans="1:26">
      <c r="A764" s="81"/>
      <c r="B764" s="81"/>
      <c r="C764" s="81"/>
      <c r="D764" s="28"/>
      <c r="E764" s="96"/>
      <c r="F764" s="98"/>
      <c r="G764" s="98"/>
      <c r="H764" s="99"/>
      <c r="I764" s="81"/>
      <c r="J764" s="81"/>
      <c r="K764" s="81"/>
      <c r="L764" s="81"/>
      <c r="M764" s="81"/>
      <c r="N764" s="81"/>
      <c r="O764" s="81"/>
      <c r="P764" s="81"/>
      <c r="Q764" s="81"/>
      <c r="R764" s="81"/>
      <c r="S764" s="81"/>
      <c r="T764" s="81"/>
      <c r="U764" s="81"/>
      <c r="V764" s="81"/>
      <c r="W764" s="81"/>
      <c r="X764" s="81"/>
      <c r="Y764" s="81"/>
      <c r="Z764" s="81"/>
    </row>
    <row r="765" spans="1:26">
      <c r="A765" s="81"/>
      <c r="B765" s="81"/>
      <c r="C765" s="81"/>
      <c r="D765" s="28"/>
      <c r="E765" s="96"/>
      <c r="F765" s="98"/>
      <c r="G765" s="98"/>
      <c r="H765" s="99"/>
      <c r="I765" s="81"/>
      <c r="J765" s="81"/>
      <c r="K765" s="81"/>
      <c r="L765" s="81"/>
      <c r="M765" s="81"/>
      <c r="N765" s="81"/>
      <c r="O765" s="81"/>
      <c r="P765" s="81"/>
      <c r="Q765" s="81"/>
      <c r="R765" s="81"/>
      <c r="S765" s="81"/>
      <c r="T765" s="81"/>
      <c r="U765" s="81"/>
      <c r="V765" s="81"/>
      <c r="W765" s="81"/>
      <c r="X765" s="81"/>
      <c r="Y765" s="81"/>
      <c r="Z765" s="81"/>
    </row>
    <row r="766" spans="1:26">
      <c r="A766" s="81"/>
      <c r="B766" s="81"/>
      <c r="C766" s="81"/>
      <c r="D766" s="28"/>
      <c r="E766" s="96"/>
      <c r="F766" s="98"/>
      <c r="G766" s="98"/>
      <c r="H766" s="99"/>
      <c r="I766" s="81"/>
      <c r="J766" s="81"/>
      <c r="K766" s="81"/>
      <c r="L766" s="81"/>
      <c r="M766" s="81"/>
      <c r="N766" s="81"/>
      <c r="O766" s="81"/>
      <c r="P766" s="81"/>
      <c r="Q766" s="81"/>
      <c r="R766" s="81"/>
      <c r="S766" s="81"/>
      <c r="T766" s="81"/>
      <c r="U766" s="81"/>
      <c r="V766" s="81"/>
      <c r="W766" s="81"/>
      <c r="X766" s="81"/>
      <c r="Y766" s="81"/>
      <c r="Z766" s="81"/>
    </row>
    <row r="767" spans="1:26">
      <c r="A767" s="81"/>
      <c r="B767" s="81"/>
      <c r="C767" s="81"/>
      <c r="D767" s="28"/>
      <c r="E767" s="96"/>
      <c r="F767" s="98"/>
      <c r="G767" s="98"/>
      <c r="H767" s="99"/>
      <c r="I767" s="81"/>
      <c r="J767" s="81"/>
      <c r="K767" s="81"/>
      <c r="L767" s="81"/>
      <c r="M767" s="81"/>
      <c r="N767" s="81"/>
      <c r="O767" s="81"/>
      <c r="P767" s="81"/>
      <c r="Q767" s="81"/>
      <c r="R767" s="81"/>
      <c r="S767" s="81"/>
      <c r="T767" s="81"/>
      <c r="U767" s="81"/>
      <c r="V767" s="81"/>
      <c r="W767" s="81"/>
      <c r="X767" s="81"/>
      <c r="Y767" s="81"/>
      <c r="Z767" s="81"/>
    </row>
    <row r="768" spans="1:26">
      <c r="A768" s="81"/>
      <c r="B768" s="81"/>
      <c r="C768" s="81"/>
      <c r="D768" s="28"/>
      <c r="E768" s="96"/>
      <c r="F768" s="98"/>
      <c r="G768" s="98"/>
      <c r="H768" s="99"/>
      <c r="I768" s="81"/>
      <c r="J768" s="81"/>
      <c r="K768" s="81"/>
      <c r="L768" s="81"/>
      <c r="M768" s="81"/>
      <c r="N768" s="81"/>
      <c r="O768" s="81"/>
      <c r="P768" s="81"/>
      <c r="Q768" s="81"/>
      <c r="R768" s="81"/>
      <c r="S768" s="81"/>
      <c r="T768" s="81"/>
      <c r="U768" s="81"/>
      <c r="V768" s="81"/>
      <c r="W768" s="81"/>
      <c r="X768" s="81"/>
      <c r="Y768" s="81"/>
      <c r="Z768" s="81"/>
    </row>
    <row r="769" spans="1:26">
      <c r="A769" s="81"/>
      <c r="B769" s="81"/>
      <c r="C769" s="81"/>
      <c r="D769" s="28"/>
      <c r="E769" s="96"/>
      <c r="F769" s="98"/>
      <c r="G769" s="98"/>
      <c r="H769" s="99"/>
      <c r="I769" s="81"/>
      <c r="J769" s="81"/>
      <c r="K769" s="81"/>
      <c r="L769" s="81"/>
      <c r="M769" s="81"/>
      <c r="N769" s="81"/>
      <c r="O769" s="81"/>
      <c r="P769" s="81"/>
      <c r="Q769" s="81"/>
      <c r="R769" s="81"/>
      <c r="S769" s="81"/>
      <c r="T769" s="81"/>
      <c r="U769" s="81"/>
      <c r="V769" s="81"/>
      <c r="W769" s="81"/>
      <c r="X769" s="81"/>
      <c r="Y769" s="81"/>
      <c r="Z769" s="81"/>
    </row>
    <row r="770" spans="1:26">
      <c r="A770" s="81"/>
      <c r="B770" s="81"/>
      <c r="C770" s="81"/>
      <c r="D770" s="28"/>
      <c r="E770" s="96"/>
      <c r="F770" s="98"/>
      <c r="G770" s="98"/>
      <c r="H770" s="99"/>
      <c r="I770" s="81"/>
      <c r="J770" s="81"/>
      <c r="K770" s="81"/>
      <c r="L770" s="81"/>
      <c r="M770" s="81"/>
      <c r="N770" s="81"/>
      <c r="O770" s="81"/>
      <c r="P770" s="81"/>
      <c r="Q770" s="81"/>
      <c r="R770" s="81"/>
      <c r="S770" s="81"/>
      <c r="T770" s="81"/>
      <c r="U770" s="81"/>
      <c r="V770" s="81"/>
      <c r="W770" s="81"/>
      <c r="X770" s="81"/>
      <c r="Y770" s="81"/>
      <c r="Z770" s="81"/>
    </row>
    <row r="771" spans="1:26">
      <c r="A771" s="81"/>
      <c r="B771" s="81"/>
      <c r="C771" s="81"/>
      <c r="D771" s="28"/>
      <c r="E771" s="96"/>
      <c r="F771" s="98"/>
      <c r="G771" s="98"/>
      <c r="H771" s="99"/>
      <c r="I771" s="81"/>
      <c r="J771" s="81"/>
      <c r="K771" s="81"/>
      <c r="L771" s="81"/>
      <c r="M771" s="81"/>
      <c r="N771" s="81"/>
      <c r="O771" s="81"/>
      <c r="P771" s="81"/>
      <c r="Q771" s="81"/>
      <c r="R771" s="81"/>
      <c r="S771" s="81"/>
      <c r="T771" s="81"/>
      <c r="U771" s="81"/>
      <c r="V771" s="81"/>
      <c r="W771" s="81"/>
      <c r="X771" s="81"/>
      <c r="Y771" s="81"/>
      <c r="Z771" s="81"/>
    </row>
    <row r="772" spans="1:26">
      <c r="A772" s="81"/>
      <c r="B772" s="81"/>
      <c r="C772" s="81"/>
      <c r="D772" s="28"/>
      <c r="E772" s="96"/>
      <c r="F772" s="98"/>
      <c r="G772" s="98"/>
      <c r="H772" s="99"/>
      <c r="I772" s="81"/>
      <c r="J772" s="81"/>
      <c r="K772" s="81"/>
      <c r="L772" s="81"/>
      <c r="M772" s="81"/>
      <c r="N772" s="81"/>
      <c r="O772" s="81"/>
      <c r="P772" s="81"/>
      <c r="Q772" s="81"/>
      <c r="R772" s="81"/>
      <c r="S772" s="81"/>
      <c r="T772" s="81"/>
      <c r="U772" s="81"/>
      <c r="V772" s="81"/>
      <c r="W772" s="81"/>
      <c r="X772" s="81"/>
      <c r="Y772" s="81"/>
      <c r="Z772" s="81"/>
    </row>
    <row r="773" spans="1:26">
      <c r="A773" s="81"/>
      <c r="B773" s="81"/>
      <c r="C773" s="81"/>
      <c r="D773" s="28"/>
      <c r="E773" s="96"/>
      <c r="F773" s="98"/>
      <c r="G773" s="98"/>
      <c r="H773" s="99"/>
      <c r="I773" s="81"/>
      <c r="J773" s="81"/>
      <c r="K773" s="81"/>
      <c r="L773" s="81"/>
      <c r="M773" s="81"/>
      <c r="N773" s="81"/>
      <c r="O773" s="81"/>
      <c r="P773" s="81"/>
      <c r="Q773" s="81"/>
      <c r="R773" s="81"/>
      <c r="S773" s="81"/>
      <c r="T773" s="81"/>
      <c r="U773" s="81"/>
      <c r="V773" s="81"/>
      <c r="W773" s="81"/>
      <c r="X773" s="81"/>
      <c r="Y773" s="81"/>
      <c r="Z773" s="81"/>
    </row>
    <row r="774" spans="1:26">
      <c r="A774" s="81"/>
      <c r="B774" s="81"/>
      <c r="C774" s="81"/>
      <c r="D774" s="28"/>
      <c r="E774" s="96"/>
      <c r="F774" s="98"/>
      <c r="G774" s="98"/>
      <c r="H774" s="99"/>
      <c r="I774" s="81"/>
      <c r="J774" s="81"/>
      <c r="K774" s="81"/>
      <c r="L774" s="81"/>
      <c r="M774" s="81"/>
      <c r="N774" s="81"/>
      <c r="O774" s="81"/>
      <c r="P774" s="81"/>
      <c r="Q774" s="81"/>
      <c r="R774" s="81"/>
      <c r="S774" s="81"/>
      <c r="T774" s="81"/>
      <c r="U774" s="81"/>
      <c r="V774" s="81"/>
      <c r="W774" s="81"/>
      <c r="X774" s="81"/>
      <c r="Y774" s="81"/>
      <c r="Z774" s="81"/>
    </row>
    <row r="775" spans="1:26">
      <c r="A775" s="81"/>
      <c r="B775" s="81"/>
      <c r="C775" s="81"/>
      <c r="D775" s="28"/>
      <c r="E775" s="96"/>
      <c r="F775" s="98"/>
      <c r="G775" s="98"/>
      <c r="H775" s="99"/>
      <c r="I775" s="81"/>
      <c r="J775" s="81"/>
      <c r="K775" s="81"/>
      <c r="L775" s="81"/>
      <c r="M775" s="81"/>
      <c r="N775" s="81"/>
      <c r="O775" s="81"/>
      <c r="P775" s="81"/>
      <c r="Q775" s="81"/>
      <c r="R775" s="81"/>
      <c r="S775" s="81"/>
      <c r="T775" s="81"/>
      <c r="U775" s="81"/>
      <c r="V775" s="81"/>
      <c r="W775" s="81"/>
      <c r="X775" s="81"/>
      <c r="Y775" s="81"/>
      <c r="Z775" s="81"/>
    </row>
    <row r="776" spans="1:26">
      <c r="A776" s="81"/>
      <c r="B776" s="81"/>
      <c r="C776" s="81"/>
      <c r="D776" s="28"/>
      <c r="E776" s="96"/>
      <c r="F776" s="98"/>
      <c r="G776" s="98"/>
      <c r="H776" s="99"/>
      <c r="I776" s="81"/>
      <c r="J776" s="81"/>
      <c r="K776" s="81"/>
      <c r="L776" s="81"/>
      <c r="M776" s="81"/>
      <c r="N776" s="81"/>
      <c r="O776" s="81"/>
      <c r="P776" s="81"/>
      <c r="Q776" s="81"/>
      <c r="R776" s="81"/>
      <c r="S776" s="81"/>
      <c r="T776" s="81"/>
      <c r="U776" s="81"/>
      <c r="V776" s="81"/>
      <c r="W776" s="81"/>
      <c r="X776" s="81"/>
      <c r="Y776" s="81"/>
      <c r="Z776" s="81"/>
    </row>
    <row r="777" spans="1:26">
      <c r="A777" s="81"/>
      <c r="B777" s="81"/>
      <c r="C777" s="81"/>
      <c r="D777" s="28"/>
      <c r="E777" s="96"/>
      <c r="F777" s="98"/>
      <c r="G777" s="98"/>
      <c r="H777" s="99"/>
      <c r="I777" s="81"/>
      <c r="J777" s="81"/>
      <c r="K777" s="81"/>
      <c r="L777" s="81"/>
      <c r="M777" s="81"/>
      <c r="N777" s="81"/>
      <c r="O777" s="81"/>
      <c r="P777" s="81"/>
      <c r="Q777" s="81"/>
      <c r="R777" s="81"/>
      <c r="S777" s="81"/>
      <c r="T777" s="81"/>
      <c r="U777" s="81"/>
      <c r="V777" s="81"/>
      <c r="W777" s="81"/>
      <c r="X777" s="81"/>
      <c r="Y777" s="81"/>
      <c r="Z777" s="81"/>
    </row>
    <row r="778" spans="1:26">
      <c r="A778" s="81"/>
      <c r="B778" s="81"/>
      <c r="C778" s="81"/>
      <c r="D778" s="28"/>
      <c r="E778" s="96"/>
      <c r="F778" s="98"/>
      <c r="G778" s="98"/>
      <c r="H778" s="99"/>
      <c r="I778" s="81"/>
      <c r="J778" s="81"/>
      <c r="K778" s="81"/>
      <c r="L778" s="81"/>
      <c r="M778" s="81"/>
      <c r="N778" s="81"/>
      <c r="O778" s="81"/>
      <c r="P778" s="81"/>
      <c r="Q778" s="81"/>
      <c r="R778" s="81"/>
      <c r="S778" s="81"/>
      <c r="T778" s="81"/>
      <c r="U778" s="81"/>
      <c r="V778" s="81"/>
      <c r="W778" s="81"/>
      <c r="X778" s="81"/>
      <c r="Y778" s="81"/>
      <c r="Z778" s="81"/>
    </row>
    <row r="779" spans="1:26">
      <c r="A779" s="81"/>
      <c r="B779" s="81"/>
      <c r="C779" s="81"/>
      <c r="D779" s="28"/>
      <c r="E779" s="96"/>
      <c r="F779" s="98"/>
      <c r="G779" s="98"/>
      <c r="H779" s="99"/>
      <c r="I779" s="81"/>
      <c r="J779" s="81"/>
      <c r="K779" s="81"/>
      <c r="L779" s="81"/>
      <c r="M779" s="81"/>
      <c r="N779" s="81"/>
      <c r="O779" s="81"/>
      <c r="P779" s="81"/>
      <c r="Q779" s="81"/>
      <c r="R779" s="81"/>
      <c r="S779" s="81"/>
      <c r="T779" s="81"/>
      <c r="U779" s="81"/>
      <c r="V779" s="81"/>
      <c r="W779" s="81"/>
      <c r="X779" s="81"/>
      <c r="Y779" s="81"/>
      <c r="Z779" s="81"/>
    </row>
    <row r="780" spans="1:26">
      <c r="A780" s="81"/>
      <c r="B780" s="81"/>
      <c r="C780" s="81"/>
      <c r="D780" s="28"/>
      <c r="E780" s="96"/>
      <c r="F780" s="98"/>
      <c r="G780" s="98"/>
      <c r="H780" s="99"/>
      <c r="I780" s="81"/>
      <c r="J780" s="81"/>
      <c r="K780" s="81"/>
      <c r="L780" s="81"/>
      <c r="M780" s="81"/>
      <c r="N780" s="81"/>
      <c r="O780" s="81"/>
      <c r="P780" s="81"/>
      <c r="Q780" s="81"/>
      <c r="R780" s="81"/>
      <c r="S780" s="81"/>
      <c r="T780" s="81"/>
      <c r="U780" s="81"/>
      <c r="V780" s="81"/>
      <c r="W780" s="81"/>
      <c r="X780" s="81"/>
      <c r="Y780" s="81"/>
      <c r="Z780" s="81"/>
    </row>
    <row r="781" spans="1:26">
      <c r="A781" s="81"/>
      <c r="B781" s="81"/>
      <c r="C781" s="81"/>
      <c r="D781" s="28"/>
      <c r="E781" s="96"/>
      <c r="F781" s="98"/>
      <c r="G781" s="98"/>
      <c r="H781" s="99"/>
      <c r="I781" s="81"/>
      <c r="J781" s="81"/>
      <c r="K781" s="81"/>
      <c r="L781" s="81"/>
      <c r="M781" s="81"/>
      <c r="N781" s="81"/>
      <c r="O781" s="81"/>
      <c r="P781" s="81"/>
      <c r="Q781" s="81"/>
      <c r="R781" s="81"/>
      <c r="S781" s="81"/>
      <c r="T781" s="81"/>
      <c r="U781" s="81"/>
      <c r="V781" s="81"/>
      <c r="W781" s="81"/>
      <c r="X781" s="81"/>
      <c r="Y781" s="81"/>
      <c r="Z781" s="81"/>
    </row>
    <row r="782" spans="1:26">
      <c r="A782" s="81"/>
      <c r="B782" s="81"/>
      <c r="C782" s="81"/>
      <c r="D782" s="28"/>
      <c r="E782" s="96"/>
      <c r="F782" s="98"/>
      <c r="G782" s="98"/>
      <c r="H782" s="99"/>
      <c r="I782" s="81"/>
      <c r="J782" s="81"/>
      <c r="K782" s="81"/>
      <c r="L782" s="81"/>
      <c r="M782" s="81"/>
      <c r="N782" s="81"/>
      <c r="O782" s="81"/>
      <c r="P782" s="81"/>
      <c r="Q782" s="81"/>
      <c r="R782" s="81"/>
      <c r="S782" s="81"/>
      <c r="T782" s="81"/>
      <c r="U782" s="81"/>
      <c r="V782" s="81"/>
      <c r="W782" s="81"/>
      <c r="X782" s="81"/>
      <c r="Y782" s="81"/>
      <c r="Z782" s="81"/>
    </row>
    <row r="783" spans="1:26">
      <c r="A783" s="81"/>
      <c r="B783" s="81"/>
      <c r="C783" s="81"/>
      <c r="D783" s="28"/>
      <c r="E783" s="96"/>
      <c r="F783" s="98"/>
      <c r="G783" s="98"/>
      <c r="H783" s="99"/>
      <c r="I783" s="81"/>
      <c r="J783" s="81"/>
      <c r="K783" s="81"/>
      <c r="L783" s="81"/>
      <c r="M783" s="81"/>
      <c r="N783" s="81"/>
      <c r="O783" s="81"/>
      <c r="P783" s="81"/>
      <c r="Q783" s="81"/>
      <c r="R783" s="81"/>
      <c r="S783" s="81"/>
      <c r="T783" s="81"/>
      <c r="U783" s="81"/>
      <c r="V783" s="81"/>
      <c r="W783" s="81"/>
      <c r="X783" s="81"/>
      <c r="Y783" s="81"/>
      <c r="Z783" s="81"/>
    </row>
    <row r="784" spans="1:26">
      <c r="A784" s="81"/>
      <c r="B784" s="81"/>
      <c r="C784" s="81"/>
      <c r="D784" s="28"/>
      <c r="E784" s="96"/>
      <c r="F784" s="98"/>
      <c r="G784" s="98"/>
      <c r="H784" s="99"/>
      <c r="I784" s="81"/>
      <c r="J784" s="81"/>
      <c r="K784" s="81"/>
      <c r="L784" s="81"/>
      <c r="M784" s="81"/>
      <c r="N784" s="81"/>
      <c r="O784" s="81"/>
      <c r="P784" s="81"/>
      <c r="Q784" s="81"/>
      <c r="R784" s="81"/>
      <c r="S784" s="81"/>
      <c r="T784" s="81"/>
      <c r="U784" s="81"/>
      <c r="V784" s="81"/>
      <c r="W784" s="81"/>
      <c r="X784" s="81"/>
      <c r="Y784" s="81"/>
      <c r="Z784" s="81"/>
    </row>
    <row r="785" spans="1:26">
      <c r="A785" s="81"/>
      <c r="B785" s="81"/>
      <c r="C785" s="81"/>
      <c r="D785" s="28"/>
      <c r="E785" s="96"/>
      <c r="F785" s="98"/>
      <c r="G785" s="98"/>
      <c r="H785" s="99"/>
      <c r="I785" s="81"/>
      <c r="J785" s="81"/>
      <c r="K785" s="81"/>
      <c r="L785" s="81"/>
      <c r="M785" s="81"/>
      <c r="N785" s="81"/>
      <c r="O785" s="81"/>
      <c r="P785" s="81"/>
      <c r="Q785" s="81"/>
      <c r="R785" s="81"/>
      <c r="S785" s="81"/>
      <c r="T785" s="81"/>
      <c r="U785" s="81"/>
      <c r="V785" s="81"/>
      <c r="W785" s="81"/>
      <c r="X785" s="81"/>
      <c r="Y785" s="81"/>
      <c r="Z785" s="81"/>
    </row>
    <row r="786" spans="1:26">
      <c r="A786" s="81"/>
      <c r="B786" s="81"/>
      <c r="C786" s="81"/>
      <c r="D786" s="28"/>
      <c r="E786" s="96"/>
      <c r="F786" s="98"/>
      <c r="G786" s="98"/>
      <c r="H786" s="99"/>
      <c r="I786" s="81"/>
      <c r="J786" s="81"/>
      <c r="K786" s="81"/>
      <c r="L786" s="81"/>
      <c r="M786" s="81"/>
      <c r="N786" s="81"/>
      <c r="O786" s="81"/>
      <c r="P786" s="81"/>
      <c r="Q786" s="81"/>
      <c r="R786" s="81"/>
      <c r="S786" s="81"/>
      <c r="T786" s="81"/>
      <c r="U786" s="81"/>
      <c r="V786" s="81"/>
      <c r="W786" s="81"/>
      <c r="X786" s="81"/>
      <c r="Y786" s="81"/>
      <c r="Z786" s="81"/>
    </row>
    <row r="787" spans="1:26">
      <c r="A787" s="81"/>
      <c r="B787" s="81"/>
      <c r="C787" s="81"/>
      <c r="D787" s="28"/>
      <c r="E787" s="96"/>
      <c r="F787" s="98"/>
      <c r="G787" s="98"/>
      <c r="H787" s="99"/>
      <c r="I787" s="81"/>
      <c r="J787" s="81"/>
      <c r="K787" s="81"/>
      <c r="L787" s="81"/>
      <c r="M787" s="81"/>
      <c r="N787" s="81"/>
      <c r="O787" s="81"/>
      <c r="P787" s="81"/>
      <c r="Q787" s="81"/>
      <c r="R787" s="81"/>
      <c r="S787" s="81"/>
      <c r="T787" s="81"/>
      <c r="U787" s="81"/>
      <c r="V787" s="81"/>
      <c r="W787" s="81"/>
      <c r="X787" s="81"/>
      <c r="Y787" s="81"/>
      <c r="Z787" s="81"/>
    </row>
    <row r="788" spans="1:26">
      <c r="A788" s="81"/>
      <c r="B788" s="81"/>
      <c r="C788" s="81"/>
      <c r="D788" s="28"/>
      <c r="E788" s="96"/>
      <c r="F788" s="98"/>
      <c r="G788" s="98"/>
      <c r="H788" s="99"/>
      <c r="I788" s="81"/>
      <c r="J788" s="81"/>
      <c r="K788" s="81"/>
      <c r="L788" s="81"/>
      <c r="M788" s="81"/>
      <c r="N788" s="81"/>
      <c r="O788" s="81"/>
      <c r="P788" s="81"/>
      <c r="Q788" s="81"/>
      <c r="R788" s="81"/>
      <c r="S788" s="81"/>
      <c r="T788" s="81"/>
      <c r="U788" s="81"/>
      <c r="V788" s="81"/>
      <c r="W788" s="81"/>
      <c r="X788" s="81"/>
      <c r="Y788" s="81"/>
      <c r="Z788" s="81"/>
    </row>
    <row r="789" spans="1:26">
      <c r="A789" s="81"/>
      <c r="B789" s="81"/>
      <c r="C789" s="81"/>
      <c r="D789" s="28"/>
      <c r="E789" s="96"/>
      <c r="F789" s="98"/>
      <c r="G789" s="98"/>
      <c r="H789" s="99"/>
      <c r="I789" s="81"/>
      <c r="J789" s="81"/>
      <c r="K789" s="81"/>
      <c r="L789" s="81"/>
      <c r="M789" s="81"/>
      <c r="N789" s="81"/>
      <c r="O789" s="81"/>
      <c r="P789" s="81"/>
      <c r="Q789" s="81"/>
      <c r="R789" s="81"/>
      <c r="S789" s="81"/>
      <c r="T789" s="81"/>
      <c r="U789" s="81"/>
      <c r="V789" s="81"/>
      <c r="W789" s="81"/>
      <c r="X789" s="81"/>
      <c r="Y789" s="81"/>
      <c r="Z789" s="81"/>
    </row>
    <row r="790" spans="1:26">
      <c r="A790" s="81"/>
      <c r="B790" s="81"/>
      <c r="C790" s="81"/>
      <c r="D790" s="28"/>
      <c r="E790" s="96"/>
      <c r="F790" s="98"/>
      <c r="G790" s="98"/>
      <c r="H790" s="99"/>
      <c r="I790" s="81"/>
      <c r="J790" s="81"/>
      <c r="K790" s="81"/>
      <c r="L790" s="81"/>
      <c r="M790" s="81"/>
      <c r="N790" s="81"/>
      <c r="O790" s="81"/>
      <c r="P790" s="81"/>
      <c r="Q790" s="81"/>
      <c r="R790" s="81"/>
      <c r="S790" s="81"/>
      <c r="T790" s="81"/>
      <c r="U790" s="81"/>
      <c r="V790" s="81"/>
      <c r="W790" s="81"/>
      <c r="X790" s="81"/>
      <c r="Y790" s="81"/>
      <c r="Z790" s="81"/>
    </row>
    <row r="791" spans="1:26">
      <c r="A791" s="81"/>
      <c r="B791" s="81"/>
      <c r="C791" s="81"/>
      <c r="D791" s="28"/>
      <c r="E791" s="96"/>
      <c r="F791" s="98"/>
      <c r="G791" s="98"/>
      <c r="H791" s="99"/>
      <c r="I791" s="81"/>
      <c r="J791" s="81"/>
      <c r="K791" s="81"/>
      <c r="L791" s="81"/>
      <c r="M791" s="81"/>
      <c r="N791" s="81"/>
      <c r="O791" s="81"/>
      <c r="P791" s="81"/>
      <c r="Q791" s="81"/>
      <c r="R791" s="81"/>
      <c r="S791" s="81"/>
      <c r="T791" s="81"/>
      <c r="U791" s="81"/>
      <c r="V791" s="81"/>
      <c r="W791" s="81"/>
      <c r="X791" s="81"/>
      <c r="Y791" s="81"/>
      <c r="Z791" s="81"/>
    </row>
    <row r="792" spans="1:26">
      <c r="A792" s="81"/>
      <c r="B792" s="81"/>
      <c r="C792" s="81"/>
      <c r="D792" s="28"/>
      <c r="E792" s="96"/>
      <c r="F792" s="98"/>
      <c r="G792" s="98"/>
      <c r="H792" s="99"/>
      <c r="I792" s="81"/>
      <c r="J792" s="81"/>
      <c r="K792" s="81"/>
      <c r="L792" s="81"/>
      <c r="M792" s="81"/>
      <c r="N792" s="81"/>
      <c r="O792" s="81"/>
      <c r="P792" s="81"/>
      <c r="Q792" s="81"/>
      <c r="R792" s="81"/>
      <c r="S792" s="81"/>
      <c r="T792" s="81"/>
      <c r="U792" s="81"/>
      <c r="V792" s="81"/>
      <c r="W792" s="81"/>
      <c r="X792" s="81"/>
      <c r="Y792" s="81"/>
      <c r="Z792" s="81"/>
    </row>
    <row r="793" spans="1:26">
      <c r="A793" s="81"/>
      <c r="B793" s="81"/>
      <c r="C793" s="81"/>
      <c r="D793" s="28"/>
      <c r="E793" s="96"/>
      <c r="F793" s="98"/>
      <c r="G793" s="98"/>
      <c r="H793" s="99"/>
      <c r="I793" s="81"/>
      <c r="J793" s="81"/>
      <c r="K793" s="81"/>
      <c r="L793" s="81"/>
      <c r="M793" s="81"/>
      <c r="N793" s="81"/>
      <c r="O793" s="81"/>
      <c r="P793" s="81"/>
      <c r="Q793" s="81"/>
      <c r="R793" s="81"/>
      <c r="S793" s="81"/>
      <c r="T793" s="81"/>
      <c r="U793" s="81"/>
      <c r="V793" s="81"/>
      <c r="W793" s="81"/>
      <c r="X793" s="81"/>
      <c r="Y793" s="81"/>
      <c r="Z793" s="81"/>
    </row>
    <row r="794" spans="1:26">
      <c r="A794" s="81"/>
      <c r="B794" s="81"/>
      <c r="C794" s="81"/>
      <c r="D794" s="28"/>
      <c r="E794" s="96"/>
      <c r="F794" s="98"/>
      <c r="G794" s="98"/>
      <c r="H794" s="99"/>
      <c r="I794" s="81"/>
      <c r="J794" s="81"/>
      <c r="K794" s="81"/>
      <c r="L794" s="81"/>
      <c r="M794" s="81"/>
      <c r="N794" s="81"/>
      <c r="O794" s="81"/>
      <c r="P794" s="81"/>
      <c r="Q794" s="81"/>
      <c r="R794" s="81"/>
      <c r="S794" s="81"/>
      <c r="T794" s="81"/>
      <c r="U794" s="81"/>
      <c r="V794" s="81"/>
      <c r="W794" s="81"/>
      <c r="X794" s="81"/>
      <c r="Y794" s="81"/>
      <c r="Z794" s="81"/>
    </row>
    <row r="795" spans="1:26">
      <c r="A795" s="81"/>
      <c r="B795" s="81"/>
      <c r="C795" s="81"/>
      <c r="D795" s="28"/>
      <c r="E795" s="96"/>
      <c r="F795" s="98"/>
      <c r="G795" s="98"/>
      <c r="H795" s="99"/>
      <c r="I795" s="81"/>
      <c r="J795" s="81"/>
      <c r="K795" s="81"/>
      <c r="L795" s="81"/>
      <c r="M795" s="81"/>
      <c r="N795" s="81"/>
      <c r="O795" s="81"/>
      <c r="P795" s="81"/>
      <c r="Q795" s="81"/>
      <c r="R795" s="81"/>
      <c r="S795" s="81"/>
      <c r="T795" s="81"/>
      <c r="U795" s="81"/>
      <c r="V795" s="81"/>
      <c r="W795" s="81"/>
      <c r="X795" s="81"/>
      <c r="Y795" s="81"/>
      <c r="Z795" s="81"/>
    </row>
    <row r="796" spans="1:26">
      <c r="A796" s="81"/>
      <c r="B796" s="81"/>
      <c r="C796" s="81"/>
      <c r="D796" s="28"/>
      <c r="E796" s="96"/>
      <c r="F796" s="98"/>
      <c r="G796" s="98"/>
      <c r="H796" s="99"/>
      <c r="I796" s="81"/>
      <c r="J796" s="81"/>
      <c r="K796" s="81"/>
      <c r="L796" s="81"/>
      <c r="M796" s="81"/>
      <c r="N796" s="81"/>
      <c r="O796" s="81"/>
      <c r="P796" s="81"/>
      <c r="Q796" s="81"/>
      <c r="R796" s="81"/>
      <c r="S796" s="81"/>
      <c r="T796" s="81"/>
      <c r="U796" s="81"/>
      <c r="V796" s="81"/>
      <c r="W796" s="81"/>
      <c r="X796" s="81"/>
      <c r="Y796" s="81"/>
      <c r="Z796" s="81"/>
    </row>
    <row r="797" spans="1:26">
      <c r="A797" s="81"/>
      <c r="B797" s="81"/>
      <c r="C797" s="81"/>
      <c r="D797" s="28"/>
      <c r="E797" s="96"/>
      <c r="F797" s="98"/>
      <c r="G797" s="98"/>
      <c r="H797" s="99"/>
      <c r="I797" s="81"/>
      <c r="J797" s="81"/>
      <c r="K797" s="81"/>
      <c r="L797" s="81"/>
      <c r="M797" s="81"/>
      <c r="N797" s="81"/>
      <c r="O797" s="81"/>
      <c r="P797" s="81"/>
      <c r="Q797" s="81"/>
      <c r="R797" s="81"/>
      <c r="S797" s="81"/>
      <c r="T797" s="81"/>
      <c r="U797" s="81"/>
      <c r="V797" s="81"/>
      <c r="W797" s="81"/>
      <c r="X797" s="81"/>
      <c r="Y797" s="81"/>
      <c r="Z797" s="81"/>
    </row>
    <row r="798" spans="1:26">
      <c r="A798" s="81"/>
      <c r="B798" s="81"/>
      <c r="C798" s="81"/>
      <c r="D798" s="28"/>
      <c r="E798" s="96"/>
      <c r="F798" s="98"/>
      <c r="G798" s="98"/>
      <c r="H798" s="99"/>
      <c r="I798" s="81"/>
      <c r="J798" s="81"/>
      <c r="K798" s="81"/>
      <c r="L798" s="81"/>
      <c r="M798" s="81"/>
      <c r="N798" s="81"/>
      <c r="O798" s="81"/>
      <c r="P798" s="81"/>
      <c r="Q798" s="81"/>
      <c r="R798" s="81"/>
      <c r="S798" s="81"/>
      <c r="T798" s="81"/>
      <c r="U798" s="81"/>
      <c r="V798" s="81"/>
      <c r="W798" s="81"/>
      <c r="X798" s="81"/>
      <c r="Y798" s="81"/>
      <c r="Z798" s="81"/>
    </row>
    <row r="799" spans="1:26">
      <c r="A799" s="81"/>
      <c r="B799" s="81"/>
      <c r="C799" s="81"/>
      <c r="D799" s="28"/>
      <c r="E799" s="96"/>
      <c r="F799" s="98"/>
      <c r="G799" s="98"/>
      <c r="H799" s="99"/>
      <c r="I799" s="81"/>
      <c r="J799" s="81"/>
      <c r="K799" s="81"/>
      <c r="L799" s="81"/>
      <c r="M799" s="81"/>
      <c r="N799" s="81"/>
      <c r="O799" s="81"/>
      <c r="P799" s="81"/>
      <c r="Q799" s="81"/>
      <c r="R799" s="81"/>
      <c r="S799" s="81"/>
      <c r="T799" s="81"/>
      <c r="U799" s="81"/>
      <c r="V799" s="81"/>
      <c r="W799" s="81"/>
      <c r="X799" s="81"/>
      <c r="Y799" s="81"/>
      <c r="Z799" s="81"/>
    </row>
    <row r="800" spans="1:26">
      <c r="A800" s="81"/>
      <c r="B800" s="81"/>
      <c r="C800" s="81"/>
      <c r="D800" s="28"/>
      <c r="E800" s="96"/>
      <c r="F800" s="98"/>
      <c r="G800" s="98"/>
      <c r="H800" s="99"/>
      <c r="I800" s="81"/>
      <c r="J800" s="81"/>
      <c r="K800" s="81"/>
      <c r="L800" s="81"/>
      <c r="M800" s="81"/>
      <c r="N800" s="81"/>
      <c r="O800" s="81"/>
      <c r="P800" s="81"/>
      <c r="Q800" s="81"/>
      <c r="R800" s="81"/>
      <c r="S800" s="81"/>
      <c r="T800" s="81"/>
      <c r="U800" s="81"/>
      <c r="V800" s="81"/>
      <c r="W800" s="81"/>
      <c r="X800" s="81"/>
      <c r="Y800" s="81"/>
      <c r="Z800" s="81"/>
    </row>
    <row r="801" spans="1:26">
      <c r="A801" s="81"/>
      <c r="B801" s="81"/>
      <c r="C801" s="81"/>
      <c r="D801" s="28"/>
      <c r="E801" s="96"/>
      <c r="F801" s="98"/>
      <c r="G801" s="98"/>
      <c r="H801" s="99"/>
      <c r="I801" s="81"/>
      <c r="J801" s="81"/>
      <c r="K801" s="81"/>
      <c r="L801" s="81"/>
      <c r="M801" s="81"/>
      <c r="N801" s="81"/>
      <c r="O801" s="81"/>
      <c r="P801" s="81"/>
      <c r="Q801" s="81"/>
      <c r="R801" s="81"/>
      <c r="S801" s="81"/>
      <c r="T801" s="81"/>
      <c r="U801" s="81"/>
      <c r="V801" s="81"/>
      <c r="W801" s="81"/>
      <c r="X801" s="81"/>
      <c r="Y801" s="81"/>
      <c r="Z801" s="81"/>
    </row>
    <row r="802" spans="1:26">
      <c r="A802" s="81"/>
      <c r="B802" s="81"/>
      <c r="C802" s="81"/>
      <c r="D802" s="28"/>
      <c r="E802" s="96"/>
      <c r="F802" s="98"/>
      <c r="G802" s="98"/>
      <c r="H802" s="99"/>
      <c r="I802" s="81"/>
      <c r="J802" s="81"/>
      <c r="K802" s="81"/>
      <c r="L802" s="81"/>
      <c r="M802" s="81"/>
      <c r="N802" s="81"/>
      <c r="O802" s="81"/>
      <c r="P802" s="81"/>
      <c r="Q802" s="81"/>
      <c r="R802" s="81"/>
      <c r="S802" s="81"/>
      <c r="T802" s="81"/>
      <c r="U802" s="81"/>
      <c r="V802" s="81"/>
      <c r="W802" s="81"/>
      <c r="X802" s="81"/>
      <c r="Y802" s="81"/>
      <c r="Z802" s="81"/>
    </row>
    <row r="803" spans="1:26">
      <c r="A803" s="81"/>
      <c r="B803" s="81"/>
      <c r="C803" s="81"/>
      <c r="D803" s="28"/>
      <c r="E803" s="96"/>
      <c r="F803" s="98"/>
      <c r="G803" s="98"/>
      <c r="H803" s="99"/>
      <c r="I803" s="81"/>
      <c r="J803" s="81"/>
      <c r="K803" s="81"/>
      <c r="L803" s="81"/>
      <c r="M803" s="81"/>
      <c r="N803" s="81"/>
      <c r="O803" s="81"/>
      <c r="P803" s="81"/>
      <c r="Q803" s="81"/>
      <c r="R803" s="81"/>
      <c r="S803" s="81"/>
      <c r="T803" s="81"/>
      <c r="U803" s="81"/>
      <c r="V803" s="81"/>
      <c r="W803" s="81"/>
      <c r="X803" s="81"/>
      <c r="Y803" s="81"/>
      <c r="Z803" s="81"/>
    </row>
    <row r="804" spans="1:26">
      <c r="A804" s="81"/>
      <c r="B804" s="81"/>
      <c r="C804" s="81"/>
      <c r="D804" s="28"/>
      <c r="E804" s="96"/>
      <c r="F804" s="98"/>
      <c r="G804" s="98"/>
      <c r="H804" s="99"/>
      <c r="I804" s="81"/>
      <c r="J804" s="81"/>
      <c r="K804" s="81"/>
      <c r="L804" s="81"/>
      <c r="M804" s="81"/>
      <c r="N804" s="81"/>
      <c r="O804" s="81"/>
      <c r="P804" s="81"/>
      <c r="Q804" s="81"/>
      <c r="R804" s="81"/>
      <c r="S804" s="81"/>
      <c r="T804" s="81"/>
      <c r="U804" s="81"/>
      <c r="V804" s="81"/>
      <c r="W804" s="81"/>
      <c r="X804" s="81"/>
      <c r="Y804" s="81"/>
      <c r="Z804" s="81"/>
    </row>
    <row r="805" spans="1:26">
      <c r="A805" s="81"/>
      <c r="B805" s="81"/>
      <c r="C805" s="81"/>
      <c r="D805" s="28"/>
      <c r="E805" s="96"/>
      <c r="F805" s="98"/>
      <c r="G805" s="98"/>
      <c r="H805" s="99"/>
      <c r="I805" s="81"/>
      <c r="J805" s="81"/>
      <c r="K805" s="81"/>
      <c r="L805" s="81"/>
      <c r="M805" s="81"/>
      <c r="N805" s="81"/>
      <c r="O805" s="81"/>
      <c r="P805" s="81"/>
      <c r="Q805" s="81"/>
      <c r="R805" s="81"/>
      <c r="S805" s="81"/>
      <c r="T805" s="81"/>
      <c r="U805" s="81"/>
      <c r="V805" s="81"/>
      <c r="W805" s="81"/>
      <c r="X805" s="81"/>
      <c r="Y805" s="81"/>
      <c r="Z805" s="81"/>
    </row>
    <row r="806" spans="1:26">
      <c r="A806" s="81"/>
      <c r="B806" s="81"/>
      <c r="C806" s="81"/>
      <c r="D806" s="28"/>
      <c r="E806" s="96"/>
      <c r="F806" s="98"/>
      <c r="G806" s="98"/>
      <c r="H806" s="99"/>
      <c r="I806" s="81"/>
      <c r="J806" s="81"/>
      <c r="K806" s="81"/>
      <c r="L806" s="81"/>
      <c r="M806" s="81"/>
      <c r="N806" s="81"/>
      <c r="O806" s="81"/>
      <c r="P806" s="81"/>
      <c r="Q806" s="81"/>
      <c r="R806" s="81"/>
      <c r="S806" s="81"/>
      <c r="T806" s="81"/>
      <c r="U806" s="81"/>
      <c r="V806" s="81"/>
      <c r="W806" s="81"/>
      <c r="X806" s="81"/>
      <c r="Y806" s="81"/>
      <c r="Z806" s="81"/>
    </row>
    <row r="807" spans="1:26">
      <c r="A807" s="81"/>
      <c r="B807" s="81"/>
      <c r="C807" s="81"/>
      <c r="D807" s="28"/>
      <c r="E807" s="96"/>
      <c r="F807" s="98"/>
      <c r="G807" s="98"/>
      <c r="H807" s="99"/>
      <c r="I807" s="81"/>
      <c r="J807" s="81"/>
      <c r="K807" s="81"/>
      <c r="L807" s="81"/>
      <c r="M807" s="81"/>
      <c r="N807" s="81"/>
      <c r="O807" s="81"/>
      <c r="P807" s="81"/>
      <c r="Q807" s="81"/>
      <c r="R807" s="81"/>
      <c r="S807" s="81"/>
      <c r="T807" s="81"/>
      <c r="U807" s="81"/>
      <c r="V807" s="81"/>
      <c r="W807" s="81"/>
      <c r="X807" s="81"/>
      <c r="Y807" s="81"/>
      <c r="Z807" s="81"/>
    </row>
    <row r="808" spans="1:26">
      <c r="A808" s="81"/>
      <c r="B808" s="81"/>
      <c r="C808" s="81"/>
      <c r="D808" s="28"/>
      <c r="E808" s="96"/>
      <c r="F808" s="98"/>
      <c r="G808" s="98"/>
      <c r="H808" s="99"/>
      <c r="I808" s="81"/>
      <c r="J808" s="81"/>
      <c r="K808" s="81"/>
      <c r="L808" s="81"/>
      <c r="M808" s="81"/>
      <c r="N808" s="81"/>
      <c r="O808" s="81"/>
      <c r="P808" s="81"/>
      <c r="Q808" s="81"/>
      <c r="R808" s="81"/>
      <c r="S808" s="81"/>
      <c r="T808" s="81"/>
      <c r="U808" s="81"/>
      <c r="V808" s="81"/>
      <c r="W808" s="81"/>
      <c r="X808" s="81"/>
      <c r="Y808" s="81"/>
      <c r="Z808" s="81"/>
    </row>
    <row r="809" spans="1:26">
      <c r="A809" s="81"/>
      <c r="B809" s="81"/>
      <c r="C809" s="81"/>
      <c r="D809" s="28"/>
      <c r="E809" s="96"/>
      <c r="F809" s="98"/>
      <c r="G809" s="98"/>
      <c r="H809" s="99"/>
      <c r="I809" s="81"/>
      <c r="J809" s="81"/>
      <c r="K809" s="81"/>
      <c r="L809" s="81"/>
      <c r="M809" s="81"/>
      <c r="N809" s="81"/>
      <c r="O809" s="81"/>
      <c r="P809" s="81"/>
      <c r="Q809" s="81"/>
      <c r="R809" s="81"/>
      <c r="S809" s="81"/>
      <c r="T809" s="81"/>
      <c r="U809" s="81"/>
      <c r="V809" s="81"/>
      <c r="W809" s="81"/>
      <c r="X809" s="81"/>
      <c r="Y809" s="81"/>
      <c r="Z809" s="81"/>
    </row>
    <row r="810" spans="1:26">
      <c r="A810" s="81"/>
      <c r="B810" s="81"/>
      <c r="C810" s="81"/>
      <c r="D810" s="28"/>
      <c r="E810" s="96"/>
      <c r="F810" s="98"/>
      <c r="G810" s="98"/>
      <c r="H810" s="99"/>
      <c r="I810" s="81"/>
      <c r="J810" s="81"/>
      <c r="K810" s="81"/>
      <c r="L810" s="81"/>
      <c r="M810" s="81"/>
      <c r="N810" s="81"/>
      <c r="O810" s="81"/>
      <c r="P810" s="81"/>
      <c r="Q810" s="81"/>
      <c r="R810" s="81"/>
      <c r="S810" s="81"/>
      <c r="T810" s="81"/>
      <c r="U810" s="81"/>
      <c r="V810" s="81"/>
      <c r="W810" s="81"/>
      <c r="X810" s="81"/>
      <c r="Y810" s="81"/>
      <c r="Z810" s="81"/>
    </row>
    <row r="811" spans="1:26">
      <c r="A811" s="81"/>
      <c r="B811" s="81"/>
      <c r="C811" s="81"/>
      <c r="D811" s="28"/>
      <c r="E811" s="96"/>
      <c r="F811" s="98"/>
      <c r="G811" s="98"/>
      <c r="H811" s="99"/>
      <c r="I811" s="81"/>
      <c r="J811" s="81"/>
      <c r="K811" s="81"/>
      <c r="L811" s="81"/>
      <c r="M811" s="81"/>
      <c r="N811" s="81"/>
      <c r="O811" s="81"/>
      <c r="P811" s="81"/>
      <c r="Q811" s="81"/>
      <c r="R811" s="81"/>
      <c r="S811" s="81"/>
      <c r="T811" s="81"/>
      <c r="U811" s="81"/>
      <c r="V811" s="81"/>
      <c r="W811" s="81"/>
      <c r="X811" s="81"/>
      <c r="Y811" s="81"/>
      <c r="Z811" s="81"/>
    </row>
    <row r="812" spans="1:26">
      <c r="A812" s="81"/>
      <c r="B812" s="81"/>
      <c r="C812" s="81"/>
      <c r="D812" s="28"/>
      <c r="E812" s="96"/>
      <c r="F812" s="98"/>
      <c r="G812" s="98"/>
      <c r="H812" s="99"/>
      <c r="I812" s="81"/>
      <c r="J812" s="81"/>
      <c r="K812" s="81"/>
      <c r="L812" s="81"/>
      <c r="M812" s="81"/>
      <c r="N812" s="81"/>
      <c r="O812" s="81"/>
      <c r="P812" s="81"/>
      <c r="Q812" s="81"/>
      <c r="R812" s="81"/>
      <c r="S812" s="81"/>
      <c r="T812" s="81"/>
      <c r="U812" s="81"/>
      <c r="V812" s="81"/>
      <c r="W812" s="81"/>
      <c r="X812" s="81"/>
      <c r="Y812" s="81"/>
      <c r="Z812" s="81"/>
    </row>
    <row r="813" spans="1:26">
      <c r="A813" s="81"/>
      <c r="B813" s="81"/>
      <c r="C813" s="81"/>
      <c r="D813" s="28"/>
      <c r="E813" s="96"/>
      <c r="F813" s="98"/>
      <c r="G813" s="98"/>
      <c r="H813" s="99"/>
      <c r="I813" s="81"/>
      <c r="J813" s="81"/>
      <c r="K813" s="81"/>
      <c r="L813" s="81"/>
      <c r="M813" s="81"/>
      <c r="N813" s="81"/>
      <c r="O813" s="81"/>
      <c r="P813" s="81"/>
      <c r="Q813" s="81"/>
      <c r="R813" s="81"/>
      <c r="S813" s="81"/>
      <c r="T813" s="81"/>
      <c r="U813" s="81"/>
      <c r="V813" s="81"/>
      <c r="W813" s="81"/>
      <c r="X813" s="81"/>
      <c r="Y813" s="81"/>
      <c r="Z813" s="81"/>
    </row>
    <row r="814" spans="1:26">
      <c r="A814" s="81"/>
      <c r="B814" s="81"/>
      <c r="C814" s="81"/>
      <c r="D814" s="28"/>
      <c r="E814" s="96"/>
      <c r="F814" s="98"/>
      <c r="G814" s="98"/>
      <c r="H814" s="99"/>
      <c r="I814" s="81"/>
      <c r="J814" s="81"/>
      <c r="K814" s="81"/>
      <c r="L814" s="81"/>
      <c r="M814" s="81"/>
      <c r="N814" s="81"/>
      <c r="O814" s="81"/>
      <c r="P814" s="81"/>
      <c r="Q814" s="81"/>
      <c r="R814" s="81"/>
      <c r="S814" s="81"/>
      <c r="T814" s="81"/>
      <c r="U814" s="81"/>
      <c r="V814" s="81"/>
      <c r="W814" s="81"/>
      <c r="X814" s="81"/>
      <c r="Y814" s="81"/>
      <c r="Z814" s="81"/>
    </row>
    <row r="815" spans="1:26">
      <c r="A815" s="81"/>
      <c r="B815" s="81"/>
      <c r="C815" s="81"/>
      <c r="D815" s="28"/>
      <c r="E815" s="96"/>
      <c r="F815" s="98"/>
      <c r="G815" s="98"/>
      <c r="H815" s="99"/>
      <c r="I815" s="81"/>
      <c r="J815" s="81"/>
      <c r="K815" s="81"/>
      <c r="L815" s="81"/>
      <c r="M815" s="81"/>
      <c r="N815" s="81"/>
      <c r="O815" s="81"/>
      <c r="P815" s="81"/>
      <c r="Q815" s="81"/>
      <c r="R815" s="81"/>
      <c r="S815" s="81"/>
      <c r="T815" s="81"/>
      <c r="U815" s="81"/>
      <c r="V815" s="81"/>
      <c r="W815" s="81"/>
      <c r="X815" s="81"/>
      <c r="Y815" s="81"/>
      <c r="Z815" s="81"/>
    </row>
    <row r="816" spans="1:26">
      <c r="A816" s="81"/>
      <c r="B816" s="81"/>
      <c r="C816" s="81"/>
      <c r="D816" s="28"/>
      <c r="E816" s="96"/>
      <c r="F816" s="98"/>
      <c r="G816" s="98"/>
      <c r="H816" s="99"/>
      <c r="I816" s="81"/>
      <c r="J816" s="81"/>
      <c r="K816" s="81"/>
      <c r="L816" s="81"/>
      <c r="M816" s="81"/>
      <c r="N816" s="81"/>
      <c r="O816" s="81"/>
      <c r="P816" s="81"/>
      <c r="Q816" s="81"/>
      <c r="R816" s="81"/>
      <c r="S816" s="81"/>
      <c r="T816" s="81"/>
      <c r="U816" s="81"/>
      <c r="V816" s="81"/>
      <c r="W816" s="81"/>
      <c r="X816" s="81"/>
      <c r="Y816" s="81"/>
      <c r="Z816" s="81"/>
    </row>
    <row r="817" spans="1:26">
      <c r="A817" s="81"/>
      <c r="B817" s="81"/>
      <c r="C817" s="81"/>
      <c r="D817" s="28"/>
      <c r="E817" s="96"/>
      <c r="F817" s="98"/>
      <c r="G817" s="98"/>
      <c r="H817" s="99"/>
      <c r="I817" s="81"/>
      <c r="J817" s="81"/>
      <c r="K817" s="81"/>
      <c r="L817" s="81"/>
      <c r="M817" s="81"/>
      <c r="N817" s="81"/>
      <c r="O817" s="81"/>
      <c r="P817" s="81"/>
      <c r="Q817" s="81"/>
      <c r="R817" s="81"/>
      <c r="S817" s="81"/>
      <c r="T817" s="81"/>
      <c r="U817" s="81"/>
      <c r="V817" s="81"/>
      <c r="W817" s="81"/>
      <c r="X817" s="81"/>
      <c r="Y817" s="81"/>
      <c r="Z817" s="81"/>
    </row>
    <row r="818" spans="1:26">
      <c r="A818" s="81"/>
      <c r="B818" s="81"/>
      <c r="C818" s="81"/>
      <c r="D818" s="28"/>
      <c r="E818" s="96"/>
      <c r="F818" s="98"/>
      <c r="G818" s="98"/>
      <c r="H818" s="99"/>
      <c r="I818" s="81"/>
      <c r="J818" s="81"/>
      <c r="K818" s="81"/>
      <c r="L818" s="81"/>
      <c r="M818" s="81"/>
      <c r="N818" s="81"/>
      <c r="O818" s="81"/>
      <c r="P818" s="81"/>
      <c r="Q818" s="81"/>
      <c r="R818" s="81"/>
      <c r="S818" s="81"/>
      <c r="T818" s="81"/>
      <c r="U818" s="81"/>
      <c r="V818" s="81"/>
      <c r="W818" s="81"/>
      <c r="X818" s="81"/>
      <c r="Y818" s="81"/>
      <c r="Z818" s="81"/>
    </row>
    <row r="819" spans="1:26">
      <c r="A819" s="81"/>
      <c r="B819" s="81"/>
      <c r="C819" s="81"/>
      <c r="D819" s="28"/>
      <c r="E819" s="96"/>
      <c r="F819" s="98"/>
      <c r="G819" s="98"/>
      <c r="H819" s="99"/>
      <c r="I819" s="81"/>
      <c r="J819" s="81"/>
      <c r="K819" s="81"/>
      <c r="L819" s="81"/>
      <c r="M819" s="81"/>
      <c r="N819" s="81"/>
      <c r="O819" s="81"/>
      <c r="P819" s="81"/>
      <c r="Q819" s="81"/>
      <c r="R819" s="81"/>
      <c r="S819" s="81"/>
      <c r="T819" s="81"/>
      <c r="U819" s="81"/>
      <c r="V819" s="81"/>
      <c r="W819" s="81"/>
      <c r="X819" s="81"/>
      <c r="Y819" s="81"/>
      <c r="Z819" s="81"/>
    </row>
    <row r="820" spans="1:26">
      <c r="A820" s="81"/>
      <c r="B820" s="81"/>
      <c r="C820" s="81"/>
      <c r="D820" s="28"/>
      <c r="E820" s="96"/>
      <c r="F820" s="98"/>
      <c r="G820" s="98"/>
      <c r="H820" s="99"/>
      <c r="I820" s="81"/>
      <c r="J820" s="81"/>
      <c r="K820" s="81"/>
      <c r="L820" s="81"/>
      <c r="M820" s="81"/>
      <c r="N820" s="81"/>
      <c r="O820" s="81"/>
      <c r="P820" s="81"/>
      <c r="Q820" s="81"/>
      <c r="R820" s="81"/>
      <c r="S820" s="81"/>
      <c r="T820" s="81"/>
      <c r="U820" s="81"/>
      <c r="V820" s="81"/>
      <c r="W820" s="81"/>
      <c r="X820" s="81"/>
      <c r="Y820" s="81"/>
      <c r="Z820" s="81"/>
    </row>
    <row r="821" spans="1:26">
      <c r="A821" s="81"/>
      <c r="B821" s="81"/>
      <c r="C821" s="81"/>
      <c r="D821" s="28"/>
      <c r="E821" s="96"/>
      <c r="F821" s="98"/>
      <c r="G821" s="98"/>
      <c r="H821" s="99"/>
      <c r="I821" s="81"/>
      <c r="J821" s="81"/>
      <c r="K821" s="81"/>
      <c r="L821" s="81"/>
      <c r="M821" s="81"/>
      <c r="N821" s="81"/>
      <c r="O821" s="81"/>
      <c r="P821" s="81"/>
      <c r="Q821" s="81"/>
      <c r="R821" s="81"/>
      <c r="S821" s="81"/>
      <c r="T821" s="81"/>
      <c r="U821" s="81"/>
      <c r="V821" s="81"/>
      <c r="W821" s="81"/>
      <c r="X821" s="81"/>
      <c r="Y821" s="81"/>
      <c r="Z821" s="81"/>
    </row>
    <row r="822" spans="1:26">
      <c r="A822" s="81"/>
      <c r="B822" s="81"/>
      <c r="C822" s="81"/>
      <c r="D822" s="28"/>
      <c r="E822" s="96"/>
      <c r="F822" s="98"/>
      <c r="G822" s="98"/>
      <c r="H822" s="99"/>
      <c r="I822" s="81"/>
      <c r="J822" s="81"/>
      <c r="K822" s="81"/>
      <c r="L822" s="81"/>
      <c r="M822" s="81"/>
      <c r="N822" s="81"/>
      <c r="O822" s="81"/>
      <c r="P822" s="81"/>
      <c r="Q822" s="81"/>
      <c r="R822" s="81"/>
      <c r="S822" s="81"/>
      <c r="T822" s="81"/>
      <c r="U822" s="81"/>
      <c r="V822" s="81"/>
      <c r="W822" s="81"/>
      <c r="X822" s="81"/>
      <c r="Y822" s="81"/>
      <c r="Z822" s="81"/>
    </row>
    <row r="823" spans="1:26">
      <c r="A823" s="81"/>
      <c r="B823" s="81"/>
      <c r="C823" s="81"/>
      <c r="D823" s="28"/>
      <c r="E823" s="96"/>
      <c r="F823" s="98"/>
      <c r="G823" s="98"/>
      <c r="H823" s="99"/>
      <c r="I823" s="81"/>
      <c r="J823" s="81"/>
      <c r="K823" s="81"/>
      <c r="L823" s="81"/>
      <c r="M823" s="81"/>
      <c r="N823" s="81"/>
      <c r="O823" s="81"/>
      <c r="P823" s="81"/>
      <c r="Q823" s="81"/>
      <c r="R823" s="81"/>
      <c r="S823" s="81"/>
      <c r="T823" s="81"/>
      <c r="U823" s="81"/>
      <c r="V823" s="81"/>
      <c r="W823" s="81"/>
      <c r="X823" s="81"/>
      <c r="Y823" s="81"/>
      <c r="Z823" s="81"/>
    </row>
    <row r="824" spans="1:26">
      <c r="A824" s="81"/>
      <c r="B824" s="81"/>
      <c r="C824" s="81"/>
      <c r="D824" s="28"/>
      <c r="E824" s="96"/>
      <c r="F824" s="98"/>
      <c r="G824" s="98"/>
      <c r="H824" s="99"/>
      <c r="I824" s="81"/>
      <c r="J824" s="81"/>
      <c r="K824" s="81"/>
      <c r="L824" s="81"/>
      <c r="M824" s="81"/>
      <c r="N824" s="81"/>
      <c r="O824" s="81"/>
      <c r="P824" s="81"/>
      <c r="Q824" s="81"/>
      <c r="R824" s="81"/>
      <c r="S824" s="81"/>
      <c r="T824" s="81"/>
      <c r="U824" s="81"/>
      <c r="V824" s="81"/>
      <c r="W824" s="81"/>
      <c r="X824" s="81"/>
      <c r="Y824" s="81"/>
      <c r="Z824" s="81"/>
    </row>
    <row r="825" spans="1:26">
      <c r="A825" s="81"/>
      <c r="B825" s="81"/>
      <c r="C825" s="81"/>
      <c r="D825" s="28"/>
      <c r="E825" s="96"/>
      <c r="F825" s="98"/>
      <c r="G825" s="98"/>
      <c r="H825" s="99"/>
      <c r="I825" s="81"/>
      <c r="J825" s="81"/>
      <c r="K825" s="81"/>
      <c r="L825" s="81"/>
      <c r="M825" s="81"/>
      <c r="N825" s="81"/>
      <c r="O825" s="81"/>
      <c r="P825" s="81"/>
      <c r="Q825" s="81"/>
      <c r="R825" s="81"/>
      <c r="S825" s="81"/>
      <c r="T825" s="81"/>
      <c r="U825" s="81"/>
      <c r="V825" s="81"/>
      <c r="W825" s="81"/>
      <c r="X825" s="81"/>
      <c r="Y825" s="81"/>
      <c r="Z825" s="81"/>
    </row>
    <row r="826" spans="1:26">
      <c r="A826" s="81"/>
      <c r="B826" s="81"/>
      <c r="C826" s="81"/>
      <c r="D826" s="28"/>
      <c r="E826" s="96"/>
      <c r="F826" s="98"/>
      <c r="G826" s="98"/>
      <c r="H826" s="99"/>
      <c r="I826" s="81"/>
      <c r="J826" s="81"/>
      <c r="K826" s="81"/>
      <c r="L826" s="81"/>
      <c r="M826" s="81"/>
      <c r="N826" s="81"/>
      <c r="O826" s="81"/>
      <c r="P826" s="81"/>
      <c r="Q826" s="81"/>
      <c r="R826" s="81"/>
      <c r="S826" s="81"/>
      <c r="T826" s="81"/>
      <c r="U826" s="81"/>
      <c r="V826" s="81"/>
      <c r="W826" s="81"/>
      <c r="X826" s="81"/>
      <c r="Y826" s="81"/>
      <c r="Z826" s="81"/>
    </row>
    <row r="827" spans="1:26">
      <c r="A827" s="81"/>
      <c r="B827" s="81"/>
      <c r="C827" s="81"/>
      <c r="D827" s="28"/>
      <c r="E827" s="96"/>
      <c r="F827" s="98"/>
      <c r="G827" s="98"/>
      <c r="H827" s="99"/>
      <c r="I827" s="81"/>
      <c r="J827" s="81"/>
      <c r="K827" s="81"/>
      <c r="L827" s="81"/>
      <c r="M827" s="81"/>
      <c r="N827" s="81"/>
      <c r="O827" s="81"/>
      <c r="P827" s="81"/>
      <c r="Q827" s="81"/>
      <c r="R827" s="81"/>
      <c r="S827" s="81"/>
      <c r="T827" s="81"/>
      <c r="U827" s="81"/>
      <c r="V827" s="81"/>
      <c r="W827" s="81"/>
      <c r="X827" s="81"/>
      <c r="Y827" s="81"/>
      <c r="Z827" s="81"/>
    </row>
    <row r="828" spans="1:26">
      <c r="A828" s="81"/>
      <c r="B828" s="81"/>
      <c r="C828" s="81"/>
      <c r="D828" s="28"/>
      <c r="E828" s="96"/>
      <c r="F828" s="98"/>
      <c r="G828" s="98"/>
      <c r="H828" s="99"/>
      <c r="I828" s="81"/>
      <c r="J828" s="81"/>
      <c r="K828" s="81"/>
      <c r="L828" s="81"/>
      <c r="M828" s="81"/>
      <c r="N828" s="81"/>
      <c r="O828" s="81"/>
      <c r="P828" s="81"/>
      <c r="Q828" s="81"/>
      <c r="R828" s="81"/>
      <c r="S828" s="81"/>
      <c r="T828" s="81"/>
      <c r="U828" s="81"/>
      <c r="V828" s="81"/>
      <c r="W828" s="81"/>
      <c r="X828" s="81"/>
      <c r="Y828" s="81"/>
      <c r="Z828" s="81"/>
    </row>
    <row r="829" spans="1:26">
      <c r="A829" s="81"/>
      <c r="B829" s="81"/>
      <c r="C829" s="81"/>
      <c r="D829" s="28"/>
      <c r="E829" s="96"/>
      <c r="F829" s="98"/>
      <c r="G829" s="98"/>
      <c r="H829" s="99"/>
      <c r="I829" s="81"/>
      <c r="J829" s="81"/>
      <c r="K829" s="81"/>
      <c r="L829" s="81"/>
      <c r="M829" s="81"/>
      <c r="N829" s="81"/>
      <c r="O829" s="81"/>
      <c r="P829" s="81"/>
      <c r="Q829" s="81"/>
      <c r="R829" s="81"/>
      <c r="S829" s="81"/>
      <c r="T829" s="81"/>
      <c r="U829" s="81"/>
      <c r="V829" s="81"/>
      <c r="W829" s="81"/>
      <c r="X829" s="81"/>
      <c r="Y829" s="81"/>
      <c r="Z829" s="81"/>
    </row>
    <row r="830" spans="1:26">
      <c r="A830" s="81"/>
      <c r="B830" s="81"/>
      <c r="C830" s="81"/>
      <c r="D830" s="28"/>
      <c r="E830" s="96"/>
      <c r="F830" s="98"/>
      <c r="G830" s="98"/>
      <c r="H830" s="99"/>
      <c r="I830" s="81"/>
      <c r="J830" s="81"/>
      <c r="K830" s="81"/>
      <c r="L830" s="81"/>
      <c r="M830" s="81"/>
      <c r="N830" s="81"/>
      <c r="O830" s="81"/>
      <c r="P830" s="81"/>
      <c r="Q830" s="81"/>
      <c r="R830" s="81"/>
      <c r="S830" s="81"/>
      <c r="T830" s="81"/>
      <c r="U830" s="81"/>
      <c r="V830" s="81"/>
      <c r="W830" s="81"/>
      <c r="X830" s="81"/>
      <c r="Y830" s="81"/>
      <c r="Z830" s="81"/>
    </row>
    <row r="831" spans="1:26">
      <c r="A831" s="81"/>
      <c r="B831" s="81"/>
      <c r="C831" s="81"/>
      <c r="D831" s="28"/>
      <c r="E831" s="96"/>
      <c r="F831" s="98"/>
      <c r="G831" s="98"/>
      <c r="H831" s="99"/>
      <c r="I831" s="81"/>
      <c r="J831" s="81"/>
      <c r="K831" s="81"/>
      <c r="L831" s="81"/>
      <c r="M831" s="81"/>
      <c r="N831" s="81"/>
      <c r="O831" s="81"/>
      <c r="P831" s="81"/>
      <c r="Q831" s="81"/>
      <c r="R831" s="81"/>
      <c r="S831" s="81"/>
      <c r="T831" s="81"/>
      <c r="U831" s="81"/>
      <c r="V831" s="81"/>
      <c r="W831" s="81"/>
      <c r="X831" s="81"/>
      <c r="Y831" s="81"/>
      <c r="Z831" s="81"/>
    </row>
    <row r="832" spans="1:26">
      <c r="A832" s="81"/>
      <c r="B832" s="81"/>
      <c r="C832" s="81"/>
      <c r="D832" s="28"/>
      <c r="E832" s="96"/>
      <c r="F832" s="98"/>
      <c r="G832" s="98"/>
      <c r="H832" s="99"/>
      <c r="I832" s="81"/>
      <c r="J832" s="81"/>
      <c r="K832" s="81"/>
      <c r="L832" s="81"/>
      <c r="M832" s="81"/>
      <c r="N832" s="81"/>
      <c r="O832" s="81"/>
      <c r="P832" s="81"/>
      <c r="Q832" s="81"/>
      <c r="R832" s="81"/>
      <c r="S832" s="81"/>
      <c r="T832" s="81"/>
      <c r="U832" s="81"/>
      <c r="V832" s="81"/>
      <c r="W832" s="81"/>
      <c r="X832" s="81"/>
      <c r="Y832" s="81"/>
      <c r="Z832" s="81"/>
    </row>
    <row r="833" spans="1:26">
      <c r="A833" s="81"/>
      <c r="B833" s="81"/>
      <c r="C833" s="81"/>
      <c r="D833" s="28"/>
      <c r="E833" s="96"/>
      <c r="F833" s="98"/>
      <c r="G833" s="98"/>
      <c r="H833" s="99"/>
      <c r="I833" s="81"/>
      <c r="J833" s="81"/>
      <c r="K833" s="81"/>
      <c r="L833" s="81"/>
      <c r="M833" s="81"/>
      <c r="N833" s="81"/>
      <c r="O833" s="81"/>
      <c r="P833" s="81"/>
      <c r="Q833" s="81"/>
      <c r="R833" s="81"/>
      <c r="S833" s="81"/>
      <c r="T833" s="81"/>
      <c r="U833" s="81"/>
      <c r="V833" s="81"/>
      <c r="W833" s="81"/>
      <c r="X833" s="81"/>
      <c r="Y833" s="81"/>
      <c r="Z833" s="81"/>
    </row>
    <row r="834" spans="1:26">
      <c r="A834" s="81"/>
      <c r="B834" s="81"/>
      <c r="C834" s="81"/>
      <c r="D834" s="28"/>
      <c r="E834" s="96"/>
      <c r="F834" s="98"/>
      <c r="G834" s="98"/>
      <c r="H834" s="99"/>
      <c r="I834" s="81"/>
      <c r="J834" s="81"/>
      <c r="K834" s="81"/>
      <c r="L834" s="81"/>
      <c r="M834" s="81"/>
      <c r="N834" s="81"/>
      <c r="O834" s="81"/>
      <c r="P834" s="81"/>
      <c r="Q834" s="81"/>
      <c r="R834" s="81"/>
      <c r="S834" s="81"/>
      <c r="T834" s="81"/>
      <c r="U834" s="81"/>
      <c r="V834" s="81"/>
      <c r="W834" s="81"/>
      <c r="X834" s="81"/>
      <c r="Y834" s="81"/>
      <c r="Z834" s="81"/>
    </row>
    <row r="835" spans="1:26">
      <c r="A835" s="81"/>
      <c r="B835" s="81"/>
      <c r="C835" s="81"/>
      <c r="D835" s="28"/>
      <c r="E835" s="96"/>
      <c r="F835" s="98"/>
      <c r="G835" s="98"/>
      <c r="H835" s="99"/>
      <c r="I835" s="81"/>
      <c r="J835" s="81"/>
      <c r="K835" s="81"/>
      <c r="L835" s="81"/>
      <c r="M835" s="81"/>
      <c r="N835" s="81"/>
      <c r="O835" s="81"/>
      <c r="P835" s="81"/>
      <c r="Q835" s="81"/>
      <c r="R835" s="81"/>
      <c r="S835" s="81"/>
      <c r="T835" s="81"/>
      <c r="U835" s="81"/>
      <c r="V835" s="81"/>
      <c r="W835" s="81"/>
      <c r="X835" s="81"/>
      <c r="Y835" s="81"/>
      <c r="Z835" s="81"/>
    </row>
    <row r="836" spans="1:26">
      <c r="A836" s="81"/>
      <c r="B836" s="81"/>
      <c r="C836" s="81"/>
      <c r="D836" s="28"/>
      <c r="E836" s="96"/>
      <c r="F836" s="98"/>
      <c r="G836" s="98"/>
      <c r="H836" s="99"/>
      <c r="I836" s="81"/>
      <c r="J836" s="81"/>
      <c r="K836" s="81"/>
      <c r="L836" s="81"/>
      <c r="M836" s="81"/>
      <c r="N836" s="81"/>
      <c r="O836" s="81"/>
      <c r="P836" s="81"/>
      <c r="Q836" s="81"/>
      <c r="R836" s="81"/>
      <c r="S836" s="81"/>
      <c r="T836" s="81"/>
      <c r="U836" s="81"/>
      <c r="V836" s="81"/>
      <c r="W836" s="81"/>
      <c r="X836" s="81"/>
      <c r="Y836" s="81"/>
      <c r="Z836" s="81"/>
    </row>
    <row r="837" spans="1:26">
      <c r="A837" s="81"/>
      <c r="B837" s="81"/>
      <c r="C837" s="81"/>
      <c r="D837" s="28"/>
      <c r="E837" s="96"/>
      <c r="F837" s="98"/>
      <c r="G837" s="98"/>
      <c r="H837" s="99"/>
      <c r="I837" s="81"/>
      <c r="J837" s="81"/>
      <c r="K837" s="81"/>
      <c r="L837" s="81"/>
      <c r="M837" s="81"/>
      <c r="N837" s="81"/>
      <c r="O837" s="81"/>
      <c r="P837" s="81"/>
      <c r="Q837" s="81"/>
      <c r="R837" s="81"/>
      <c r="S837" s="81"/>
      <c r="T837" s="81"/>
      <c r="U837" s="81"/>
      <c r="V837" s="81"/>
      <c r="W837" s="81"/>
      <c r="X837" s="81"/>
      <c r="Y837" s="81"/>
      <c r="Z837" s="81"/>
    </row>
    <row r="838" spans="1:26">
      <c r="A838" s="81"/>
      <c r="B838" s="81"/>
      <c r="C838" s="81"/>
      <c r="D838" s="28"/>
      <c r="E838" s="96"/>
      <c r="F838" s="98"/>
      <c r="G838" s="98"/>
      <c r="H838" s="99"/>
      <c r="I838" s="81"/>
      <c r="J838" s="81"/>
      <c r="K838" s="81"/>
      <c r="L838" s="81"/>
      <c r="M838" s="81"/>
      <c r="N838" s="81"/>
      <c r="O838" s="81"/>
      <c r="P838" s="81"/>
      <c r="Q838" s="81"/>
      <c r="R838" s="81"/>
      <c r="S838" s="81"/>
      <c r="T838" s="81"/>
      <c r="U838" s="81"/>
      <c r="V838" s="81"/>
      <c r="W838" s="81"/>
      <c r="X838" s="81"/>
      <c r="Y838" s="81"/>
      <c r="Z838" s="81"/>
    </row>
    <row r="839" spans="1:26">
      <c r="A839" s="81"/>
      <c r="B839" s="81"/>
      <c r="C839" s="81"/>
      <c r="D839" s="28"/>
      <c r="E839" s="96"/>
      <c r="F839" s="98"/>
      <c r="G839" s="98"/>
      <c r="H839" s="99"/>
      <c r="I839" s="81"/>
      <c r="J839" s="81"/>
      <c r="K839" s="81"/>
      <c r="L839" s="81"/>
      <c r="M839" s="81"/>
      <c r="N839" s="81"/>
      <c r="O839" s="81"/>
      <c r="P839" s="81"/>
      <c r="Q839" s="81"/>
      <c r="R839" s="81"/>
      <c r="S839" s="81"/>
      <c r="T839" s="81"/>
      <c r="U839" s="81"/>
      <c r="V839" s="81"/>
      <c r="W839" s="81"/>
      <c r="X839" s="81"/>
      <c r="Y839" s="81"/>
      <c r="Z839" s="81"/>
    </row>
    <row r="840" spans="1:26">
      <c r="A840" s="81"/>
      <c r="B840" s="81"/>
      <c r="C840" s="81"/>
      <c r="D840" s="28"/>
      <c r="E840" s="96"/>
      <c r="F840" s="98"/>
      <c r="G840" s="98"/>
      <c r="H840" s="99"/>
      <c r="I840" s="81"/>
      <c r="J840" s="81"/>
      <c r="K840" s="81"/>
      <c r="L840" s="81"/>
      <c r="M840" s="81"/>
      <c r="N840" s="81"/>
      <c r="O840" s="81"/>
      <c r="P840" s="81"/>
      <c r="Q840" s="81"/>
      <c r="R840" s="81"/>
      <c r="S840" s="81"/>
      <c r="T840" s="81"/>
      <c r="U840" s="81"/>
      <c r="V840" s="81"/>
      <c r="W840" s="81"/>
      <c r="X840" s="81"/>
      <c r="Y840" s="81"/>
      <c r="Z840" s="81"/>
    </row>
    <row r="841" spans="1:26">
      <c r="A841" s="81"/>
      <c r="B841" s="81"/>
      <c r="C841" s="81"/>
      <c r="D841" s="28"/>
      <c r="E841" s="96"/>
      <c r="F841" s="98"/>
      <c r="G841" s="98"/>
      <c r="H841" s="99"/>
      <c r="I841" s="81"/>
      <c r="J841" s="81"/>
      <c r="K841" s="81"/>
      <c r="L841" s="81"/>
      <c r="M841" s="81"/>
      <c r="N841" s="81"/>
      <c r="O841" s="81"/>
      <c r="P841" s="81"/>
      <c r="Q841" s="81"/>
      <c r="R841" s="81"/>
      <c r="S841" s="81"/>
      <c r="T841" s="81"/>
      <c r="U841" s="81"/>
      <c r="V841" s="81"/>
      <c r="W841" s="81"/>
      <c r="X841" s="81"/>
      <c r="Y841" s="81"/>
      <c r="Z841" s="81"/>
    </row>
    <row r="842" spans="1:26">
      <c r="A842" s="81"/>
      <c r="B842" s="81"/>
      <c r="C842" s="81"/>
      <c r="D842" s="28"/>
      <c r="E842" s="96"/>
      <c r="F842" s="98"/>
      <c r="G842" s="98"/>
      <c r="H842" s="99"/>
      <c r="I842" s="81"/>
      <c r="J842" s="81"/>
      <c r="K842" s="81"/>
      <c r="L842" s="81"/>
      <c r="M842" s="81"/>
      <c r="N842" s="81"/>
      <c r="O842" s="81"/>
      <c r="P842" s="81"/>
      <c r="Q842" s="81"/>
      <c r="R842" s="81"/>
      <c r="S842" s="81"/>
      <c r="T842" s="81"/>
      <c r="U842" s="81"/>
      <c r="V842" s="81"/>
      <c r="W842" s="81"/>
      <c r="X842" s="81"/>
      <c r="Y842" s="81"/>
      <c r="Z842" s="81"/>
    </row>
    <row r="843" spans="1:26">
      <c r="A843" s="81"/>
      <c r="B843" s="81"/>
      <c r="C843" s="81"/>
      <c r="D843" s="28"/>
      <c r="E843" s="96"/>
      <c r="F843" s="98"/>
      <c r="G843" s="98"/>
      <c r="H843" s="99"/>
      <c r="I843" s="81"/>
      <c r="J843" s="81"/>
      <c r="K843" s="81"/>
      <c r="L843" s="81"/>
      <c r="M843" s="81"/>
      <c r="N843" s="81"/>
      <c r="O843" s="81"/>
      <c r="P843" s="81"/>
      <c r="Q843" s="81"/>
      <c r="R843" s="81"/>
      <c r="S843" s="81"/>
      <c r="T843" s="81"/>
      <c r="U843" s="81"/>
      <c r="V843" s="81"/>
      <c r="W843" s="81"/>
      <c r="X843" s="81"/>
      <c r="Y843" s="81"/>
      <c r="Z843" s="81"/>
    </row>
    <row r="844" spans="1:26">
      <c r="A844" s="81"/>
      <c r="B844" s="81"/>
      <c r="C844" s="81"/>
      <c r="D844" s="28"/>
      <c r="E844" s="96"/>
      <c r="F844" s="98"/>
      <c r="G844" s="98"/>
      <c r="H844" s="99"/>
      <c r="I844" s="81"/>
      <c r="J844" s="81"/>
      <c r="K844" s="81"/>
      <c r="L844" s="81"/>
      <c r="M844" s="81"/>
      <c r="N844" s="81"/>
      <c r="O844" s="81"/>
      <c r="P844" s="81"/>
      <c r="Q844" s="81"/>
      <c r="R844" s="81"/>
      <c r="S844" s="81"/>
      <c r="T844" s="81"/>
      <c r="U844" s="81"/>
      <c r="V844" s="81"/>
      <c r="W844" s="81"/>
      <c r="X844" s="81"/>
      <c r="Y844" s="81"/>
      <c r="Z844" s="81"/>
    </row>
    <row r="845" spans="1:26">
      <c r="A845" s="81"/>
      <c r="B845" s="81"/>
      <c r="C845" s="81"/>
      <c r="D845" s="28"/>
      <c r="E845" s="96"/>
      <c r="F845" s="98"/>
      <c r="G845" s="98"/>
      <c r="H845" s="99"/>
      <c r="I845" s="81"/>
      <c r="J845" s="81"/>
      <c r="K845" s="81"/>
      <c r="L845" s="81"/>
      <c r="M845" s="81"/>
      <c r="N845" s="81"/>
      <c r="O845" s="81"/>
      <c r="P845" s="81"/>
      <c r="Q845" s="81"/>
      <c r="R845" s="81"/>
      <c r="S845" s="81"/>
      <c r="T845" s="81"/>
      <c r="U845" s="81"/>
      <c r="V845" s="81"/>
      <c r="W845" s="81"/>
      <c r="X845" s="81"/>
      <c r="Y845" s="81"/>
      <c r="Z845" s="81"/>
    </row>
    <row r="846" spans="1:26">
      <c r="A846" s="81"/>
      <c r="B846" s="81"/>
      <c r="C846" s="81"/>
      <c r="D846" s="28"/>
      <c r="E846" s="96"/>
      <c r="F846" s="98"/>
      <c r="G846" s="98"/>
      <c r="H846" s="99"/>
      <c r="I846" s="81"/>
      <c r="J846" s="81"/>
      <c r="K846" s="81"/>
      <c r="L846" s="81"/>
      <c r="M846" s="81"/>
      <c r="N846" s="81"/>
      <c r="O846" s="81"/>
      <c r="P846" s="81"/>
      <c r="Q846" s="81"/>
      <c r="R846" s="81"/>
      <c r="S846" s="81"/>
      <c r="T846" s="81"/>
      <c r="U846" s="81"/>
      <c r="V846" s="81"/>
      <c r="W846" s="81"/>
      <c r="X846" s="81"/>
      <c r="Y846" s="81"/>
      <c r="Z846" s="81"/>
    </row>
    <row r="847" spans="1:26">
      <c r="A847" s="81"/>
      <c r="B847" s="81"/>
      <c r="C847" s="81"/>
      <c r="D847" s="28"/>
      <c r="E847" s="96"/>
      <c r="F847" s="98"/>
      <c r="G847" s="98"/>
      <c r="H847" s="99"/>
      <c r="I847" s="81"/>
      <c r="J847" s="81"/>
      <c r="K847" s="81"/>
      <c r="L847" s="81"/>
      <c r="M847" s="81"/>
      <c r="N847" s="81"/>
      <c r="O847" s="81"/>
      <c r="P847" s="81"/>
      <c r="Q847" s="81"/>
      <c r="R847" s="81"/>
      <c r="S847" s="81"/>
      <c r="T847" s="81"/>
      <c r="U847" s="81"/>
      <c r="V847" s="81"/>
      <c r="W847" s="81"/>
      <c r="X847" s="81"/>
      <c r="Y847" s="81"/>
      <c r="Z847" s="81"/>
    </row>
    <row r="848" spans="1:26">
      <c r="A848" s="81"/>
      <c r="B848" s="81"/>
      <c r="C848" s="81"/>
      <c r="D848" s="28"/>
      <c r="E848" s="96"/>
      <c r="F848" s="98"/>
      <c r="G848" s="98"/>
      <c r="H848" s="99"/>
      <c r="I848" s="81"/>
      <c r="J848" s="81"/>
      <c r="K848" s="81"/>
      <c r="L848" s="81"/>
      <c r="M848" s="81"/>
      <c r="N848" s="81"/>
      <c r="O848" s="81"/>
      <c r="P848" s="81"/>
      <c r="Q848" s="81"/>
      <c r="R848" s="81"/>
      <c r="S848" s="81"/>
      <c r="T848" s="81"/>
      <c r="U848" s="81"/>
      <c r="V848" s="81"/>
      <c r="W848" s="81"/>
      <c r="X848" s="81"/>
      <c r="Y848" s="81"/>
      <c r="Z848" s="81"/>
    </row>
    <row r="849" spans="1:26">
      <c r="A849" s="81"/>
      <c r="B849" s="81"/>
      <c r="C849" s="81"/>
      <c r="D849" s="28"/>
      <c r="E849" s="96"/>
      <c r="F849" s="98"/>
      <c r="G849" s="98"/>
      <c r="H849" s="99"/>
      <c r="I849" s="81"/>
      <c r="J849" s="81"/>
      <c r="K849" s="81"/>
      <c r="L849" s="81"/>
      <c r="M849" s="81"/>
      <c r="N849" s="81"/>
      <c r="O849" s="81"/>
      <c r="P849" s="81"/>
      <c r="Q849" s="81"/>
      <c r="R849" s="81"/>
      <c r="S849" s="81"/>
      <c r="T849" s="81"/>
      <c r="U849" s="81"/>
      <c r="V849" s="81"/>
      <c r="W849" s="81"/>
      <c r="X849" s="81"/>
      <c r="Y849" s="81"/>
      <c r="Z849" s="81"/>
    </row>
    <row r="850" spans="1:26">
      <c r="A850" s="81"/>
      <c r="B850" s="81"/>
      <c r="C850" s="81"/>
      <c r="D850" s="28"/>
      <c r="E850" s="96"/>
      <c r="F850" s="98"/>
      <c r="G850" s="98"/>
      <c r="H850" s="99"/>
      <c r="I850" s="81"/>
      <c r="J850" s="81"/>
      <c r="K850" s="81"/>
      <c r="L850" s="81"/>
      <c r="M850" s="81"/>
      <c r="N850" s="81"/>
      <c r="O850" s="81"/>
      <c r="P850" s="81"/>
      <c r="Q850" s="81"/>
      <c r="R850" s="81"/>
      <c r="S850" s="81"/>
      <c r="T850" s="81"/>
      <c r="U850" s="81"/>
      <c r="V850" s="81"/>
      <c r="W850" s="81"/>
      <c r="X850" s="81"/>
      <c r="Y850" s="81"/>
      <c r="Z850" s="81"/>
    </row>
    <row r="851" spans="1:26">
      <c r="A851" s="81"/>
      <c r="B851" s="81"/>
      <c r="C851" s="81"/>
      <c r="D851" s="28"/>
      <c r="E851" s="96"/>
      <c r="F851" s="98"/>
      <c r="G851" s="98"/>
      <c r="H851" s="99"/>
      <c r="I851" s="81"/>
      <c r="J851" s="81"/>
      <c r="K851" s="81"/>
      <c r="L851" s="81"/>
      <c r="M851" s="81"/>
      <c r="N851" s="81"/>
      <c r="O851" s="81"/>
      <c r="P851" s="81"/>
      <c r="Q851" s="81"/>
      <c r="R851" s="81"/>
      <c r="S851" s="81"/>
      <c r="T851" s="81"/>
      <c r="U851" s="81"/>
      <c r="V851" s="81"/>
      <c r="W851" s="81"/>
      <c r="X851" s="81"/>
      <c r="Y851" s="81"/>
      <c r="Z851" s="81"/>
    </row>
    <row r="852" spans="1:26">
      <c r="A852" s="81"/>
      <c r="B852" s="81"/>
      <c r="C852" s="81"/>
      <c r="D852" s="28"/>
      <c r="E852" s="96"/>
      <c r="F852" s="98"/>
      <c r="G852" s="98"/>
      <c r="H852" s="99"/>
      <c r="I852" s="81"/>
      <c r="J852" s="81"/>
      <c r="K852" s="81"/>
      <c r="L852" s="81"/>
      <c r="M852" s="81"/>
      <c r="N852" s="81"/>
      <c r="O852" s="81"/>
      <c r="P852" s="81"/>
      <c r="Q852" s="81"/>
      <c r="R852" s="81"/>
      <c r="S852" s="81"/>
      <c r="T852" s="81"/>
      <c r="U852" s="81"/>
      <c r="V852" s="81"/>
      <c r="W852" s="81"/>
      <c r="X852" s="81"/>
      <c r="Y852" s="81"/>
      <c r="Z852" s="81"/>
    </row>
    <row r="853" spans="1:26">
      <c r="A853" s="81"/>
      <c r="B853" s="81"/>
      <c r="C853" s="81"/>
      <c r="D853" s="28"/>
      <c r="E853" s="96"/>
      <c r="F853" s="98"/>
      <c r="G853" s="98"/>
      <c r="H853" s="99"/>
      <c r="I853" s="81"/>
      <c r="J853" s="81"/>
      <c r="K853" s="81"/>
      <c r="L853" s="81"/>
      <c r="M853" s="81"/>
      <c r="N853" s="81"/>
      <c r="O853" s="81"/>
      <c r="P853" s="81"/>
      <c r="Q853" s="81"/>
      <c r="R853" s="81"/>
      <c r="S853" s="81"/>
      <c r="T853" s="81"/>
      <c r="U853" s="81"/>
      <c r="V853" s="81"/>
      <c r="W853" s="81"/>
      <c r="X853" s="81"/>
      <c r="Y853" s="81"/>
      <c r="Z853" s="81"/>
    </row>
    <row r="854" spans="1:26">
      <c r="A854" s="81"/>
      <c r="B854" s="81"/>
      <c r="C854" s="81"/>
      <c r="D854" s="28"/>
      <c r="E854" s="96"/>
      <c r="F854" s="98"/>
      <c r="G854" s="98"/>
      <c r="H854" s="99"/>
      <c r="I854" s="81"/>
      <c r="J854" s="81"/>
      <c r="K854" s="81"/>
      <c r="L854" s="81"/>
      <c r="M854" s="81"/>
      <c r="N854" s="81"/>
      <c r="O854" s="81"/>
      <c r="P854" s="81"/>
      <c r="Q854" s="81"/>
      <c r="R854" s="81"/>
      <c r="S854" s="81"/>
      <c r="T854" s="81"/>
      <c r="U854" s="81"/>
      <c r="V854" s="81"/>
      <c r="W854" s="81"/>
      <c r="X854" s="81"/>
      <c r="Y854" s="81"/>
      <c r="Z854" s="81"/>
    </row>
    <row r="855" spans="1:26">
      <c r="A855" s="81"/>
      <c r="B855" s="81"/>
      <c r="C855" s="81"/>
      <c r="D855" s="28"/>
      <c r="E855" s="96"/>
      <c r="F855" s="98"/>
      <c r="G855" s="98"/>
      <c r="H855" s="99"/>
      <c r="I855" s="81"/>
      <c r="J855" s="81"/>
      <c r="K855" s="81"/>
      <c r="L855" s="81"/>
      <c r="M855" s="81"/>
      <c r="N855" s="81"/>
      <c r="O855" s="81"/>
      <c r="P855" s="81"/>
      <c r="Q855" s="81"/>
      <c r="R855" s="81"/>
      <c r="S855" s="81"/>
      <c r="T855" s="81"/>
      <c r="U855" s="81"/>
      <c r="V855" s="81"/>
      <c r="W855" s="81"/>
      <c r="X855" s="81"/>
      <c r="Y855" s="81"/>
      <c r="Z855" s="81"/>
    </row>
    <row r="856" spans="1:26">
      <c r="A856" s="81"/>
      <c r="B856" s="81"/>
      <c r="C856" s="81"/>
      <c r="D856" s="28"/>
      <c r="E856" s="96"/>
      <c r="F856" s="98"/>
      <c r="G856" s="98"/>
      <c r="H856" s="99"/>
      <c r="I856" s="81"/>
      <c r="J856" s="81"/>
      <c r="K856" s="81"/>
      <c r="L856" s="81"/>
      <c r="M856" s="81"/>
      <c r="N856" s="81"/>
      <c r="O856" s="81"/>
      <c r="P856" s="81"/>
      <c r="Q856" s="81"/>
      <c r="R856" s="81"/>
      <c r="S856" s="81"/>
      <c r="T856" s="81"/>
      <c r="U856" s="81"/>
      <c r="V856" s="81"/>
      <c r="W856" s="81"/>
      <c r="X856" s="81"/>
      <c r="Y856" s="81"/>
      <c r="Z856" s="81"/>
    </row>
    <row r="857" spans="1:26">
      <c r="A857" s="81"/>
      <c r="B857" s="81"/>
      <c r="C857" s="81"/>
      <c r="D857" s="28"/>
      <c r="E857" s="96"/>
      <c r="F857" s="98"/>
      <c r="G857" s="98"/>
      <c r="H857" s="99"/>
      <c r="I857" s="81"/>
      <c r="J857" s="81"/>
      <c r="K857" s="81"/>
      <c r="L857" s="81"/>
      <c r="M857" s="81"/>
      <c r="N857" s="81"/>
      <c r="O857" s="81"/>
      <c r="P857" s="81"/>
      <c r="Q857" s="81"/>
      <c r="R857" s="81"/>
      <c r="S857" s="81"/>
      <c r="T857" s="81"/>
      <c r="U857" s="81"/>
      <c r="V857" s="81"/>
      <c r="W857" s="81"/>
      <c r="X857" s="81"/>
      <c r="Y857" s="81"/>
      <c r="Z857" s="81"/>
    </row>
    <row r="858" spans="1:26">
      <c r="A858" s="81"/>
      <c r="B858" s="81"/>
      <c r="C858" s="81"/>
      <c r="D858" s="28"/>
      <c r="E858" s="96"/>
      <c r="F858" s="98"/>
      <c r="G858" s="98"/>
      <c r="H858" s="99"/>
      <c r="I858" s="81"/>
      <c r="J858" s="81"/>
      <c r="K858" s="81"/>
      <c r="L858" s="81"/>
      <c r="M858" s="81"/>
      <c r="N858" s="81"/>
      <c r="O858" s="81"/>
      <c r="P858" s="81"/>
      <c r="Q858" s="81"/>
      <c r="R858" s="81"/>
      <c r="S858" s="81"/>
      <c r="T858" s="81"/>
      <c r="U858" s="81"/>
      <c r="V858" s="81"/>
      <c r="W858" s="81"/>
      <c r="X858" s="81"/>
      <c r="Y858" s="81"/>
      <c r="Z858" s="81"/>
    </row>
    <row r="859" spans="1:26">
      <c r="A859" s="81"/>
      <c r="B859" s="81"/>
      <c r="C859" s="81"/>
      <c r="D859" s="28"/>
      <c r="E859" s="96"/>
      <c r="F859" s="98"/>
      <c r="G859" s="98"/>
      <c r="H859" s="99"/>
      <c r="I859" s="81"/>
      <c r="J859" s="81"/>
      <c r="K859" s="81"/>
      <c r="L859" s="81"/>
      <c r="M859" s="81"/>
      <c r="N859" s="81"/>
      <c r="O859" s="81"/>
      <c r="P859" s="81"/>
      <c r="Q859" s="81"/>
      <c r="R859" s="81"/>
      <c r="S859" s="81"/>
      <c r="T859" s="81"/>
      <c r="U859" s="81"/>
      <c r="V859" s="81"/>
      <c r="W859" s="81"/>
      <c r="X859" s="81"/>
      <c r="Y859" s="81"/>
      <c r="Z859" s="81"/>
    </row>
    <row r="860" spans="1:26">
      <c r="A860" s="81"/>
      <c r="B860" s="81"/>
      <c r="C860" s="81"/>
      <c r="D860" s="28"/>
      <c r="E860" s="96"/>
      <c r="F860" s="98"/>
      <c r="G860" s="98"/>
      <c r="H860" s="99"/>
      <c r="I860" s="81"/>
      <c r="J860" s="81"/>
      <c r="K860" s="81"/>
      <c r="L860" s="81"/>
      <c r="M860" s="81"/>
      <c r="N860" s="81"/>
      <c r="O860" s="81"/>
      <c r="P860" s="81"/>
      <c r="Q860" s="81"/>
      <c r="R860" s="81"/>
      <c r="S860" s="81"/>
      <c r="T860" s="81"/>
      <c r="U860" s="81"/>
      <c r="V860" s="81"/>
      <c r="W860" s="81"/>
      <c r="X860" s="81"/>
      <c r="Y860" s="81"/>
      <c r="Z860" s="81"/>
    </row>
    <row r="861" spans="1:26">
      <c r="A861" s="81"/>
      <c r="B861" s="81"/>
      <c r="C861" s="81"/>
      <c r="D861" s="28"/>
      <c r="E861" s="96"/>
      <c r="F861" s="98"/>
      <c r="G861" s="98"/>
      <c r="H861" s="99"/>
      <c r="I861" s="81"/>
      <c r="J861" s="81"/>
      <c r="K861" s="81"/>
      <c r="L861" s="81"/>
      <c r="M861" s="81"/>
      <c r="N861" s="81"/>
      <c r="O861" s="81"/>
      <c r="P861" s="81"/>
      <c r="Q861" s="81"/>
      <c r="R861" s="81"/>
      <c r="S861" s="81"/>
      <c r="T861" s="81"/>
      <c r="U861" s="81"/>
      <c r="V861" s="81"/>
      <c r="W861" s="81"/>
      <c r="X861" s="81"/>
      <c r="Y861" s="81"/>
      <c r="Z861" s="81"/>
    </row>
    <row r="862" spans="1:26">
      <c r="A862" s="81"/>
      <c r="B862" s="81"/>
      <c r="C862" s="81"/>
      <c r="D862" s="28"/>
      <c r="E862" s="96"/>
      <c r="F862" s="98"/>
      <c r="G862" s="98"/>
      <c r="H862" s="99"/>
      <c r="I862" s="81"/>
      <c r="J862" s="81"/>
      <c r="K862" s="81"/>
      <c r="L862" s="81"/>
      <c r="M862" s="81"/>
      <c r="N862" s="81"/>
      <c r="O862" s="81"/>
      <c r="P862" s="81"/>
      <c r="Q862" s="81"/>
      <c r="R862" s="81"/>
      <c r="S862" s="81"/>
      <c r="T862" s="81"/>
      <c r="U862" s="81"/>
      <c r="V862" s="81"/>
      <c r="W862" s="81"/>
      <c r="X862" s="81"/>
      <c r="Y862" s="81"/>
      <c r="Z862" s="81"/>
    </row>
    <row r="863" spans="1:26">
      <c r="A863" s="81"/>
      <c r="B863" s="81"/>
      <c r="C863" s="81"/>
      <c r="D863" s="28"/>
      <c r="E863" s="96"/>
      <c r="F863" s="98"/>
      <c r="G863" s="98"/>
      <c r="H863" s="99"/>
      <c r="I863" s="81"/>
      <c r="J863" s="81"/>
      <c r="K863" s="81"/>
      <c r="L863" s="81"/>
      <c r="M863" s="81"/>
      <c r="N863" s="81"/>
      <c r="O863" s="81"/>
      <c r="P863" s="81"/>
      <c r="Q863" s="81"/>
      <c r="R863" s="81"/>
      <c r="S863" s="81"/>
      <c r="T863" s="81"/>
      <c r="U863" s="81"/>
      <c r="V863" s="81"/>
      <c r="W863" s="81"/>
      <c r="X863" s="81"/>
      <c r="Y863" s="81"/>
      <c r="Z863" s="81"/>
    </row>
    <row r="864" spans="1:26">
      <c r="A864" s="81"/>
      <c r="B864" s="81"/>
      <c r="C864" s="81"/>
      <c r="D864" s="28"/>
      <c r="E864" s="96"/>
      <c r="F864" s="98"/>
      <c r="G864" s="98"/>
      <c r="H864" s="99"/>
      <c r="I864" s="81"/>
      <c r="J864" s="81"/>
      <c r="K864" s="81"/>
      <c r="L864" s="81"/>
      <c r="M864" s="81"/>
      <c r="N864" s="81"/>
      <c r="O864" s="81"/>
      <c r="P864" s="81"/>
      <c r="Q864" s="81"/>
      <c r="R864" s="81"/>
      <c r="S864" s="81"/>
      <c r="T864" s="81"/>
      <c r="U864" s="81"/>
      <c r="V864" s="81"/>
      <c r="W864" s="81"/>
      <c r="X864" s="81"/>
      <c r="Y864" s="81"/>
      <c r="Z864" s="81"/>
    </row>
    <row r="865" spans="1:26">
      <c r="A865" s="81"/>
      <c r="B865" s="81"/>
      <c r="C865" s="81"/>
      <c r="D865" s="28"/>
      <c r="E865" s="96"/>
      <c r="F865" s="98"/>
      <c r="G865" s="98"/>
      <c r="H865" s="99"/>
      <c r="I865" s="81"/>
      <c r="J865" s="81"/>
      <c r="K865" s="81"/>
      <c r="L865" s="81"/>
      <c r="M865" s="81"/>
      <c r="N865" s="81"/>
      <c r="O865" s="81"/>
      <c r="P865" s="81"/>
      <c r="Q865" s="81"/>
      <c r="R865" s="81"/>
      <c r="S865" s="81"/>
      <c r="T865" s="81"/>
      <c r="U865" s="81"/>
      <c r="V865" s="81"/>
      <c r="W865" s="81"/>
      <c r="X865" s="81"/>
      <c r="Y865" s="81"/>
      <c r="Z865" s="81"/>
    </row>
    <row r="866" spans="1:26">
      <c r="A866" s="81"/>
      <c r="B866" s="81"/>
      <c r="C866" s="81"/>
      <c r="D866" s="28"/>
      <c r="E866" s="96"/>
      <c r="F866" s="98"/>
      <c r="G866" s="98"/>
      <c r="H866" s="99"/>
      <c r="I866" s="81"/>
      <c r="J866" s="81"/>
      <c r="K866" s="81"/>
      <c r="L866" s="81"/>
      <c r="M866" s="81"/>
      <c r="N866" s="81"/>
      <c r="O866" s="81"/>
      <c r="P866" s="81"/>
      <c r="Q866" s="81"/>
      <c r="R866" s="81"/>
      <c r="S866" s="81"/>
      <c r="T866" s="81"/>
      <c r="U866" s="81"/>
      <c r="V866" s="81"/>
      <c r="W866" s="81"/>
      <c r="X866" s="81"/>
      <c r="Y866" s="81"/>
      <c r="Z866" s="81"/>
    </row>
    <row r="867" spans="1:26">
      <c r="A867" s="81"/>
      <c r="B867" s="81"/>
      <c r="C867" s="81"/>
      <c r="D867" s="28"/>
      <c r="E867" s="96"/>
      <c r="F867" s="98"/>
      <c r="G867" s="98"/>
      <c r="H867" s="99"/>
      <c r="I867" s="81"/>
      <c r="J867" s="81"/>
      <c r="K867" s="81"/>
      <c r="L867" s="81"/>
      <c r="M867" s="81"/>
      <c r="N867" s="81"/>
      <c r="O867" s="81"/>
      <c r="P867" s="81"/>
      <c r="Q867" s="81"/>
      <c r="R867" s="81"/>
      <c r="S867" s="81"/>
      <c r="T867" s="81"/>
      <c r="U867" s="81"/>
      <c r="V867" s="81"/>
      <c r="W867" s="81"/>
      <c r="X867" s="81"/>
      <c r="Y867" s="81"/>
      <c r="Z867" s="81"/>
    </row>
    <row r="868" spans="1:26">
      <c r="A868" s="81"/>
      <c r="B868" s="81"/>
      <c r="C868" s="81"/>
      <c r="D868" s="28"/>
      <c r="E868" s="96"/>
      <c r="F868" s="98"/>
      <c r="G868" s="98"/>
      <c r="H868" s="99"/>
      <c r="I868" s="81"/>
      <c r="J868" s="81"/>
      <c r="K868" s="81"/>
      <c r="L868" s="81"/>
      <c r="M868" s="81"/>
      <c r="N868" s="81"/>
      <c r="O868" s="81"/>
      <c r="P868" s="81"/>
      <c r="Q868" s="81"/>
      <c r="R868" s="81"/>
      <c r="S868" s="81"/>
      <c r="T868" s="81"/>
      <c r="U868" s="81"/>
      <c r="V868" s="81"/>
      <c r="W868" s="81"/>
      <c r="X868" s="81"/>
      <c r="Y868" s="81"/>
      <c r="Z868" s="81"/>
    </row>
    <row r="869" spans="1:26">
      <c r="A869" s="81"/>
      <c r="B869" s="81"/>
      <c r="C869" s="81"/>
      <c r="D869" s="28"/>
      <c r="E869" s="96"/>
      <c r="F869" s="98"/>
      <c r="G869" s="98"/>
      <c r="H869" s="99"/>
      <c r="I869" s="81"/>
      <c r="J869" s="81"/>
      <c r="K869" s="81"/>
      <c r="L869" s="81"/>
      <c r="M869" s="81"/>
      <c r="N869" s="81"/>
      <c r="O869" s="81"/>
      <c r="P869" s="81"/>
      <c r="Q869" s="81"/>
      <c r="R869" s="81"/>
      <c r="S869" s="81"/>
      <c r="T869" s="81"/>
      <c r="U869" s="81"/>
      <c r="V869" s="81"/>
      <c r="W869" s="81"/>
      <c r="X869" s="81"/>
      <c r="Y869" s="81"/>
      <c r="Z869" s="81"/>
    </row>
    <row r="870" spans="1:26">
      <c r="A870" s="81"/>
      <c r="B870" s="81"/>
      <c r="C870" s="81"/>
      <c r="D870" s="28"/>
      <c r="E870" s="96"/>
      <c r="F870" s="98"/>
      <c r="G870" s="98"/>
      <c r="H870" s="99"/>
      <c r="I870" s="81"/>
      <c r="J870" s="81"/>
      <c r="K870" s="81"/>
      <c r="L870" s="81"/>
      <c r="M870" s="81"/>
      <c r="N870" s="81"/>
      <c r="O870" s="81"/>
      <c r="P870" s="81"/>
      <c r="Q870" s="81"/>
      <c r="R870" s="81"/>
      <c r="S870" s="81"/>
      <c r="T870" s="81"/>
      <c r="U870" s="81"/>
      <c r="V870" s="81"/>
      <c r="W870" s="81"/>
      <c r="X870" s="81"/>
      <c r="Y870" s="81"/>
      <c r="Z870" s="81"/>
    </row>
    <row r="871" spans="1:26">
      <c r="A871" s="81"/>
      <c r="B871" s="81"/>
      <c r="C871" s="81"/>
      <c r="D871" s="28"/>
      <c r="E871" s="96"/>
      <c r="F871" s="98"/>
      <c r="G871" s="98"/>
      <c r="H871" s="99"/>
      <c r="I871" s="81"/>
      <c r="J871" s="81"/>
      <c r="K871" s="81"/>
      <c r="L871" s="81"/>
      <c r="M871" s="81"/>
      <c r="N871" s="81"/>
      <c r="O871" s="81"/>
      <c r="P871" s="81"/>
      <c r="Q871" s="81"/>
      <c r="R871" s="81"/>
      <c r="S871" s="81"/>
      <c r="T871" s="81"/>
      <c r="U871" s="81"/>
      <c r="V871" s="81"/>
      <c r="W871" s="81"/>
      <c r="X871" s="81"/>
      <c r="Y871" s="81"/>
      <c r="Z871" s="81"/>
    </row>
    <row r="872" spans="1:26">
      <c r="A872" s="81"/>
      <c r="B872" s="81"/>
      <c r="C872" s="81"/>
      <c r="D872" s="28"/>
      <c r="E872" s="96"/>
      <c r="F872" s="98"/>
      <c r="G872" s="98"/>
      <c r="H872" s="99"/>
      <c r="I872" s="81"/>
      <c r="J872" s="81"/>
      <c r="K872" s="81"/>
      <c r="L872" s="81"/>
      <c r="M872" s="81"/>
      <c r="N872" s="81"/>
      <c r="O872" s="81"/>
      <c r="P872" s="81"/>
      <c r="Q872" s="81"/>
      <c r="R872" s="81"/>
      <c r="S872" s="81"/>
      <c r="T872" s="81"/>
      <c r="U872" s="81"/>
      <c r="V872" s="81"/>
      <c r="W872" s="81"/>
      <c r="X872" s="81"/>
      <c r="Y872" s="81"/>
      <c r="Z872" s="81"/>
    </row>
    <row r="873" spans="1:26">
      <c r="A873" s="81"/>
      <c r="B873" s="81"/>
      <c r="C873" s="81"/>
      <c r="D873" s="28"/>
      <c r="E873" s="96"/>
      <c r="F873" s="98"/>
      <c r="G873" s="98"/>
      <c r="H873" s="99"/>
      <c r="I873" s="81"/>
      <c r="J873" s="81"/>
      <c r="K873" s="81"/>
      <c r="L873" s="81"/>
      <c r="M873" s="81"/>
      <c r="N873" s="81"/>
      <c r="O873" s="81"/>
      <c r="P873" s="81"/>
      <c r="Q873" s="81"/>
      <c r="R873" s="81"/>
      <c r="S873" s="81"/>
      <c r="T873" s="81"/>
      <c r="U873" s="81"/>
      <c r="V873" s="81"/>
      <c r="W873" s="81"/>
      <c r="X873" s="81"/>
      <c r="Y873" s="81"/>
      <c r="Z873" s="81"/>
    </row>
    <row r="874" spans="1:26">
      <c r="A874" s="81"/>
      <c r="B874" s="81"/>
      <c r="C874" s="81"/>
      <c r="D874" s="28"/>
      <c r="E874" s="96"/>
      <c r="F874" s="98"/>
      <c r="G874" s="98"/>
      <c r="H874" s="99"/>
      <c r="I874" s="81"/>
      <c r="J874" s="81"/>
      <c r="K874" s="81"/>
      <c r="L874" s="81"/>
      <c r="M874" s="81"/>
      <c r="N874" s="81"/>
      <c r="O874" s="81"/>
      <c r="P874" s="81"/>
      <c r="Q874" s="81"/>
      <c r="R874" s="81"/>
      <c r="S874" s="81"/>
      <c r="T874" s="81"/>
      <c r="U874" s="81"/>
      <c r="V874" s="81"/>
      <c r="W874" s="81"/>
      <c r="X874" s="81"/>
      <c r="Y874" s="81"/>
      <c r="Z874" s="81"/>
    </row>
    <row r="875" spans="1:26">
      <c r="A875" s="81"/>
      <c r="B875" s="81"/>
      <c r="C875" s="81"/>
      <c r="D875" s="28"/>
      <c r="E875" s="96"/>
      <c r="F875" s="98"/>
      <c r="G875" s="98"/>
      <c r="H875" s="99"/>
      <c r="I875" s="81"/>
      <c r="J875" s="81"/>
      <c r="K875" s="81"/>
      <c r="L875" s="81"/>
      <c r="M875" s="81"/>
      <c r="N875" s="81"/>
      <c r="O875" s="81"/>
      <c r="P875" s="81"/>
      <c r="Q875" s="81"/>
      <c r="R875" s="81"/>
      <c r="S875" s="81"/>
      <c r="T875" s="81"/>
      <c r="U875" s="81"/>
      <c r="V875" s="81"/>
      <c r="W875" s="81"/>
      <c r="X875" s="81"/>
      <c r="Y875" s="81"/>
      <c r="Z875" s="81"/>
    </row>
    <row r="876" spans="1:26">
      <c r="A876" s="81"/>
      <c r="B876" s="81"/>
      <c r="C876" s="81"/>
      <c r="D876" s="28"/>
      <c r="E876" s="96"/>
      <c r="F876" s="98"/>
      <c r="G876" s="98"/>
      <c r="H876" s="99"/>
      <c r="I876" s="81"/>
      <c r="J876" s="81"/>
      <c r="K876" s="81"/>
      <c r="L876" s="81"/>
      <c r="M876" s="81"/>
      <c r="N876" s="81"/>
      <c r="O876" s="81"/>
      <c r="P876" s="81"/>
      <c r="Q876" s="81"/>
      <c r="R876" s="81"/>
      <c r="S876" s="81"/>
      <c r="T876" s="81"/>
      <c r="U876" s="81"/>
      <c r="V876" s="81"/>
      <c r="W876" s="81"/>
      <c r="X876" s="81"/>
      <c r="Y876" s="81"/>
      <c r="Z876" s="81"/>
    </row>
    <row r="877" spans="1:26">
      <c r="A877" s="81"/>
      <c r="B877" s="81"/>
      <c r="C877" s="81"/>
      <c r="D877" s="28"/>
      <c r="E877" s="96"/>
      <c r="F877" s="98"/>
      <c r="G877" s="98"/>
      <c r="H877" s="99"/>
      <c r="I877" s="81"/>
      <c r="J877" s="81"/>
      <c r="K877" s="81"/>
      <c r="L877" s="81"/>
      <c r="M877" s="81"/>
      <c r="N877" s="81"/>
      <c r="O877" s="81"/>
      <c r="P877" s="81"/>
      <c r="Q877" s="81"/>
      <c r="R877" s="81"/>
      <c r="S877" s="81"/>
      <c r="T877" s="81"/>
      <c r="U877" s="81"/>
      <c r="V877" s="81"/>
      <c r="W877" s="81"/>
      <c r="X877" s="81"/>
      <c r="Y877" s="81"/>
      <c r="Z877" s="81"/>
    </row>
    <row r="878" spans="1:26">
      <c r="A878" s="81"/>
      <c r="B878" s="81"/>
      <c r="C878" s="81"/>
      <c r="D878" s="28"/>
      <c r="E878" s="96"/>
      <c r="F878" s="98"/>
      <c r="G878" s="98"/>
      <c r="H878" s="99"/>
      <c r="I878" s="81"/>
      <c r="J878" s="81"/>
      <c r="K878" s="81"/>
      <c r="L878" s="81"/>
      <c r="M878" s="81"/>
      <c r="N878" s="81"/>
      <c r="O878" s="81"/>
      <c r="P878" s="81"/>
      <c r="Q878" s="81"/>
      <c r="R878" s="81"/>
      <c r="S878" s="81"/>
      <c r="T878" s="81"/>
      <c r="U878" s="81"/>
      <c r="V878" s="81"/>
      <c r="W878" s="81"/>
      <c r="X878" s="81"/>
      <c r="Y878" s="81"/>
      <c r="Z878" s="81"/>
    </row>
    <row r="879" spans="1:26">
      <c r="A879" s="81"/>
      <c r="B879" s="81"/>
      <c r="C879" s="81"/>
      <c r="D879" s="28"/>
      <c r="E879" s="96"/>
      <c r="F879" s="98"/>
      <c r="G879" s="98"/>
      <c r="H879" s="99"/>
      <c r="I879" s="81"/>
      <c r="J879" s="81"/>
      <c r="K879" s="81"/>
      <c r="L879" s="81"/>
      <c r="M879" s="81"/>
      <c r="N879" s="81"/>
      <c r="O879" s="81"/>
      <c r="P879" s="81"/>
      <c r="Q879" s="81"/>
      <c r="R879" s="81"/>
      <c r="S879" s="81"/>
      <c r="T879" s="81"/>
      <c r="U879" s="81"/>
      <c r="V879" s="81"/>
      <c r="W879" s="81"/>
      <c r="X879" s="81"/>
      <c r="Y879" s="81"/>
      <c r="Z879" s="81"/>
    </row>
    <row r="880" spans="1:26">
      <c r="A880" s="81"/>
      <c r="B880" s="81"/>
      <c r="C880" s="81"/>
      <c r="D880" s="28"/>
      <c r="E880" s="96"/>
      <c r="F880" s="98"/>
      <c r="G880" s="98"/>
      <c r="H880" s="99"/>
      <c r="I880" s="81"/>
      <c r="J880" s="81"/>
      <c r="K880" s="81"/>
      <c r="L880" s="81"/>
      <c r="M880" s="81"/>
      <c r="N880" s="81"/>
      <c r="O880" s="81"/>
      <c r="P880" s="81"/>
      <c r="Q880" s="81"/>
      <c r="R880" s="81"/>
      <c r="S880" s="81"/>
      <c r="T880" s="81"/>
      <c r="U880" s="81"/>
      <c r="V880" s="81"/>
      <c r="W880" s="81"/>
      <c r="X880" s="81"/>
      <c r="Y880" s="81"/>
      <c r="Z880" s="81"/>
    </row>
    <row r="881" spans="1:26">
      <c r="A881" s="81"/>
      <c r="B881" s="81"/>
      <c r="C881" s="81"/>
      <c r="D881" s="28"/>
      <c r="E881" s="96"/>
      <c r="F881" s="98"/>
      <c r="G881" s="98"/>
      <c r="H881" s="99"/>
      <c r="I881" s="81"/>
      <c r="J881" s="81"/>
      <c r="K881" s="81"/>
      <c r="L881" s="81"/>
      <c r="M881" s="81"/>
      <c r="N881" s="81"/>
      <c r="O881" s="81"/>
      <c r="P881" s="81"/>
      <c r="Q881" s="81"/>
      <c r="R881" s="81"/>
      <c r="S881" s="81"/>
      <c r="T881" s="81"/>
      <c r="U881" s="81"/>
      <c r="V881" s="81"/>
      <c r="W881" s="81"/>
      <c r="X881" s="81"/>
      <c r="Y881" s="81"/>
      <c r="Z881" s="81"/>
    </row>
    <row r="882" spans="1:26">
      <c r="A882" s="81"/>
      <c r="B882" s="81"/>
      <c r="C882" s="81"/>
      <c r="D882" s="28"/>
      <c r="E882" s="96"/>
      <c r="F882" s="98"/>
      <c r="G882" s="98"/>
      <c r="H882" s="99"/>
      <c r="I882" s="81"/>
      <c r="J882" s="81"/>
      <c r="K882" s="81"/>
      <c r="L882" s="81"/>
      <c r="M882" s="81"/>
      <c r="N882" s="81"/>
      <c r="O882" s="81"/>
      <c r="P882" s="81"/>
      <c r="Q882" s="81"/>
      <c r="R882" s="81"/>
      <c r="S882" s="81"/>
      <c r="T882" s="81"/>
      <c r="U882" s="81"/>
      <c r="V882" s="81"/>
      <c r="W882" s="81"/>
      <c r="X882" s="81"/>
      <c r="Y882" s="81"/>
      <c r="Z882" s="81"/>
    </row>
    <row r="883" spans="1:26">
      <c r="A883" s="81"/>
      <c r="B883" s="81"/>
      <c r="C883" s="81"/>
      <c r="D883" s="28"/>
      <c r="E883" s="96"/>
      <c r="F883" s="98"/>
      <c r="G883" s="98"/>
      <c r="H883" s="99"/>
      <c r="I883" s="81"/>
      <c r="J883" s="81"/>
      <c r="K883" s="81"/>
      <c r="L883" s="81"/>
      <c r="M883" s="81"/>
      <c r="N883" s="81"/>
      <c r="O883" s="81"/>
      <c r="P883" s="81"/>
      <c r="Q883" s="81"/>
      <c r="R883" s="81"/>
      <c r="S883" s="81"/>
      <c r="T883" s="81"/>
      <c r="U883" s="81"/>
      <c r="V883" s="81"/>
      <c r="W883" s="81"/>
      <c r="X883" s="81"/>
      <c r="Y883" s="81"/>
      <c r="Z883" s="81"/>
    </row>
    <row r="884" spans="1:26">
      <c r="A884" s="81"/>
      <c r="B884" s="81"/>
      <c r="C884" s="81"/>
      <c r="D884" s="28"/>
      <c r="E884" s="96"/>
      <c r="F884" s="98"/>
      <c r="G884" s="98"/>
      <c r="H884" s="99"/>
      <c r="I884" s="81"/>
      <c r="J884" s="81"/>
      <c r="K884" s="81"/>
      <c r="L884" s="81"/>
      <c r="M884" s="81"/>
      <c r="N884" s="81"/>
      <c r="O884" s="81"/>
      <c r="P884" s="81"/>
      <c r="Q884" s="81"/>
      <c r="R884" s="81"/>
      <c r="S884" s="81"/>
      <c r="T884" s="81"/>
      <c r="U884" s="81"/>
      <c r="V884" s="81"/>
      <c r="W884" s="81"/>
      <c r="X884" s="81"/>
      <c r="Y884" s="81"/>
      <c r="Z884" s="81"/>
    </row>
    <row r="885" spans="1:26">
      <c r="A885" s="81"/>
      <c r="B885" s="81"/>
      <c r="C885" s="81"/>
      <c r="D885" s="28"/>
      <c r="E885" s="96"/>
      <c r="F885" s="98"/>
      <c r="G885" s="98"/>
      <c r="H885" s="99"/>
      <c r="I885" s="81"/>
      <c r="J885" s="81"/>
      <c r="K885" s="81"/>
      <c r="L885" s="81"/>
      <c r="M885" s="81"/>
      <c r="N885" s="81"/>
      <c r="O885" s="81"/>
      <c r="P885" s="81"/>
      <c r="Q885" s="81"/>
      <c r="R885" s="81"/>
      <c r="S885" s="81"/>
      <c r="T885" s="81"/>
      <c r="U885" s="81"/>
      <c r="V885" s="81"/>
      <c r="W885" s="81"/>
      <c r="X885" s="81"/>
      <c r="Y885" s="81"/>
      <c r="Z885" s="81"/>
    </row>
    <row r="886" spans="1:26">
      <c r="A886" s="81"/>
      <c r="B886" s="81"/>
      <c r="C886" s="81"/>
      <c r="D886" s="28"/>
      <c r="E886" s="96"/>
      <c r="F886" s="98"/>
      <c r="G886" s="98"/>
      <c r="H886" s="99"/>
      <c r="I886" s="81"/>
      <c r="J886" s="81"/>
      <c r="K886" s="81"/>
      <c r="L886" s="81"/>
      <c r="M886" s="81"/>
      <c r="N886" s="81"/>
      <c r="O886" s="81"/>
      <c r="P886" s="81"/>
      <c r="Q886" s="81"/>
      <c r="R886" s="81"/>
      <c r="S886" s="81"/>
      <c r="T886" s="81"/>
      <c r="U886" s="81"/>
      <c r="V886" s="81"/>
      <c r="W886" s="81"/>
      <c r="X886" s="81"/>
      <c r="Y886" s="81"/>
      <c r="Z886" s="81"/>
    </row>
    <row r="887" spans="1:26">
      <c r="A887" s="81"/>
      <c r="B887" s="81"/>
      <c r="C887" s="81"/>
      <c r="D887" s="28"/>
      <c r="E887" s="96"/>
      <c r="F887" s="98"/>
      <c r="G887" s="98"/>
      <c r="H887" s="99"/>
      <c r="I887" s="81"/>
      <c r="J887" s="81"/>
      <c r="K887" s="81"/>
      <c r="L887" s="81"/>
      <c r="M887" s="81"/>
      <c r="N887" s="81"/>
      <c r="O887" s="81"/>
      <c r="P887" s="81"/>
      <c r="Q887" s="81"/>
      <c r="R887" s="81"/>
      <c r="S887" s="81"/>
      <c r="T887" s="81"/>
      <c r="U887" s="81"/>
      <c r="V887" s="81"/>
      <c r="W887" s="81"/>
      <c r="X887" s="81"/>
      <c r="Y887" s="81"/>
      <c r="Z887" s="81"/>
    </row>
    <row r="888" spans="1:26">
      <c r="A888" s="81"/>
      <c r="B888" s="81"/>
      <c r="C888" s="81"/>
      <c r="D888" s="28"/>
      <c r="E888" s="96"/>
      <c r="F888" s="98"/>
      <c r="G888" s="98"/>
      <c r="H888" s="99"/>
      <c r="I888" s="81"/>
      <c r="J888" s="81"/>
      <c r="K888" s="81"/>
      <c r="L888" s="81"/>
      <c r="M888" s="81"/>
      <c r="N888" s="81"/>
      <c r="O888" s="81"/>
      <c r="P888" s="81"/>
      <c r="Q888" s="81"/>
      <c r="R888" s="81"/>
      <c r="S888" s="81"/>
      <c r="T888" s="81"/>
      <c r="U888" s="81"/>
      <c r="V888" s="81"/>
      <c r="W888" s="81"/>
      <c r="X888" s="81"/>
      <c r="Y888" s="81"/>
      <c r="Z888" s="81"/>
    </row>
    <row r="889" spans="1:26">
      <c r="A889" s="81"/>
      <c r="B889" s="81"/>
      <c r="C889" s="81"/>
      <c r="D889" s="28"/>
      <c r="E889" s="96"/>
      <c r="F889" s="98"/>
      <c r="G889" s="98"/>
      <c r="H889" s="99"/>
      <c r="I889" s="81"/>
      <c r="J889" s="81"/>
      <c r="K889" s="81"/>
      <c r="L889" s="81"/>
      <c r="M889" s="81"/>
      <c r="N889" s="81"/>
      <c r="O889" s="81"/>
      <c r="P889" s="81"/>
      <c r="Q889" s="81"/>
      <c r="R889" s="81"/>
      <c r="S889" s="81"/>
      <c r="T889" s="81"/>
      <c r="U889" s="81"/>
      <c r="V889" s="81"/>
      <c r="W889" s="81"/>
      <c r="X889" s="81"/>
      <c r="Y889" s="81"/>
      <c r="Z889" s="81"/>
    </row>
    <row r="890" spans="1:26">
      <c r="A890" s="81"/>
      <c r="B890" s="81"/>
      <c r="C890" s="81"/>
      <c r="D890" s="28"/>
      <c r="E890" s="96"/>
      <c r="F890" s="98"/>
      <c r="G890" s="98"/>
      <c r="H890" s="99"/>
      <c r="I890" s="81"/>
      <c r="J890" s="81"/>
      <c r="K890" s="81"/>
      <c r="L890" s="81"/>
      <c r="M890" s="81"/>
      <c r="N890" s="81"/>
      <c r="O890" s="81"/>
      <c r="P890" s="81"/>
      <c r="Q890" s="81"/>
      <c r="R890" s="81"/>
      <c r="S890" s="81"/>
      <c r="T890" s="81"/>
      <c r="U890" s="81"/>
      <c r="V890" s="81"/>
      <c r="W890" s="81"/>
      <c r="X890" s="81"/>
      <c r="Y890" s="81"/>
      <c r="Z890" s="81"/>
    </row>
    <row r="891" spans="1:26">
      <c r="A891" s="81"/>
      <c r="B891" s="81"/>
      <c r="C891" s="81"/>
      <c r="D891" s="28"/>
      <c r="E891" s="96"/>
      <c r="F891" s="98"/>
      <c r="G891" s="98"/>
      <c r="H891" s="99"/>
      <c r="I891" s="81"/>
      <c r="J891" s="81"/>
      <c r="K891" s="81"/>
      <c r="L891" s="81"/>
      <c r="M891" s="81"/>
      <c r="N891" s="81"/>
      <c r="O891" s="81"/>
      <c r="P891" s="81"/>
      <c r="Q891" s="81"/>
      <c r="R891" s="81"/>
      <c r="S891" s="81"/>
      <c r="T891" s="81"/>
      <c r="U891" s="81"/>
      <c r="V891" s="81"/>
      <c r="W891" s="81"/>
      <c r="X891" s="81"/>
      <c r="Y891" s="81"/>
      <c r="Z891" s="81"/>
    </row>
    <row r="892" spans="1:26">
      <c r="A892" s="81"/>
      <c r="B892" s="81"/>
      <c r="C892" s="81"/>
      <c r="D892" s="28"/>
      <c r="E892" s="96"/>
      <c r="F892" s="98"/>
      <c r="G892" s="98"/>
      <c r="H892" s="99"/>
      <c r="I892" s="81"/>
      <c r="J892" s="81"/>
      <c r="K892" s="81"/>
      <c r="L892" s="81"/>
      <c r="M892" s="81"/>
      <c r="N892" s="81"/>
      <c r="O892" s="81"/>
      <c r="P892" s="81"/>
      <c r="Q892" s="81"/>
      <c r="R892" s="81"/>
      <c r="S892" s="81"/>
      <c r="T892" s="81"/>
      <c r="U892" s="81"/>
      <c r="V892" s="81"/>
      <c r="W892" s="81"/>
      <c r="X892" s="81"/>
      <c r="Y892" s="81"/>
      <c r="Z892" s="81"/>
    </row>
    <row r="893" spans="1:26">
      <c r="A893" s="81"/>
      <c r="B893" s="81"/>
      <c r="C893" s="81"/>
      <c r="D893" s="28"/>
      <c r="E893" s="96"/>
      <c r="F893" s="98"/>
      <c r="G893" s="98"/>
      <c r="H893" s="99"/>
      <c r="I893" s="81"/>
      <c r="J893" s="81"/>
      <c r="K893" s="81"/>
      <c r="L893" s="81"/>
      <c r="M893" s="81"/>
      <c r="N893" s="81"/>
      <c r="O893" s="81"/>
      <c r="P893" s="81"/>
      <c r="Q893" s="81"/>
      <c r="R893" s="81"/>
      <c r="S893" s="81"/>
      <c r="T893" s="81"/>
      <c r="U893" s="81"/>
      <c r="V893" s="81"/>
      <c r="W893" s="81"/>
      <c r="X893" s="81"/>
      <c r="Y893" s="81"/>
      <c r="Z893" s="81"/>
    </row>
    <row r="894" spans="1:26">
      <c r="A894" s="81"/>
      <c r="B894" s="81"/>
      <c r="C894" s="81"/>
      <c r="D894" s="28"/>
      <c r="E894" s="96"/>
      <c r="F894" s="98"/>
      <c r="G894" s="98"/>
      <c r="H894" s="99"/>
      <c r="I894" s="81"/>
      <c r="J894" s="81"/>
      <c r="K894" s="81"/>
      <c r="L894" s="81"/>
      <c r="M894" s="81"/>
      <c r="N894" s="81"/>
      <c r="O894" s="81"/>
      <c r="P894" s="81"/>
      <c r="Q894" s="81"/>
      <c r="R894" s="81"/>
      <c r="S894" s="81"/>
      <c r="T894" s="81"/>
      <c r="U894" s="81"/>
      <c r="V894" s="81"/>
      <c r="W894" s="81"/>
      <c r="X894" s="81"/>
      <c r="Y894" s="81"/>
      <c r="Z894" s="81"/>
    </row>
    <row r="895" spans="1:26">
      <c r="A895" s="81"/>
      <c r="B895" s="81"/>
      <c r="C895" s="81"/>
      <c r="D895" s="28"/>
      <c r="E895" s="96"/>
      <c r="F895" s="98"/>
      <c r="G895" s="98"/>
      <c r="H895" s="99"/>
      <c r="I895" s="81"/>
      <c r="J895" s="81"/>
      <c r="K895" s="81"/>
      <c r="L895" s="81"/>
      <c r="M895" s="81"/>
      <c r="N895" s="81"/>
      <c r="O895" s="81"/>
      <c r="P895" s="81"/>
      <c r="Q895" s="81"/>
      <c r="R895" s="81"/>
      <c r="S895" s="81"/>
      <c r="T895" s="81"/>
      <c r="U895" s="81"/>
      <c r="V895" s="81"/>
      <c r="W895" s="81"/>
      <c r="X895" s="81"/>
      <c r="Y895" s="81"/>
      <c r="Z895" s="81"/>
    </row>
    <row r="896" spans="1:26">
      <c r="A896" s="81"/>
      <c r="B896" s="81"/>
      <c r="C896" s="81"/>
      <c r="D896" s="28"/>
      <c r="E896" s="96"/>
      <c r="F896" s="98"/>
      <c r="G896" s="98"/>
      <c r="H896" s="99"/>
      <c r="I896" s="81"/>
      <c r="J896" s="81"/>
      <c r="K896" s="81"/>
      <c r="L896" s="81"/>
      <c r="M896" s="81"/>
      <c r="N896" s="81"/>
      <c r="O896" s="81"/>
      <c r="P896" s="81"/>
      <c r="Q896" s="81"/>
      <c r="R896" s="81"/>
      <c r="S896" s="81"/>
      <c r="T896" s="81"/>
      <c r="U896" s="81"/>
      <c r="V896" s="81"/>
      <c r="W896" s="81"/>
      <c r="X896" s="81"/>
      <c r="Y896" s="81"/>
      <c r="Z896" s="81"/>
    </row>
    <row r="897" spans="1:26">
      <c r="A897" s="81"/>
      <c r="B897" s="81"/>
      <c r="C897" s="81"/>
      <c r="D897" s="28"/>
      <c r="E897" s="96"/>
      <c r="F897" s="98"/>
      <c r="G897" s="98"/>
      <c r="H897" s="99"/>
      <c r="I897" s="81"/>
      <c r="J897" s="81"/>
      <c r="K897" s="81"/>
      <c r="L897" s="81"/>
      <c r="M897" s="81"/>
      <c r="N897" s="81"/>
      <c r="O897" s="81"/>
      <c r="P897" s="81"/>
      <c r="Q897" s="81"/>
      <c r="R897" s="81"/>
      <c r="S897" s="81"/>
      <c r="T897" s="81"/>
      <c r="U897" s="81"/>
      <c r="V897" s="81"/>
      <c r="W897" s="81"/>
      <c r="X897" s="81"/>
      <c r="Y897" s="81"/>
      <c r="Z897" s="81"/>
    </row>
    <row r="898" spans="1:26">
      <c r="A898" s="81"/>
      <c r="B898" s="81"/>
      <c r="C898" s="81"/>
      <c r="D898" s="28"/>
      <c r="E898" s="96"/>
      <c r="F898" s="98"/>
      <c r="G898" s="98"/>
      <c r="H898" s="99"/>
      <c r="I898" s="81"/>
      <c r="J898" s="81"/>
      <c r="K898" s="81"/>
      <c r="L898" s="81"/>
      <c r="M898" s="81"/>
      <c r="N898" s="81"/>
      <c r="O898" s="81"/>
      <c r="P898" s="81"/>
      <c r="Q898" s="81"/>
      <c r="R898" s="81"/>
      <c r="S898" s="81"/>
      <c r="T898" s="81"/>
      <c r="U898" s="81"/>
      <c r="V898" s="81"/>
      <c r="W898" s="81"/>
      <c r="X898" s="81"/>
      <c r="Y898" s="81"/>
      <c r="Z898" s="81"/>
    </row>
    <row r="899" spans="1:26">
      <c r="A899" s="81"/>
      <c r="B899" s="81"/>
      <c r="C899" s="81"/>
      <c r="D899" s="28"/>
      <c r="E899" s="96"/>
      <c r="F899" s="98"/>
      <c r="G899" s="98"/>
      <c r="H899" s="99"/>
      <c r="I899" s="81"/>
      <c r="J899" s="81"/>
      <c r="K899" s="81"/>
      <c r="L899" s="81"/>
      <c r="M899" s="81"/>
      <c r="N899" s="81"/>
      <c r="O899" s="81"/>
      <c r="P899" s="81"/>
      <c r="Q899" s="81"/>
      <c r="R899" s="81"/>
      <c r="S899" s="81"/>
      <c r="T899" s="81"/>
      <c r="U899" s="81"/>
      <c r="V899" s="81"/>
      <c r="W899" s="81"/>
      <c r="X899" s="81"/>
      <c r="Y899" s="81"/>
      <c r="Z899" s="81"/>
    </row>
    <row r="900" spans="1:26">
      <c r="A900" s="81"/>
      <c r="B900" s="81"/>
      <c r="C900" s="81"/>
      <c r="D900" s="28"/>
      <c r="E900" s="96"/>
      <c r="F900" s="98"/>
      <c r="G900" s="98"/>
      <c r="H900" s="99"/>
      <c r="I900" s="81"/>
      <c r="J900" s="81"/>
      <c r="K900" s="81"/>
      <c r="L900" s="81"/>
      <c r="M900" s="81"/>
      <c r="N900" s="81"/>
      <c r="O900" s="81"/>
      <c r="P900" s="81"/>
      <c r="Q900" s="81"/>
      <c r="R900" s="81"/>
      <c r="S900" s="81"/>
      <c r="T900" s="81"/>
      <c r="U900" s="81"/>
      <c r="V900" s="81"/>
      <c r="W900" s="81"/>
      <c r="X900" s="81"/>
      <c r="Y900" s="81"/>
      <c r="Z900" s="81"/>
    </row>
    <row r="901" spans="1:26">
      <c r="A901" s="81"/>
      <c r="B901" s="81"/>
      <c r="C901" s="81"/>
      <c r="D901" s="28"/>
      <c r="E901" s="96"/>
      <c r="F901" s="98"/>
      <c r="G901" s="98"/>
      <c r="H901" s="99"/>
      <c r="I901" s="81"/>
      <c r="J901" s="81"/>
      <c r="K901" s="81"/>
      <c r="L901" s="81"/>
      <c r="M901" s="81"/>
      <c r="N901" s="81"/>
      <c r="O901" s="81"/>
      <c r="P901" s="81"/>
      <c r="Q901" s="81"/>
      <c r="R901" s="81"/>
      <c r="S901" s="81"/>
      <c r="T901" s="81"/>
      <c r="U901" s="81"/>
      <c r="V901" s="81"/>
      <c r="W901" s="81"/>
      <c r="X901" s="81"/>
      <c r="Y901" s="81"/>
      <c r="Z901" s="81"/>
    </row>
    <row r="902" spans="1:26">
      <c r="A902" s="81"/>
      <c r="B902" s="81"/>
      <c r="C902" s="81"/>
      <c r="D902" s="28"/>
      <c r="E902" s="96"/>
      <c r="F902" s="98"/>
      <c r="G902" s="98"/>
      <c r="H902" s="99"/>
      <c r="I902" s="81"/>
      <c r="J902" s="81"/>
      <c r="K902" s="81"/>
      <c r="L902" s="81"/>
      <c r="M902" s="81"/>
      <c r="N902" s="81"/>
      <c r="O902" s="81"/>
      <c r="P902" s="81"/>
      <c r="Q902" s="81"/>
      <c r="R902" s="81"/>
      <c r="S902" s="81"/>
      <c r="T902" s="81"/>
      <c r="U902" s="81"/>
      <c r="V902" s="81"/>
      <c r="W902" s="81"/>
      <c r="X902" s="81"/>
      <c r="Y902" s="81"/>
      <c r="Z902" s="81"/>
    </row>
    <row r="903" spans="1:26">
      <c r="A903" s="81"/>
      <c r="B903" s="81"/>
      <c r="C903" s="81"/>
      <c r="D903" s="28"/>
      <c r="E903" s="96"/>
      <c r="F903" s="98"/>
      <c r="G903" s="98"/>
      <c r="H903" s="99"/>
      <c r="I903" s="81"/>
      <c r="J903" s="81"/>
      <c r="K903" s="81"/>
      <c r="L903" s="81"/>
      <c r="M903" s="81"/>
      <c r="N903" s="81"/>
      <c r="O903" s="81"/>
      <c r="P903" s="81"/>
      <c r="Q903" s="81"/>
      <c r="R903" s="81"/>
      <c r="S903" s="81"/>
      <c r="T903" s="81"/>
      <c r="U903" s="81"/>
      <c r="V903" s="81"/>
      <c r="W903" s="81"/>
      <c r="X903" s="81"/>
      <c r="Y903" s="81"/>
      <c r="Z903" s="81"/>
    </row>
    <row r="904" spans="1:26">
      <c r="A904" s="81"/>
      <c r="B904" s="81"/>
      <c r="C904" s="81"/>
      <c r="D904" s="28"/>
      <c r="E904" s="96"/>
      <c r="F904" s="98"/>
      <c r="G904" s="98"/>
      <c r="H904" s="99"/>
      <c r="I904" s="81"/>
      <c r="J904" s="81"/>
      <c r="K904" s="81"/>
      <c r="L904" s="81"/>
      <c r="M904" s="81"/>
      <c r="N904" s="81"/>
      <c r="O904" s="81"/>
      <c r="P904" s="81"/>
      <c r="Q904" s="81"/>
      <c r="R904" s="81"/>
      <c r="S904" s="81"/>
      <c r="T904" s="81"/>
      <c r="U904" s="81"/>
      <c r="V904" s="81"/>
      <c r="W904" s="81"/>
      <c r="X904" s="81"/>
      <c r="Y904" s="81"/>
      <c r="Z904" s="81"/>
    </row>
    <row r="905" spans="1:26">
      <c r="A905" s="81"/>
      <c r="B905" s="81"/>
      <c r="C905" s="81"/>
      <c r="D905" s="28"/>
      <c r="E905" s="96"/>
      <c r="F905" s="98"/>
      <c r="G905" s="98"/>
      <c r="H905" s="99"/>
      <c r="I905" s="81"/>
      <c r="J905" s="81"/>
      <c r="K905" s="81"/>
      <c r="L905" s="81"/>
      <c r="M905" s="81"/>
      <c r="N905" s="81"/>
      <c r="O905" s="81"/>
      <c r="P905" s="81"/>
      <c r="Q905" s="81"/>
      <c r="R905" s="81"/>
      <c r="S905" s="81"/>
      <c r="T905" s="81"/>
      <c r="U905" s="81"/>
      <c r="V905" s="81"/>
      <c r="W905" s="81"/>
      <c r="X905" s="81"/>
      <c r="Y905" s="81"/>
      <c r="Z905" s="81"/>
    </row>
    <row r="906" spans="1:26">
      <c r="A906" s="81"/>
      <c r="B906" s="81"/>
      <c r="C906" s="81"/>
      <c r="D906" s="28"/>
      <c r="E906" s="96"/>
      <c r="F906" s="98"/>
      <c r="G906" s="98"/>
      <c r="H906" s="99"/>
      <c r="I906" s="81"/>
      <c r="J906" s="81"/>
      <c r="K906" s="81"/>
      <c r="L906" s="81"/>
      <c r="M906" s="81"/>
      <c r="N906" s="81"/>
      <c r="O906" s="81"/>
      <c r="P906" s="81"/>
      <c r="Q906" s="81"/>
      <c r="R906" s="81"/>
      <c r="S906" s="81"/>
      <c r="T906" s="81"/>
      <c r="U906" s="81"/>
      <c r="V906" s="81"/>
      <c r="W906" s="81"/>
      <c r="X906" s="81"/>
      <c r="Y906" s="81"/>
      <c r="Z906" s="81"/>
    </row>
    <row r="907" spans="1:26">
      <c r="A907" s="81"/>
      <c r="B907" s="81"/>
      <c r="C907" s="81"/>
      <c r="D907" s="28"/>
      <c r="E907" s="96"/>
      <c r="F907" s="98"/>
      <c r="G907" s="98"/>
      <c r="H907" s="99"/>
      <c r="I907" s="81"/>
      <c r="J907" s="81"/>
      <c r="K907" s="81"/>
      <c r="L907" s="81"/>
      <c r="M907" s="81"/>
      <c r="N907" s="81"/>
      <c r="O907" s="81"/>
      <c r="P907" s="81"/>
      <c r="Q907" s="81"/>
      <c r="R907" s="81"/>
      <c r="S907" s="81"/>
      <c r="T907" s="81"/>
      <c r="U907" s="81"/>
      <c r="V907" s="81"/>
      <c r="W907" s="81"/>
      <c r="X907" s="81"/>
      <c r="Y907" s="81"/>
      <c r="Z907" s="81"/>
    </row>
    <row r="908" spans="1:26">
      <c r="A908" s="81"/>
      <c r="B908" s="81"/>
      <c r="C908" s="81"/>
      <c r="D908" s="28"/>
      <c r="E908" s="96"/>
      <c r="F908" s="98"/>
      <c r="G908" s="98"/>
      <c r="H908" s="99"/>
      <c r="I908" s="81"/>
      <c r="J908" s="81"/>
      <c r="K908" s="81"/>
      <c r="L908" s="81"/>
      <c r="M908" s="81"/>
      <c r="N908" s="81"/>
      <c r="O908" s="81"/>
      <c r="P908" s="81"/>
      <c r="Q908" s="81"/>
      <c r="R908" s="81"/>
      <c r="S908" s="81"/>
      <c r="T908" s="81"/>
      <c r="U908" s="81"/>
      <c r="V908" s="81"/>
      <c r="W908" s="81"/>
      <c r="X908" s="81"/>
      <c r="Y908" s="81"/>
      <c r="Z908" s="81"/>
    </row>
    <row r="909" spans="1:26">
      <c r="A909" s="81"/>
      <c r="B909" s="81"/>
      <c r="C909" s="81"/>
      <c r="D909" s="28"/>
      <c r="E909" s="96"/>
      <c r="F909" s="98"/>
      <c r="G909" s="98"/>
      <c r="H909" s="99"/>
      <c r="I909" s="81"/>
      <c r="J909" s="81"/>
      <c r="K909" s="81"/>
      <c r="L909" s="81"/>
      <c r="M909" s="81"/>
      <c r="N909" s="81"/>
      <c r="O909" s="81"/>
      <c r="P909" s="81"/>
      <c r="Q909" s="81"/>
      <c r="R909" s="81"/>
      <c r="S909" s="81"/>
      <c r="T909" s="81"/>
      <c r="U909" s="81"/>
      <c r="V909" s="81"/>
      <c r="W909" s="81"/>
      <c r="X909" s="81"/>
      <c r="Y909" s="81"/>
      <c r="Z909" s="81"/>
    </row>
    <row r="910" spans="1:26">
      <c r="A910" s="81"/>
      <c r="B910" s="81"/>
      <c r="C910" s="81"/>
      <c r="D910" s="28"/>
      <c r="E910" s="96"/>
      <c r="F910" s="98"/>
      <c r="G910" s="98"/>
      <c r="H910" s="99"/>
      <c r="I910" s="81"/>
      <c r="J910" s="81"/>
      <c r="K910" s="81"/>
      <c r="L910" s="81"/>
      <c r="M910" s="81"/>
      <c r="N910" s="81"/>
      <c r="O910" s="81"/>
      <c r="P910" s="81"/>
      <c r="Q910" s="81"/>
      <c r="R910" s="81"/>
      <c r="S910" s="81"/>
      <c r="T910" s="81"/>
      <c r="U910" s="81"/>
      <c r="V910" s="81"/>
      <c r="W910" s="81"/>
      <c r="X910" s="81"/>
      <c r="Y910" s="81"/>
      <c r="Z910" s="81"/>
    </row>
    <row r="911" spans="1:26">
      <c r="A911" s="81"/>
      <c r="B911" s="81"/>
      <c r="C911" s="81"/>
      <c r="D911" s="28"/>
      <c r="E911" s="96"/>
      <c r="F911" s="98"/>
      <c r="G911" s="98"/>
      <c r="H911" s="99"/>
      <c r="I911" s="81"/>
      <c r="J911" s="81"/>
      <c r="K911" s="81"/>
      <c r="L911" s="81"/>
      <c r="M911" s="81"/>
      <c r="N911" s="81"/>
      <c r="O911" s="81"/>
      <c r="P911" s="81"/>
      <c r="Q911" s="81"/>
      <c r="R911" s="81"/>
      <c r="S911" s="81"/>
      <c r="T911" s="81"/>
      <c r="U911" s="81"/>
      <c r="V911" s="81"/>
      <c r="W911" s="81"/>
      <c r="X911" s="81"/>
      <c r="Y911" s="81"/>
      <c r="Z911" s="81"/>
    </row>
    <row r="912" spans="1:26">
      <c r="A912" s="81"/>
      <c r="B912" s="81"/>
      <c r="C912" s="81"/>
      <c r="D912" s="28"/>
      <c r="E912" s="96"/>
      <c r="F912" s="98"/>
      <c r="G912" s="98"/>
      <c r="H912" s="99"/>
      <c r="I912" s="81"/>
      <c r="J912" s="81"/>
      <c r="K912" s="81"/>
      <c r="L912" s="81"/>
      <c r="M912" s="81"/>
      <c r="N912" s="81"/>
      <c r="O912" s="81"/>
      <c r="P912" s="81"/>
      <c r="Q912" s="81"/>
      <c r="R912" s="81"/>
      <c r="S912" s="81"/>
      <c r="T912" s="81"/>
      <c r="U912" s="81"/>
      <c r="V912" s="81"/>
      <c r="W912" s="81"/>
      <c r="X912" s="81"/>
      <c r="Y912" s="81"/>
      <c r="Z912" s="81"/>
    </row>
    <row r="913" spans="1:26">
      <c r="A913" s="81"/>
      <c r="B913" s="81"/>
      <c r="C913" s="81"/>
      <c r="D913" s="28"/>
      <c r="E913" s="96"/>
      <c r="F913" s="98"/>
      <c r="G913" s="98"/>
      <c r="H913" s="99"/>
      <c r="I913" s="81"/>
      <c r="J913" s="81"/>
      <c r="K913" s="81"/>
      <c r="L913" s="81"/>
      <c r="M913" s="81"/>
      <c r="N913" s="81"/>
      <c r="O913" s="81"/>
      <c r="P913" s="81"/>
      <c r="Q913" s="81"/>
      <c r="R913" s="81"/>
      <c r="S913" s="81"/>
      <c r="T913" s="81"/>
      <c r="U913" s="81"/>
      <c r="V913" s="81"/>
      <c r="W913" s="81"/>
      <c r="X913" s="81"/>
      <c r="Y913" s="81"/>
      <c r="Z913" s="81"/>
    </row>
    <row r="914" spans="1:26">
      <c r="A914" s="81"/>
      <c r="B914" s="81"/>
      <c r="C914" s="81"/>
      <c r="D914" s="28"/>
      <c r="E914" s="96"/>
      <c r="F914" s="98"/>
      <c r="G914" s="98"/>
      <c r="H914" s="99"/>
      <c r="I914" s="81"/>
      <c r="J914" s="81"/>
      <c r="K914" s="81"/>
      <c r="L914" s="81"/>
      <c r="M914" s="81"/>
      <c r="N914" s="81"/>
      <c r="O914" s="81"/>
      <c r="P914" s="81"/>
      <c r="Q914" s="81"/>
      <c r="R914" s="81"/>
      <c r="S914" s="81"/>
      <c r="T914" s="81"/>
      <c r="U914" s="81"/>
      <c r="V914" s="81"/>
      <c r="W914" s="81"/>
      <c r="X914" s="81"/>
      <c r="Y914" s="81"/>
      <c r="Z914" s="81"/>
    </row>
    <row r="915" spans="1:26">
      <c r="A915" s="81"/>
      <c r="B915" s="81"/>
      <c r="C915" s="81"/>
      <c r="D915" s="28"/>
      <c r="E915" s="96"/>
      <c r="F915" s="98"/>
      <c r="G915" s="98"/>
      <c r="H915" s="99"/>
      <c r="I915" s="81"/>
      <c r="J915" s="81"/>
      <c r="K915" s="81"/>
      <c r="L915" s="81"/>
      <c r="M915" s="81"/>
      <c r="N915" s="81"/>
      <c r="O915" s="81"/>
      <c r="P915" s="81"/>
      <c r="Q915" s="81"/>
      <c r="R915" s="81"/>
      <c r="S915" s="81"/>
      <c r="T915" s="81"/>
      <c r="U915" s="81"/>
      <c r="V915" s="81"/>
      <c r="W915" s="81"/>
      <c r="X915" s="81"/>
      <c r="Y915" s="81"/>
      <c r="Z915" s="81"/>
    </row>
    <row r="916" spans="1:26">
      <c r="A916" s="81"/>
      <c r="B916" s="81"/>
      <c r="C916" s="81"/>
      <c r="D916" s="28"/>
      <c r="E916" s="96"/>
      <c r="F916" s="98"/>
      <c r="G916" s="98"/>
      <c r="H916" s="99"/>
      <c r="I916" s="81"/>
      <c r="J916" s="81"/>
      <c r="K916" s="81"/>
      <c r="L916" s="81"/>
      <c r="M916" s="81"/>
      <c r="N916" s="81"/>
      <c r="O916" s="81"/>
      <c r="P916" s="81"/>
      <c r="Q916" s="81"/>
      <c r="R916" s="81"/>
      <c r="S916" s="81"/>
      <c r="T916" s="81"/>
      <c r="U916" s="81"/>
      <c r="V916" s="81"/>
      <c r="W916" s="81"/>
      <c r="X916" s="81"/>
      <c r="Y916" s="81"/>
      <c r="Z916" s="81"/>
    </row>
    <row r="917" spans="1:26">
      <c r="A917" s="81"/>
      <c r="B917" s="81"/>
      <c r="C917" s="81"/>
      <c r="D917" s="28"/>
      <c r="E917" s="96"/>
      <c r="F917" s="98"/>
      <c r="G917" s="98"/>
      <c r="H917" s="99"/>
      <c r="I917" s="81"/>
      <c r="J917" s="81"/>
      <c r="K917" s="81"/>
      <c r="L917" s="81"/>
      <c r="M917" s="81"/>
      <c r="N917" s="81"/>
      <c r="O917" s="81"/>
      <c r="P917" s="81"/>
      <c r="Q917" s="81"/>
      <c r="R917" s="81"/>
      <c r="S917" s="81"/>
      <c r="T917" s="81"/>
      <c r="U917" s="81"/>
      <c r="V917" s="81"/>
      <c r="W917" s="81"/>
      <c r="X917" s="81"/>
      <c r="Y917" s="81"/>
      <c r="Z917" s="81"/>
    </row>
    <row r="918" spans="1:26">
      <c r="A918" s="81"/>
      <c r="B918" s="81"/>
      <c r="C918" s="81"/>
      <c r="D918" s="28"/>
      <c r="E918" s="96"/>
      <c r="F918" s="98"/>
      <c r="G918" s="98"/>
      <c r="H918" s="99"/>
      <c r="I918" s="81"/>
      <c r="J918" s="81"/>
      <c r="K918" s="81"/>
      <c r="L918" s="81"/>
      <c r="M918" s="81"/>
      <c r="N918" s="81"/>
      <c r="O918" s="81"/>
      <c r="P918" s="81"/>
      <c r="Q918" s="81"/>
      <c r="R918" s="81"/>
      <c r="S918" s="81"/>
      <c r="T918" s="81"/>
      <c r="U918" s="81"/>
      <c r="V918" s="81"/>
      <c r="W918" s="81"/>
      <c r="X918" s="81"/>
      <c r="Y918" s="81"/>
      <c r="Z918" s="81"/>
    </row>
    <row r="919" spans="1:26">
      <c r="A919" s="81"/>
      <c r="B919" s="81"/>
      <c r="C919" s="81"/>
      <c r="D919" s="28"/>
      <c r="E919" s="96"/>
      <c r="F919" s="98"/>
      <c r="G919" s="98"/>
      <c r="H919" s="99"/>
      <c r="I919" s="81"/>
      <c r="J919" s="81"/>
      <c r="K919" s="81"/>
      <c r="L919" s="81"/>
      <c r="M919" s="81"/>
      <c r="N919" s="81"/>
      <c r="O919" s="81"/>
      <c r="P919" s="81"/>
      <c r="Q919" s="81"/>
      <c r="R919" s="81"/>
      <c r="S919" s="81"/>
      <c r="T919" s="81"/>
      <c r="U919" s="81"/>
      <c r="V919" s="81"/>
      <c r="W919" s="81"/>
      <c r="X919" s="81"/>
      <c r="Y919" s="81"/>
      <c r="Z919" s="81"/>
    </row>
    <row r="920" spans="1:26">
      <c r="A920" s="81"/>
      <c r="B920" s="81"/>
      <c r="C920" s="81"/>
      <c r="D920" s="28"/>
      <c r="E920" s="96"/>
      <c r="F920" s="98"/>
      <c r="G920" s="98"/>
      <c r="H920" s="99"/>
      <c r="I920" s="81"/>
      <c r="J920" s="81"/>
      <c r="K920" s="81"/>
      <c r="L920" s="81"/>
      <c r="M920" s="81"/>
      <c r="N920" s="81"/>
      <c r="O920" s="81"/>
      <c r="P920" s="81"/>
      <c r="Q920" s="81"/>
      <c r="R920" s="81"/>
      <c r="S920" s="81"/>
      <c r="T920" s="81"/>
      <c r="U920" s="81"/>
      <c r="V920" s="81"/>
      <c r="W920" s="81"/>
      <c r="X920" s="81"/>
      <c r="Y920" s="81"/>
      <c r="Z920" s="81"/>
    </row>
    <row r="921" spans="1:26">
      <c r="A921" s="81"/>
      <c r="B921" s="81"/>
      <c r="C921" s="81"/>
      <c r="D921" s="28"/>
      <c r="E921" s="96"/>
      <c r="F921" s="98"/>
      <c r="G921" s="98"/>
      <c r="H921" s="99"/>
      <c r="I921" s="81"/>
      <c r="J921" s="81"/>
      <c r="K921" s="81"/>
      <c r="L921" s="81"/>
      <c r="M921" s="81"/>
      <c r="N921" s="81"/>
      <c r="O921" s="81"/>
      <c r="P921" s="81"/>
      <c r="Q921" s="81"/>
      <c r="R921" s="81"/>
      <c r="S921" s="81"/>
      <c r="T921" s="81"/>
      <c r="U921" s="81"/>
      <c r="V921" s="81"/>
      <c r="W921" s="81"/>
      <c r="X921" s="81"/>
      <c r="Y921" s="81"/>
      <c r="Z921" s="81"/>
    </row>
    <row r="922" spans="1:26">
      <c r="A922" s="81"/>
      <c r="B922" s="81"/>
      <c r="C922" s="81"/>
      <c r="D922" s="28"/>
      <c r="E922" s="96"/>
      <c r="F922" s="98"/>
      <c r="G922" s="98"/>
      <c r="H922" s="99"/>
      <c r="I922" s="81"/>
      <c r="J922" s="81"/>
      <c r="K922" s="81"/>
      <c r="L922" s="81"/>
      <c r="M922" s="81"/>
      <c r="N922" s="81"/>
      <c r="O922" s="81"/>
      <c r="P922" s="81"/>
      <c r="Q922" s="81"/>
      <c r="R922" s="81"/>
      <c r="S922" s="81"/>
      <c r="T922" s="81"/>
      <c r="U922" s="81"/>
      <c r="V922" s="81"/>
      <c r="W922" s="81"/>
      <c r="X922" s="81"/>
      <c r="Y922" s="81"/>
      <c r="Z922" s="81"/>
    </row>
    <row r="923" spans="1:26">
      <c r="A923" s="81"/>
      <c r="B923" s="81"/>
      <c r="C923" s="81"/>
      <c r="D923" s="28"/>
      <c r="E923" s="96"/>
      <c r="F923" s="98"/>
      <c r="G923" s="98"/>
      <c r="H923" s="99"/>
      <c r="I923" s="81"/>
      <c r="J923" s="81"/>
      <c r="K923" s="81"/>
      <c r="L923" s="81"/>
      <c r="M923" s="81"/>
      <c r="N923" s="81"/>
      <c r="O923" s="81"/>
      <c r="P923" s="81"/>
      <c r="Q923" s="81"/>
      <c r="R923" s="81"/>
      <c r="S923" s="81"/>
      <c r="T923" s="81"/>
      <c r="U923" s="81"/>
      <c r="V923" s="81"/>
      <c r="W923" s="81"/>
      <c r="X923" s="81"/>
      <c r="Y923" s="81"/>
      <c r="Z923" s="81"/>
    </row>
    <row r="924" spans="1:26">
      <c r="A924" s="81"/>
      <c r="B924" s="81"/>
      <c r="C924" s="81"/>
      <c r="D924" s="28"/>
      <c r="E924" s="96"/>
      <c r="F924" s="98"/>
      <c r="G924" s="98"/>
      <c r="H924" s="99"/>
      <c r="I924" s="81"/>
      <c r="J924" s="81"/>
      <c r="K924" s="81"/>
      <c r="L924" s="81"/>
      <c r="M924" s="81"/>
      <c r="N924" s="81"/>
      <c r="O924" s="81"/>
      <c r="P924" s="81"/>
      <c r="Q924" s="81"/>
      <c r="R924" s="81"/>
      <c r="S924" s="81"/>
      <c r="T924" s="81"/>
      <c r="U924" s="81"/>
      <c r="V924" s="81"/>
      <c r="W924" s="81"/>
      <c r="X924" s="81"/>
      <c r="Y924" s="81"/>
      <c r="Z924" s="81"/>
    </row>
    <row r="925" spans="1:26">
      <c r="A925" s="81"/>
      <c r="B925" s="81"/>
      <c r="C925" s="81"/>
      <c r="D925" s="28"/>
      <c r="E925" s="96"/>
      <c r="F925" s="98"/>
      <c r="G925" s="98"/>
      <c r="H925" s="99"/>
      <c r="I925" s="81"/>
      <c r="J925" s="81"/>
      <c r="K925" s="81"/>
      <c r="L925" s="81"/>
      <c r="M925" s="81"/>
      <c r="N925" s="81"/>
      <c r="O925" s="81"/>
      <c r="P925" s="81"/>
      <c r="Q925" s="81"/>
      <c r="R925" s="81"/>
      <c r="S925" s="81"/>
      <c r="T925" s="81"/>
      <c r="U925" s="81"/>
      <c r="V925" s="81"/>
      <c r="W925" s="81"/>
      <c r="X925" s="81"/>
      <c r="Y925" s="81"/>
      <c r="Z925" s="81"/>
    </row>
    <row r="926" spans="1:26">
      <c r="A926" s="81"/>
      <c r="B926" s="81"/>
      <c r="C926" s="81"/>
      <c r="D926" s="28"/>
      <c r="E926" s="96"/>
      <c r="F926" s="98"/>
      <c r="G926" s="98"/>
      <c r="H926" s="99"/>
      <c r="I926" s="81"/>
      <c r="J926" s="81"/>
      <c r="K926" s="81"/>
      <c r="L926" s="81"/>
      <c r="M926" s="81"/>
      <c r="N926" s="81"/>
      <c r="O926" s="81"/>
      <c r="P926" s="81"/>
      <c r="Q926" s="81"/>
      <c r="R926" s="81"/>
      <c r="S926" s="81"/>
      <c r="T926" s="81"/>
      <c r="U926" s="81"/>
      <c r="V926" s="81"/>
      <c r="W926" s="81"/>
      <c r="X926" s="81"/>
      <c r="Y926" s="81"/>
      <c r="Z926" s="81"/>
    </row>
    <row r="927" spans="1:26">
      <c r="A927" s="81"/>
      <c r="B927" s="81"/>
      <c r="C927" s="81"/>
      <c r="D927" s="28"/>
      <c r="E927" s="96"/>
      <c r="F927" s="98"/>
      <c r="G927" s="98"/>
      <c r="H927" s="99"/>
      <c r="I927" s="81"/>
      <c r="J927" s="81"/>
      <c r="K927" s="81"/>
      <c r="L927" s="81"/>
      <c r="M927" s="81"/>
      <c r="N927" s="81"/>
      <c r="O927" s="81"/>
      <c r="P927" s="81"/>
      <c r="Q927" s="81"/>
      <c r="R927" s="81"/>
      <c r="S927" s="81"/>
      <c r="T927" s="81"/>
      <c r="U927" s="81"/>
      <c r="V927" s="81"/>
      <c r="W927" s="81"/>
      <c r="X927" s="81"/>
      <c r="Y927" s="81"/>
      <c r="Z927" s="81"/>
    </row>
    <row r="928" spans="1:26">
      <c r="A928" s="81"/>
      <c r="B928" s="81"/>
      <c r="C928" s="81"/>
      <c r="D928" s="28"/>
      <c r="E928" s="96"/>
      <c r="F928" s="98"/>
      <c r="G928" s="98"/>
      <c r="H928" s="99"/>
      <c r="I928" s="81"/>
      <c r="J928" s="81"/>
      <c r="K928" s="81"/>
      <c r="L928" s="81"/>
      <c r="M928" s="81"/>
      <c r="N928" s="81"/>
      <c r="O928" s="81"/>
      <c r="P928" s="81"/>
      <c r="Q928" s="81"/>
      <c r="R928" s="81"/>
      <c r="S928" s="81"/>
      <c r="T928" s="81"/>
      <c r="U928" s="81"/>
      <c r="V928" s="81"/>
      <c r="W928" s="81"/>
      <c r="X928" s="81"/>
      <c r="Y928" s="81"/>
      <c r="Z928" s="81"/>
    </row>
    <row r="929" spans="1:26">
      <c r="A929" s="81"/>
      <c r="B929" s="81"/>
      <c r="C929" s="81"/>
      <c r="D929" s="28"/>
      <c r="E929" s="96"/>
      <c r="F929" s="98"/>
      <c r="G929" s="98"/>
      <c r="H929" s="99"/>
      <c r="I929" s="81"/>
      <c r="J929" s="81"/>
      <c r="K929" s="81"/>
      <c r="L929" s="81"/>
      <c r="M929" s="81"/>
      <c r="N929" s="81"/>
      <c r="O929" s="81"/>
      <c r="P929" s="81"/>
      <c r="Q929" s="81"/>
      <c r="R929" s="81"/>
      <c r="S929" s="81"/>
      <c r="T929" s="81"/>
      <c r="U929" s="81"/>
      <c r="V929" s="81"/>
      <c r="W929" s="81"/>
      <c r="X929" s="81"/>
      <c r="Y929" s="81"/>
      <c r="Z929" s="81"/>
    </row>
    <row r="930" spans="1:26">
      <c r="A930" s="81"/>
      <c r="B930" s="81"/>
      <c r="C930" s="81"/>
      <c r="D930" s="28"/>
      <c r="E930" s="96"/>
      <c r="F930" s="98"/>
      <c r="G930" s="98"/>
      <c r="H930" s="99"/>
      <c r="I930" s="81"/>
      <c r="J930" s="81"/>
      <c r="K930" s="81"/>
      <c r="L930" s="81"/>
      <c r="M930" s="81"/>
      <c r="N930" s="81"/>
      <c r="O930" s="81"/>
      <c r="P930" s="81"/>
      <c r="Q930" s="81"/>
      <c r="R930" s="81"/>
      <c r="S930" s="81"/>
      <c r="T930" s="81"/>
      <c r="U930" s="81"/>
      <c r="V930" s="81"/>
      <c r="W930" s="81"/>
      <c r="X930" s="81"/>
      <c r="Y930" s="81"/>
      <c r="Z930" s="81"/>
    </row>
    <row r="931" spans="1:26">
      <c r="A931" s="81"/>
      <c r="B931" s="81"/>
      <c r="C931" s="81"/>
      <c r="D931" s="28"/>
      <c r="E931" s="96"/>
      <c r="F931" s="98"/>
      <c r="G931" s="98"/>
      <c r="H931" s="99"/>
      <c r="I931" s="81"/>
      <c r="J931" s="81"/>
      <c r="K931" s="81"/>
      <c r="L931" s="81"/>
      <c r="M931" s="81"/>
      <c r="N931" s="81"/>
      <c r="O931" s="81"/>
      <c r="P931" s="81"/>
      <c r="Q931" s="81"/>
      <c r="R931" s="81"/>
      <c r="S931" s="81"/>
      <c r="T931" s="81"/>
      <c r="U931" s="81"/>
      <c r="V931" s="81"/>
      <c r="W931" s="81"/>
      <c r="X931" s="81"/>
      <c r="Y931" s="81"/>
      <c r="Z931" s="81"/>
    </row>
    <row r="932" spans="1:26">
      <c r="A932" s="81"/>
      <c r="B932" s="81"/>
      <c r="C932" s="81"/>
      <c r="D932" s="28"/>
      <c r="E932" s="96"/>
      <c r="F932" s="98"/>
      <c r="G932" s="98"/>
      <c r="H932" s="99"/>
      <c r="I932" s="81"/>
      <c r="J932" s="81"/>
      <c r="K932" s="81"/>
      <c r="L932" s="81"/>
      <c r="M932" s="81"/>
      <c r="N932" s="81"/>
      <c r="O932" s="81"/>
      <c r="P932" s="81"/>
      <c r="Q932" s="81"/>
      <c r="R932" s="81"/>
      <c r="S932" s="81"/>
      <c r="T932" s="81"/>
      <c r="U932" s="81"/>
      <c r="V932" s="81"/>
      <c r="W932" s="81"/>
      <c r="X932" s="81"/>
      <c r="Y932" s="81"/>
      <c r="Z932" s="81"/>
    </row>
    <row r="933" spans="1:26">
      <c r="A933" s="81"/>
      <c r="B933" s="81"/>
      <c r="C933" s="81"/>
      <c r="D933" s="28"/>
      <c r="E933" s="96"/>
      <c r="F933" s="98"/>
      <c r="G933" s="98"/>
      <c r="H933" s="99"/>
      <c r="I933" s="81"/>
      <c r="J933" s="81"/>
      <c r="K933" s="81"/>
      <c r="L933" s="81"/>
      <c r="M933" s="81"/>
      <c r="N933" s="81"/>
      <c r="O933" s="81"/>
      <c r="P933" s="81"/>
      <c r="Q933" s="81"/>
      <c r="R933" s="81"/>
      <c r="S933" s="81"/>
      <c r="T933" s="81"/>
      <c r="U933" s="81"/>
      <c r="V933" s="81"/>
      <c r="W933" s="81"/>
      <c r="X933" s="81"/>
      <c r="Y933" s="81"/>
      <c r="Z933" s="81"/>
    </row>
    <row r="934" spans="1:26">
      <c r="A934" s="81"/>
      <c r="B934" s="81"/>
      <c r="C934" s="81"/>
      <c r="D934" s="28"/>
      <c r="E934" s="96"/>
      <c r="F934" s="98"/>
      <c r="G934" s="98"/>
      <c r="H934" s="99"/>
      <c r="I934" s="81"/>
      <c r="J934" s="81"/>
      <c r="K934" s="81"/>
      <c r="L934" s="81"/>
      <c r="M934" s="81"/>
      <c r="N934" s="81"/>
      <c r="O934" s="81"/>
      <c r="P934" s="81"/>
      <c r="Q934" s="81"/>
      <c r="R934" s="81"/>
      <c r="S934" s="81"/>
      <c r="T934" s="81"/>
      <c r="U934" s="81"/>
      <c r="V934" s="81"/>
      <c r="W934" s="81"/>
      <c r="X934" s="81"/>
      <c r="Y934" s="81"/>
      <c r="Z934" s="81"/>
    </row>
    <row r="935" spans="1:26">
      <c r="A935" s="81"/>
      <c r="B935" s="81"/>
      <c r="C935" s="81"/>
      <c r="D935" s="28"/>
      <c r="E935" s="96"/>
      <c r="F935" s="98"/>
      <c r="G935" s="98"/>
      <c r="H935" s="99"/>
      <c r="I935" s="81"/>
      <c r="J935" s="81"/>
      <c r="K935" s="81"/>
      <c r="L935" s="81"/>
      <c r="M935" s="81"/>
      <c r="N935" s="81"/>
      <c r="O935" s="81"/>
      <c r="P935" s="81"/>
      <c r="Q935" s="81"/>
      <c r="R935" s="81"/>
      <c r="S935" s="81"/>
      <c r="T935" s="81"/>
      <c r="U935" s="81"/>
      <c r="V935" s="81"/>
      <c r="W935" s="81"/>
      <c r="X935" s="81"/>
      <c r="Y935" s="81"/>
      <c r="Z935" s="81"/>
    </row>
    <row r="936" spans="1:26">
      <c r="A936" s="81"/>
      <c r="B936" s="81"/>
      <c r="C936" s="81"/>
      <c r="D936" s="28"/>
      <c r="E936" s="96"/>
      <c r="F936" s="98"/>
      <c r="G936" s="98"/>
      <c r="H936" s="99"/>
      <c r="I936" s="81"/>
      <c r="J936" s="81"/>
      <c r="K936" s="81"/>
      <c r="L936" s="81"/>
      <c r="M936" s="81"/>
      <c r="N936" s="81"/>
      <c r="O936" s="81"/>
      <c r="P936" s="81"/>
      <c r="Q936" s="81"/>
      <c r="R936" s="81"/>
      <c r="S936" s="81"/>
      <c r="T936" s="81"/>
      <c r="U936" s="81"/>
      <c r="V936" s="81"/>
      <c r="W936" s="81"/>
      <c r="X936" s="81"/>
      <c r="Y936" s="81"/>
      <c r="Z936" s="81"/>
    </row>
    <row r="937" spans="1:26">
      <c r="A937" s="81"/>
      <c r="B937" s="81"/>
      <c r="C937" s="81"/>
      <c r="D937" s="28"/>
      <c r="E937" s="96"/>
      <c r="F937" s="98"/>
      <c r="G937" s="98"/>
      <c r="H937" s="99"/>
      <c r="I937" s="81"/>
      <c r="J937" s="81"/>
      <c r="K937" s="81"/>
      <c r="L937" s="81"/>
      <c r="M937" s="81"/>
      <c r="N937" s="81"/>
      <c r="O937" s="81"/>
      <c r="P937" s="81"/>
      <c r="Q937" s="81"/>
      <c r="R937" s="81"/>
      <c r="S937" s="81"/>
      <c r="T937" s="81"/>
      <c r="U937" s="81"/>
      <c r="V937" s="81"/>
      <c r="W937" s="81"/>
      <c r="X937" s="81"/>
      <c r="Y937" s="81"/>
      <c r="Z937" s="81"/>
    </row>
    <row r="938" spans="1:26">
      <c r="A938" s="81"/>
      <c r="B938" s="81"/>
      <c r="C938" s="81"/>
      <c r="D938" s="28"/>
      <c r="E938" s="96"/>
      <c r="F938" s="98"/>
      <c r="G938" s="98"/>
      <c r="H938" s="99"/>
      <c r="I938" s="81"/>
      <c r="J938" s="81"/>
      <c r="K938" s="81"/>
      <c r="L938" s="81"/>
      <c r="M938" s="81"/>
      <c r="N938" s="81"/>
      <c r="O938" s="81"/>
      <c r="P938" s="81"/>
      <c r="Q938" s="81"/>
      <c r="R938" s="81"/>
      <c r="S938" s="81"/>
      <c r="T938" s="81"/>
      <c r="U938" s="81"/>
      <c r="V938" s="81"/>
      <c r="W938" s="81"/>
      <c r="X938" s="81"/>
      <c r="Y938" s="81"/>
      <c r="Z938" s="81"/>
    </row>
    <row r="939" spans="1:26">
      <c r="A939" s="81"/>
      <c r="B939" s="81"/>
      <c r="C939" s="81"/>
      <c r="D939" s="28"/>
      <c r="E939" s="96"/>
      <c r="F939" s="98"/>
      <c r="G939" s="98"/>
      <c r="H939" s="99"/>
      <c r="I939" s="81"/>
      <c r="J939" s="81"/>
      <c r="K939" s="81"/>
      <c r="L939" s="81"/>
      <c r="M939" s="81"/>
      <c r="N939" s="81"/>
      <c r="O939" s="81"/>
      <c r="P939" s="81"/>
      <c r="Q939" s="81"/>
      <c r="R939" s="81"/>
      <c r="S939" s="81"/>
      <c r="T939" s="81"/>
      <c r="U939" s="81"/>
      <c r="V939" s="81"/>
      <c r="W939" s="81"/>
      <c r="X939" s="81"/>
      <c r="Y939" s="81"/>
      <c r="Z939" s="81"/>
    </row>
    <row r="940" spans="1:26">
      <c r="A940" s="81"/>
      <c r="B940" s="81"/>
      <c r="C940" s="81"/>
      <c r="D940" s="28"/>
      <c r="E940" s="96"/>
      <c r="F940" s="98"/>
      <c r="G940" s="98"/>
      <c r="H940" s="99"/>
      <c r="I940" s="81"/>
      <c r="J940" s="81"/>
      <c r="K940" s="81"/>
      <c r="L940" s="81"/>
      <c r="M940" s="81"/>
      <c r="N940" s="81"/>
      <c r="O940" s="81"/>
      <c r="P940" s="81"/>
      <c r="Q940" s="81"/>
      <c r="R940" s="81"/>
      <c r="S940" s="81"/>
      <c r="T940" s="81"/>
      <c r="U940" s="81"/>
      <c r="V940" s="81"/>
      <c r="W940" s="81"/>
      <c r="X940" s="81"/>
      <c r="Y940" s="81"/>
      <c r="Z940" s="81"/>
    </row>
    <row r="941" spans="1:26">
      <c r="A941" s="81"/>
      <c r="B941" s="81"/>
      <c r="C941" s="81"/>
      <c r="D941" s="28"/>
      <c r="E941" s="96"/>
      <c r="F941" s="98"/>
      <c r="G941" s="98"/>
      <c r="H941" s="99"/>
      <c r="I941" s="81"/>
      <c r="J941" s="81"/>
      <c r="K941" s="81"/>
      <c r="L941" s="81"/>
      <c r="M941" s="81"/>
      <c r="N941" s="81"/>
      <c r="O941" s="81"/>
      <c r="P941" s="81"/>
      <c r="Q941" s="81"/>
      <c r="R941" s="81"/>
      <c r="S941" s="81"/>
      <c r="T941" s="81"/>
      <c r="U941" s="81"/>
      <c r="V941" s="81"/>
      <c r="W941" s="81"/>
      <c r="X941" s="81"/>
      <c r="Y941" s="81"/>
      <c r="Z941" s="81"/>
    </row>
    <row r="942" spans="1:26">
      <c r="A942" s="81"/>
      <c r="B942" s="81"/>
      <c r="C942" s="81"/>
      <c r="D942" s="28"/>
      <c r="E942" s="96"/>
      <c r="F942" s="98"/>
      <c r="G942" s="98"/>
      <c r="H942" s="99"/>
      <c r="I942" s="81"/>
      <c r="J942" s="81"/>
      <c r="K942" s="81"/>
      <c r="L942" s="81"/>
      <c r="M942" s="81"/>
      <c r="N942" s="81"/>
      <c r="O942" s="81"/>
      <c r="P942" s="81"/>
      <c r="Q942" s="81"/>
      <c r="R942" s="81"/>
      <c r="S942" s="81"/>
      <c r="T942" s="81"/>
      <c r="U942" s="81"/>
      <c r="V942" s="81"/>
      <c r="W942" s="81"/>
      <c r="X942" s="81"/>
      <c r="Y942" s="81"/>
      <c r="Z942" s="81"/>
    </row>
    <row r="943" spans="1:26">
      <c r="A943" s="81"/>
      <c r="B943" s="81"/>
      <c r="C943" s="81"/>
      <c r="D943" s="28"/>
      <c r="E943" s="96"/>
      <c r="F943" s="98"/>
      <c r="G943" s="98"/>
      <c r="H943" s="99"/>
      <c r="I943" s="81"/>
      <c r="J943" s="81"/>
      <c r="K943" s="81"/>
      <c r="L943" s="81"/>
      <c r="M943" s="81"/>
      <c r="N943" s="81"/>
      <c r="O943" s="81"/>
      <c r="P943" s="81"/>
      <c r="Q943" s="81"/>
      <c r="R943" s="81"/>
      <c r="S943" s="81"/>
      <c r="T943" s="81"/>
      <c r="U943" s="81"/>
      <c r="V943" s="81"/>
      <c r="W943" s="81"/>
      <c r="X943" s="81"/>
      <c r="Y943" s="81"/>
      <c r="Z943" s="81"/>
    </row>
    <row r="944" spans="1:26">
      <c r="A944" s="81"/>
      <c r="B944" s="81"/>
      <c r="C944" s="81"/>
      <c r="D944" s="28"/>
      <c r="E944" s="96"/>
      <c r="F944" s="98"/>
      <c r="G944" s="98"/>
      <c r="H944" s="99"/>
      <c r="I944" s="81"/>
      <c r="J944" s="81"/>
      <c r="K944" s="81"/>
      <c r="L944" s="81"/>
      <c r="M944" s="81"/>
      <c r="N944" s="81"/>
      <c r="O944" s="81"/>
      <c r="P944" s="81"/>
      <c r="Q944" s="81"/>
      <c r="R944" s="81"/>
      <c r="S944" s="81"/>
      <c r="T944" s="81"/>
      <c r="U944" s="81"/>
      <c r="V944" s="81"/>
      <c r="W944" s="81"/>
      <c r="X944" s="81"/>
      <c r="Y944" s="81"/>
      <c r="Z944" s="81"/>
    </row>
    <row r="945" spans="1:26">
      <c r="A945" s="81"/>
      <c r="B945" s="81"/>
      <c r="C945" s="81"/>
      <c r="D945" s="28"/>
      <c r="E945" s="96"/>
      <c r="F945" s="98"/>
      <c r="G945" s="98"/>
      <c r="H945" s="99"/>
      <c r="I945" s="81"/>
      <c r="J945" s="81"/>
      <c r="K945" s="81"/>
      <c r="L945" s="81"/>
      <c r="M945" s="81"/>
      <c r="N945" s="81"/>
      <c r="O945" s="81"/>
      <c r="P945" s="81"/>
      <c r="Q945" s="81"/>
      <c r="R945" s="81"/>
      <c r="S945" s="81"/>
      <c r="T945" s="81"/>
      <c r="U945" s="81"/>
      <c r="V945" s="81"/>
      <c r="W945" s="81"/>
      <c r="X945" s="81"/>
      <c r="Y945" s="81"/>
      <c r="Z945" s="81"/>
    </row>
    <row r="946" spans="1:26">
      <c r="A946" s="81"/>
      <c r="B946" s="81"/>
      <c r="C946" s="81"/>
      <c r="D946" s="28"/>
      <c r="E946" s="96"/>
      <c r="F946" s="98"/>
      <c r="G946" s="98"/>
      <c r="H946" s="99"/>
      <c r="I946" s="81"/>
      <c r="J946" s="81"/>
      <c r="K946" s="81"/>
      <c r="L946" s="81"/>
      <c r="M946" s="81"/>
      <c r="N946" s="81"/>
      <c r="O946" s="81"/>
      <c r="P946" s="81"/>
      <c r="Q946" s="81"/>
      <c r="R946" s="81"/>
      <c r="S946" s="81"/>
      <c r="T946" s="81"/>
      <c r="U946" s="81"/>
      <c r="V946" s="81"/>
      <c r="W946" s="81"/>
      <c r="X946" s="81"/>
      <c r="Y946" s="81"/>
      <c r="Z946" s="81"/>
    </row>
    <row r="947" spans="1:26">
      <c r="A947" s="81"/>
      <c r="B947" s="81"/>
      <c r="C947" s="81"/>
      <c r="D947" s="28"/>
      <c r="E947" s="96"/>
      <c r="F947" s="98"/>
      <c r="G947" s="98"/>
      <c r="H947" s="99"/>
      <c r="I947" s="81"/>
      <c r="J947" s="81"/>
      <c r="K947" s="81"/>
      <c r="L947" s="81"/>
      <c r="M947" s="81"/>
      <c r="N947" s="81"/>
      <c r="O947" s="81"/>
      <c r="P947" s="81"/>
      <c r="Q947" s="81"/>
      <c r="R947" s="81"/>
      <c r="S947" s="81"/>
      <c r="T947" s="81"/>
      <c r="U947" s="81"/>
      <c r="V947" s="81"/>
      <c r="W947" s="81"/>
      <c r="X947" s="81"/>
      <c r="Y947" s="81"/>
      <c r="Z947" s="81"/>
    </row>
    <row r="948" spans="1:26">
      <c r="A948" s="81"/>
      <c r="B948" s="81"/>
      <c r="C948" s="81"/>
      <c r="D948" s="28"/>
      <c r="E948" s="96"/>
      <c r="F948" s="98"/>
      <c r="G948" s="98"/>
      <c r="H948" s="99"/>
      <c r="I948" s="81"/>
      <c r="J948" s="81"/>
      <c r="K948" s="81"/>
      <c r="L948" s="81"/>
      <c r="M948" s="81"/>
      <c r="N948" s="81"/>
      <c r="O948" s="81"/>
      <c r="P948" s="81"/>
      <c r="Q948" s="81"/>
      <c r="R948" s="81"/>
      <c r="S948" s="81"/>
      <c r="T948" s="81"/>
      <c r="U948" s="81"/>
      <c r="V948" s="81"/>
      <c r="W948" s="81"/>
      <c r="X948" s="81"/>
      <c r="Y948" s="81"/>
      <c r="Z948" s="81"/>
    </row>
    <row r="949" spans="1:26">
      <c r="A949" s="81"/>
      <c r="B949" s="81"/>
      <c r="C949" s="81"/>
      <c r="D949" s="28"/>
      <c r="E949" s="96"/>
      <c r="F949" s="98"/>
      <c r="G949" s="98"/>
      <c r="H949" s="99"/>
      <c r="I949" s="81"/>
      <c r="J949" s="81"/>
      <c r="K949" s="81"/>
      <c r="L949" s="81"/>
      <c r="M949" s="81"/>
      <c r="N949" s="81"/>
      <c r="O949" s="81"/>
      <c r="P949" s="81"/>
      <c r="Q949" s="81"/>
      <c r="R949" s="81"/>
      <c r="S949" s="81"/>
      <c r="T949" s="81"/>
      <c r="U949" s="81"/>
      <c r="V949" s="81"/>
      <c r="W949" s="81"/>
      <c r="X949" s="81"/>
      <c r="Y949" s="81"/>
      <c r="Z949" s="81"/>
    </row>
    <row r="950" spans="1:26">
      <c r="A950" s="81"/>
      <c r="B950" s="81"/>
      <c r="C950" s="81"/>
      <c r="D950" s="28"/>
      <c r="E950" s="96"/>
      <c r="F950" s="98"/>
      <c r="G950" s="98"/>
      <c r="H950" s="99"/>
      <c r="I950" s="81"/>
      <c r="J950" s="81"/>
      <c r="K950" s="81"/>
      <c r="L950" s="81"/>
      <c r="M950" s="81"/>
      <c r="N950" s="81"/>
      <c r="O950" s="81"/>
      <c r="P950" s="81"/>
      <c r="Q950" s="81"/>
      <c r="R950" s="81"/>
      <c r="S950" s="81"/>
      <c r="T950" s="81"/>
      <c r="U950" s="81"/>
      <c r="V950" s="81"/>
      <c r="W950" s="81"/>
      <c r="X950" s="81"/>
      <c r="Y950" s="81"/>
      <c r="Z950" s="81"/>
    </row>
    <row r="951" spans="1:26">
      <c r="A951" s="81"/>
      <c r="B951" s="81"/>
      <c r="C951" s="81"/>
      <c r="D951" s="28"/>
      <c r="E951" s="96"/>
      <c r="F951" s="98"/>
      <c r="G951" s="98"/>
      <c r="H951" s="99"/>
      <c r="I951" s="81"/>
      <c r="J951" s="81"/>
      <c r="K951" s="81"/>
      <c r="L951" s="81"/>
      <c r="M951" s="81"/>
      <c r="N951" s="81"/>
      <c r="O951" s="81"/>
      <c r="P951" s="81"/>
      <c r="Q951" s="81"/>
      <c r="R951" s="81"/>
      <c r="S951" s="81"/>
      <c r="T951" s="81"/>
      <c r="U951" s="81"/>
      <c r="V951" s="81"/>
      <c r="W951" s="81"/>
      <c r="X951" s="81"/>
      <c r="Y951" s="81"/>
      <c r="Z951" s="81"/>
    </row>
    <row r="952" spans="1:26">
      <c r="A952" s="81"/>
      <c r="B952" s="81"/>
      <c r="C952" s="81"/>
      <c r="D952" s="28"/>
      <c r="E952" s="96"/>
      <c r="F952" s="98"/>
      <c r="G952" s="98"/>
      <c r="H952" s="99"/>
      <c r="I952" s="81"/>
      <c r="J952" s="81"/>
      <c r="K952" s="81"/>
      <c r="L952" s="81"/>
      <c r="M952" s="81"/>
      <c r="N952" s="81"/>
      <c r="O952" s="81"/>
      <c r="P952" s="81"/>
      <c r="Q952" s="81"/>
      <c r="R952" s="81"/>
      <c r="S952" s="81"/>
      <c r="T952" s="81"/>
      <c r="U952" s="81"/>
      <c r="V952" s="81"/>
      <c r="W952" s="81"/>
      <c r="X952" s="81"/>
      <c r="Y952" s="81"/>
      <c r="Z952" s="81"/>
    </row>
    <row r="953" spans="1:26">
      <c r="A953" s="81"/>
      <c r="B953" s="81"/>
      <c r="C953" s="81"/>
      <c r="D953" s="28"/>
      <c r="E953" s="96"/>
      <c r="F953" s="98"/>
      <c r="G953" s="98"/>
      <c r="H953" s="99"/>
      <c r="I953" s="81"/>
      <c r="J953" s="81"/>
      <c r="K953" s="81"/>
      <c r="L953" s="81"/>
      <c r="M953" s="81"/>
      <c r="N953" s="81"/>
      <c r="O953" s="81"/>
      <c r="P953" s="81"/>
      <c r="Q953" s="81"/>
      <c r="R953" s="81"/>
      <c r="S953" s="81"/>
      <c r="T953" s="81"/>
      <c r="U953" s="81"/>
      <c r="V953" s="81"/>
      <c r="W953" s="81"/>
      <c r="X953" s="81"/>
      <c r="Y953" s="81"/>
      <c r="Z953" s="81"/>
    </row>
    <row r="954" spans="1:26">
      <c r="A954" s="81"/>
      <c r="B954" s="81"/>
      <c r="C954" s="81"/>
      <c r="D954" s="28"/>
      <c r="E954" s="96"/>
      <c r="F954" s="98"/>
      <c r="G954" s="98"/>
      <c r="H954" s="99"/>
      <c r="I954" s="81"/>
      <c r="J954" s="81"/>
      <c r="K954" s="81"/>
      <c r="L954" s="81"/>
      <c r="M954" s="81"/>
      <c r="N954" s="81"/>
      <c r="O954" s="81"/>
      <c r="P954" s="81"/>
      <c r="Q954" s="81"/>
      <c r="R954" s="81"/>
      <c r="S954" s="81"/>
      <c r="T954" s="81"/>
      <c r="U954" s="81"/>
      <c r="V954" s="81"/>
      <c r="W954" s="81"/>
      <c r="X954" s="81"/>
      <c r="Y954" s="81"/>
      <c r="Z954" s="81"/>
    </row>
    <row r="955" spans="1:26">
      <c r="A955" s="81"/>
      <c r="B955" s="81"/>
      <c r="C955" s="81"/>
      <c r="D955" s="28"/>
      <c r="E955" s="96"/>
      <c r="F955" s="98"/>
      <c r="G955" s="98"/>
      <c r="H955" s="99"/>
      <c r="I955" s="81"/>
      <c r="J955" s="81"/>
      <c r="K955" s="81"/>
      <c r="L955" s="81"/>
      <c r="M955" s="81"/>
      <c r="N955" s="81"/>
      <c r="O955" s="81"/>
      <c r="P955" s="81"/>
      <c r="Q955" s="81"/>
      <c r="R955" s="81"/>
      <c r="S955" s="81"/>
      <c r="T955" s="81"/>
      <c r="U955" s="81"/>
      <c r="V955" s="81"/>
      <c r="W955" s="81"/>
      <c r="X955" s="81"/>
      <c r="Y955" s="81"/>
      <c r="Z955" s="81"/>
    </row>
    <row r="956" spans="1:26">
      <c r="A956" s="81"/>
      <c r="B956" s="81"/>
      <c r="C956" s="81"/>
      <c r="D956" s="28"/>
      <c r="E956" s="96"/>
      <c r="F956" s="98"/>
      <c r="G956" s="98"/>
      <c r="H956" s="99"/>
      <c r="I956" s="81"/>
      <c r="J956" s="81"/>
      <c r="K956" s="81"/>
      <c r="L956" s="81"/>
      <c r="M956" s="81"/>
      <c r="N956" s="81"/>
      <c r="O956" s="81"/>
      <c r="P956" s="81"/>
      <c r="Q956" s="81"/>
      <c r="R956" s="81"/>
      <c r="S956" s="81"/>
      <c r="T956" s="81"/>
      <c r="U956" s="81"/>
      <c r="V956" s="81"/>
      <c r="W956" s="81"/>
      <c r="X956" s="81"/>
      <c r="Y956" s="81"/>
      <c r="Z956" s="81"/>
    </row>
    <row r="957" spans="1:26">
      <c r="A957" s="81"/>
      <c r="B957" s="81"/>
      <c r="C957" s="81"/>
      <c r="D957" s="28"/>
      <c r="E957" s="96"/>
      <c r="F957" s="98"/>
      <c r="G957" s="98"/>
      <c r="H957" s="99"/>
      <c r="I957" s="81"/>
      <c r="J957" s="81"/>
      <c r="K957" s="81"/>
      <c r="L957" s="81"/>
      <c r="M957" s="81"/>
      <c r="N957" s="81"/>
      <c r="O957" s="81"/>
      <c r="P957" s="81"/>
      <c r="Q957" s="81"/>
      <c r="R957" s="81"/>
      <c r="S957" s="81"/>
      <c r="T957" s="81"/>
      <c r="U957" s="81"/>
      <c r="V957" s="81"/>
      <c r="W957" s="81"/>
      <c r="X957" s="81"/>
      <c r="Y957" s="81"/>
      <c r="Z957" s="81"/>
    </row>
    <row r="958" spans="1:26">
      <c r="A958" s="81"/>
      <c r="B958" s="81"/>
      <c r="C958" s="81"/>
      <c r="D958" s="28"/>
      <c r="E958" s="96"/>
      <c r="F958" s="98"/>
      <c r="G958" s="98"/>
      <c r="H958" s="99"/>
      <c r="I958" s="81"/>
      <c r="J958" s="81"/>
      <c r="K958" s="81"/>
      <c r="L958" s="81"/>
      <c r="M958" s="81"/>
      <c r="N958" s="81"/>
      <c r="O958" s="81"/>
      <c r="P958" s="81"/>
      <c r="Q958" s="81"/>
      <c r="R958" s="81"/>
      <c r="S958" s="81"/>
      <c r="T958" s="81"/>
      <c r="U958" s="81"/>
      <c r="V958" s="81"/>
      <c r="W958" s="81"/>
      <c r="X958" s="81"/>
      <c r="Y958" s="81"/>
      <c r="Z958" s="81"/>
    </row>
    <row r="959" spans="1:26">
      <c r="A959" s="81"/>
      <c r="B959" s="81"/>
      <c r="C959" s="81"/>
      <c r="D959" s="28"/>
      <c r="E959" s="96"/>
      <c r="F959" s="98"/>
      <c r="G959" s="98"/>
      <c r="H959" s="99"/>
      <c r="I959" s="81"/>
      <c r="J959" s="81"/>
      <c r="K959" s="81"/>
      <c r="L959" s="81"/>
      <c r="M959" s="81"/>
      <c r="N959" s="81"/>
      <c r="O959" s="81"/>
      <c r="P959" s="81"/>
      <c r="Q959" s="81"/>
      <c r="R959" s="81"/>
      <c r="S959" s="81"/>
      <c r="T959" s="81"/>
      <c r="U959" s="81"/>
      <c r="V959" s="81"/>
      <c r="W959" s="81"/>
      <c r="X959" s="81"/>
      <c r="Y959" s="81"/>
      <c r="Z959" s="81"/>
    </row>
    <row r="960" spans="1:26">
      <c r="A960" s="81"/>
      <c r="B960" s="81"/>
      <c r="C960" s="81"/>
      <c r="D960" s="28"/>
      <c r="E960" s="96"/>
      <c r="F960" s="98"/>
      <c r="G960" s="98"/>
      <c r="H960" s="99"/>
      <c r="I960" s="81"/>
      <c r="J960" s="81"/>
      <c r="K960" s="81"/>
      <c r="L960" s="81"/>
      <c r="M960" s="81"/>
      <c r="N960" s="81"/>
      <c r="O960" s="81"/>
      <c r="P960" s="81"/>
      <c r="Q960" s="81"/>
      <c r="R960" s="81"/>
      <c r="S960" s="81"/>
      <c r="T960" s="81"/>
      <c r="U960" s="81"/>
      <c r="V960" s="81"/>
      <c r="W960" s="81"/>
      <c r="X960" s="81"/>
      <c r="Y960" s="81"/>
      <c r="Z960" s="81"/>
    </row>
    <row r="961" spans="1:26">
      <c r="A961" s="81"/>
      <c r="B961" s="81"/>
      <c r="C961" s="81"/>
      <c r="D961" s="28"/>
      <c r="E961" s="96"/>
      <c r="F961" s="98"/>
      <c r="G961" s="98"/>
      <c r="H961" s="99"/>
      <c r="I961" s="81"/>
      <c r="J961" s="81"/>
      <c r="K961" s="81"/>
      <c r="L961" s="81"/>
      <c r="M961" s="81"/>
      <c r="N961" s="81"/>
      <c r="O961" s="81"/>
      <c r="P961" s="81"/>
      <c r="Q961" s="81"/>
      <c r="R961" s="81"/>
      <c r="S961" s="81"/>
      <c r="T961" s="81"/>
      <c r="U961" s="81"/>
      <c r="V961" s="81"/>
      <c r="W961" s="81"/>
      <c r="X961" s="81"/>
      <c r="Y961" s="81"/>
      <c r="Z961" s="81"/>
    </row>
    <row r="962" spans="1:26">
      <c r="A962" s="81"/>
      <c r="B962" s="81"/>
      <c r="C962" s="81"/>
      <c r="D962" s="28"/>
      <c r="E962" s="96"/>
      <c r="F962" s="98"/>
      <c r="G962" s="98"/>
      <c r="H962" s="99"/>
      <c r="I962" s="81"/>
      <c r="J962" s="81"/>
      <c r="K962" s="81"/>
      <c r="L962" s="81"/>
      <c r="M962" s="81"/>
      <c r="N962" s="81"/>
      <c r="O962" s="81"/>
      <c r="P962" s="81"/>
      <c r="Q962" s="81"/>
      <c r="R962" s="81"/>
      <c r="S962" s="81"/>
      <c r="T962" s="81"/>
      <c r="U962" s="81"/>
      <c r="V962" s="81"/>
      <c r="W962" s="81"/>
      <c r="X962" s="81"/>
      <c r="Y962" s="81"/>
      <c r="Z962" s="81"/>
    </row>
    <row r="963" spans="1:26">
      <c r="A963" s="81"/>
      <c r="B963" s="81"/>
      <c r="C963" s="81"/>
      <c r="D963" s="28"/>
      <c r="E963" s="96"/>
      <c r="F963" s="98"/>
      <c r="G963" s="98"/>
      <c r="H963" s="99"/>
      <c r="I963" s="81"/>
      <c r="J963" s="81"/>
      <c r="K963" s="81"/>
      <c r="L963" s="81"/>
      <c r="M963" s="81"/>
      <c r="N963" s="81"/>
      <c r="O963" s="81"/>
      <c r="P963" s="81"/>
      <c r="Q963" s="81"/>
      <c r="R963" s="81"/>
      <c r="S963" s="81"/>
      <c r="T963" s="81"/>
      <c r="U963" s="81"/>
      <c r="V963" s="81"/>
      <c r="W963" s="81"/>
      <c r="X963" s="81"/>
      <c r="Y963" s="81"/>
      <c r="Z963" s="81"/>
    </row>
    <row r="964" spans="1:26">
      <c r="A964" s="81"/>
      <c r="B964" s="81"/>
      <c r="C964" s="81"/>
      <c r="D964" s="28"/>
      <c r="E964" s="96"/>
      <c r="F964" s="98"/>
      <c r="G964" s="98"/>
      <c r="H964" s="99"/>
      <c r="I964" s="81"/>
      <c r="J964" s="81"/>
      <c r="K964" s="81"/>
      <c r="L964" s="81"/>
      <c r="M964" s="81"/>
      <c r="N964" s="81"/>
      <c r="O964" s="81"/>
      <c r="P964" s="81"/>
      <c r="Q964" s="81"/>
      <c r="R964" s="81"/>
      <c r="S964" s="81"/>
      <c r="T964" s="81"/>
      <c r="U964" s="81"/>
      <c r="V964" s="81"/>
      <c r="W964" s="81"/>
      <c r="X964" s="81"/>
      <c r="Y964" s="81"/>
      <c r="Z964" s="81"/>
    </row>
    <row r="965" spans="1:26">
      <c r="A965" s="81"/>
      <c r="B965" s="81"/>
      <c r="C965" s="81"/>
      <c r="D965" s="28"/>
      <c r="E965" s="96"/>
      <c r="F965" s="98"/>
      <c r="G965" s="98"/>
      <c r="H965" s="99"/>
      <c r="I965" s="81"/>
      <c r="J965" s="81"/>
      <c r="K965" s="81"/>
      <c r="L965" s="81"/>
      <c r="M965" s="81"/>
      <c r="N965" s="81"/>
      <c r="O965" s="81"/>
      <c r="P965" s="81"/>
      <c r="Q965" s="81"/>
      <c r="R965" s="81"/>
      <c r="S965" s="81"/>
      <c r="T965" s="81"/>
      <c r="U965" s="81"/>
      <c r="V965" s="81"/>
      <c r="W965" s="81"/>
      <c r="X965" s="81"/>
      <c r="Y965" s="81"/>
      <c r="Z965" s="81"/>
    </row>
    <row r="966" spans="1:26">
      <c r="A966" s="81"/>
      <c r="B966" s="81"/>
      <c r="C966" s="81"/>
      <c r="D966" s="28"/>
      <c r="E966" s="96"/>
      <c r="F966" s="98"/>
      <c r="G966" s="98"/>
      <c r="H966" s="99"/>
      <c r="I966" s="81"/>
      <c r="J966" s="81"/>
      <c r="K966" s="81"/>
      <c r="L966" s="81"/>
      <c r="M966" s="81"/>
      <c r="N966" s="81"/>
      <c r="O966" s="81"/>
      <c r="P966" s="81"/>
      <c r="Q966" s="81"/>
      <c r="R966" s="81"/>
      <c r="S966" s="81"/>
      <c r="T966" s="81"/>
      <c r="U966" s="81"/>
      <c r="V966" s="81"/>
      <c r="W966" s="81"/>
      <c r="X966" s="81"/>
      <c r="Y966" s="81"/>
      <c r="Z966" s="81"/>
    </row>
    <row r="967" spans="1:26">
      <c r="A967" s="81"/>
      <c r="B967" s="81"/>
      <c r="C967" s="81"/>
      <c r="D967" s="28"/>
      <c r="E967" s="96"/>
      <c r="F967" s="98"/>
      <c r="G967" s="98"/>
      <c r="H967" s="99"/>
      <c r="I967" s="81"/>
      <c r="J967" s="81"/>
      <c r="K967" s="81"/>
      <c r="L967" s="81"/>
      <c r="M967" s="81"/>
      <c r="N967" s="81"/>
      <c r="O967" s="81"/>
      <c r="P967" s="81"/>
      <c r="Q967" s="81"/>
      <c r="R967" s="81"/>
      <c r="S967" s="81"/>
      <c r="T967" s="81"/>
      <c r="U967" s="81"/>
      <c r="V967" s="81"/>
      <c r="W967" s="81"/>
      <c r="X967" s="81"/>
      <c r="Y967" s="81"/>
      <c r="Z967" s="81"/>
    </row>
    <row r="968" spans="1:26">
      <c r="A968" s="81"/>
      <c r="B968" s="81"/>
      <c r="C968" s="81"/>
      <c r="D968" s="28"/>
      <c r="E968" s="96"/>
      <c r="F968" s="98"/>
      <c r="G968" s="98"/>
      <c r="H968" s="99"/>
      <c r="I968" s="81"/>
      <c r="J968" s="81"/>
      <c r="K968" s="81"/>
      <c r="L968" s="81"/>
      <c r="M968" s="81"/>
      <c r="N968" s="81"/>
      <c r="O968" s="81"/>
      <c r="P968" s="81"/>
      <c r="Q968" s="81"/>
      <c r="R968" s="81"/>
      <c r="S968" s="81"/>
      <c r="T968" s="81"/>
      <c r="U968" s="81"/>
      <c r="V968" s="81"/>
      <c r="W968" s="81"/>
      <c r="X968" s="81"/>
      <c r="Y968" s="81"/>
      <c r="Z968" s="81"/>
    </row>
    <row r="969" spans="1:26">
      <c r="A969" s="81"/>
      <c r="B969" s="81"/>
      <c r="C969" s="81"/>
      <c r="D969" s="28"/>
      <c r="E969" s="96"/>
      <c r="F969" s="98"/>
      <c r="G969" s="98"/>
      <c r="H969" s="99"/>
      <c r="I969" s="81"/>
      <c r="J969" s="81"/>
      <c r="K969" s="81"/>
      <c r="L969" s="81"/>
      <c r="M969" s="81"/>
      <c r="N969" s="81"/>
      <c r="O969" s="81"/>
      <c r="P969" s="81"/>
      <c r="Q969" s="81"/>
      <c r="R969" s="81"/>
      <c r="S969" s="81"/>
      <c r="T969" s="81"/>
      <c r="U969" s="81"/>
      <c r="V969" s="81"/>
      <c r="W969" s="81"/>
      <c r="X969" s="81"/>
      <c r="Y969" s="81"/>
      <c r="Z969" s="81"/>
    </row>
    <row r="970" spans="1:26">
      <c r="A970" s="81"/>
      <c r="B970" s="81"/>
      <c r="C970" s="81"/>
      <c r="D970" s="28"/>
      <c r="E970" s="96"/>
      <c r="F970" s="98"/>
      <c r="G970" s="98"/>
      <c r="H970" s="99"/>
      <c r="I970" s="81"/>
      <c r="J970" s="81"/>
      <c r="K970" s="81"/>
      <c r="L970" s="81"/>
      <c r="M970" s="81"/>
      <c r="N970" s="81"/>
      <c r="O970" s="81"/>
      <c r="P970" s="81"/>
      <c r="Q970" s="81"/>
      <c r="R970" s="81"/>
      <c r="S970" s="81"/>
      <c r="T970" s="81"/>
      <c r="U970" s="81"/>
      <c r="V970" s="81"/>
      <c r="W970" s="81"/>
      <c r="X970" s="81"/>
      <c r="Y970" s="81"/>
      <c r="Z970" s="81"/>
    </row>
    <row r="971" spans="1:26">
      <c r="A971" s="81"/>
      <c r="B971" s="81"/>
      <c r="C971" s="81"/>
      <c r="D971" s="28"/>
      <c r="E971" s="96"/>
      <c r="F971" s="98"/>
      <c r="G971" s="98"/>
      <c r="H971" s="99"/>
      <c r="I971" s="81"/>
      <c r="J971" s="81"/>
      <c r="K971" s="81"/>
      <c r="L971" s="81"/>
      <c r="M971" s="81"/>
      <c r="N971" s="81"/>
      <c r="O971" s="81"/>
      <c r="P971" s="81"/>
      <c r="Q971" s="81"/>
      <c r="R971" s="81"/>
      <c r="S971" s="81"/>
      <c r="T971" s="81"/>
      <c r="U971" s="81"/>
      <c r="V971" s="81"/>
      <c r="W971" s="81"/>
      <c r="X971" s="81"/>
      <c r="Y971" s="81"/>
      <c r="Z971" s="81"/>
    </row>
    <row r="972" spans="1:26">
      <c r="A972" s="81"/>
      <c r="B972" s="81"/>
      <c r="C972" s="81"/>
      <c r="D972" s="28"/>
      <c r="E972" s="96"/>
      <c r="F972" s="98"/>
      <c r="G972" s="98"/>
      <c r="H972" s="99"/>
      <c r="I972" s="81"/>
      <c r="J972" s="81"/>
      <c r="K972" s="81"/>
      <c r="L972" s="81"/>
      <c r="M972" s="81"/>
      <c r="N972" s="81"/>
      <c r="O972" s="81"/>
      <c r="P972" s="81"/>
      <c r="Q972" s="81"/>
      <c r="R972" s="81"/>
      <c r="S972" s="81"/>
      <c r="T972" s="81"/>
      <c r="U972" s="81"/>
      <c r="V972" s="81"/>
      <c r="W972" s="81"/>
      <c r="X972" s="81"/>
      <c r="Y972" s="81"/>
      <c r="Z972" s="81"/>
    </row>
    <row r="973" spans="1:26">
      <c r="A973" s="81"/>
      <c r="B973" s="81"/>
      <c r="C973" s="81"/>
      <c r="D973" s="28"/>
      <c r="E973" s="96"/>
      <c r="F973" s="98"/>
      <c r="G973" s="98"/>
      <c r="H973" s="99"/>
      <c r="I973" s="81"/>
      <c r="J973" s="81"/>
      <c r="K973" s="81"/>
      <c r="L973" s="81"/>
      <c r="M973" s="81"/>
      <c r="N973" s="81"/>
      <c r="O973" s="81"/>
      <c r="P973" s="81"/>
      <c r="Q973" s="81"/>
      <c r="R973" s="81"/>
      <c r="S973" s="81"/>
      <c r="T973" s="81"/>
      <c r="U973" s="81"/>
      <c r="V973" s="81"/>
      <c r="W973" s="81"/>
      <c r="X973" s="81"/>
      <c r="Y973" s="81"/>
      <c r="Z973" s="81"/>
    </row>
    <row r="974" spans="1:26">
      <c r="A974" s="81"/>
      <c r="B974" s="81"/>
      <c r="C974" s="81"/>
      <c r="D974" s="28"/>
      <c r="E974" s="96"/>
      <c r="F974" s="98"/>
      <c r="G974" s="98"/>
      <c r="H974" s="99"/>
      <c r="I974" s="81"/>
      <c r="J974" s="81"/>
      <c r="K974" s="81"/>
      <c r="L974" s="81"/>
      <c r="M974" s="81"/>
      <c r="N974" s="81"/>
      <c r="O974" s="81"/>
      <c r="P974" s="81"/>
      <c r="Q974" s="81"/>
      <c r="R974" s="81"/>
      <c r="S974" s="81"/>
      <c r="T974" s="81"/>
      <c r="U974" s="81"/>
      <c r="V974" s="81"/>
      <c r="W974" s="81"/>
      <c r="X974" s="81"/>
      <c r="Y974" s="81"/>
      <c r="Z974" s="81"/>
    </row>
    <row r="975" spans="1:26">
      <c r="A975" s="81"/>
      <c r="B975" s="81"/>
      <c r="C975" s="81"/>
      <c r="D975" s="28"/>
      <c r="E975" s="96"/>
      <c r="F975" s="98"/>
      <c r="G975" s="98"/>
      <c r="H975" s="99"/>
      <c r="I975" s="81"/>
      <c r="J975" s="81"/>
      <c r="K975" s="81"/>
      <c r="L975" s="81"/>
      <c r="M975" s="81"/>
      <c r="N975" s="81"/>
      <c r="O975" s="81"/>
      <c r="P975" s="81"/>
      <c r="Q975" s="81"/>
      <c r="R975" s="81"/>
      <c r="S975" s="81"/>
      <c r="T975" s="81"/>
      <c r="U975" s="81"/>
      <c r="V975" s="81"/>
      <c r="W975" s="81"/>
      <c r="X975" s="81"/>
      <c r="Y975" s="81"/>
      <c r="Z975" s="81"/>
    </row>
    <row r="976" spans="1:26">
      <c r="A976" s="81"/>
      <c r="B976" s="81"/>
      <c r="C976" s="81"/>
      <c r="D976" s="28"/>
      <c r="E976" s="96"/>
      <c r="F976" s="98"/>
      <c r="G976" s="98"/>
      <c r="H976" s="99"/>
      <c r="I976" s="81"/>
      <c r="J976" s="81"/>
      <c r="K976" s="81"/>
      <c r="L976" s="81"/>
      <c r="M976" s="81"/>
      <c r="N976" s="81"/>
      <c r="O976" s="81"/>
      <c r="P976" s="81"/>
      <c r="Q976" s="81"/>
      <c r="R976" s="81"/>
      <c r="S976" s="81"/>
      <c r="T976" s="81"/>
      <c r="U976" s="81"/>
      <c r="V976" s="81"/>
      <c r="W976" s="81"/>
      <c r="X976" s="81"/>
      <c r="Y976" s="81"/>
      <c r="Z976" s="81"/>
    </row>
    <row r="977" spans="1:26">
      <c r="A977" s="81"/>
      <c r="B977" s="81"/>
      <c r="C977" s="81"/>
      <c r="D977" s="28"/>
      <c r="E977" s="96"/>
      <c r="F977" s="98"/>
      <c r="G977" s="98"/>
      <c r="H977" s="99"/>
      <c r="I977" s="81"/>
      <c r="J977" s="81"/>
      <c r="K977" s="81"/>
      <c r="L977" s="81"/>
      <c r="M977" s="81"/>
      <c r="N977" s="81"/>
      <c r="O977" s="81"/>
      <c r="P977" s="81"/>
      <c r="Q977" s="81"/>
      <c r="R977" s="81"/>
      <c r="S977" s="81"/>
      <c r="T977" s="81"/>
      <c r="U977" s="81"/>
      <c r="V977" s="81"/>
      <c r="W977" s="81"/>
      <c r="X977" s="81"/>
      <c r="Y977" s="81"/>
      <c r="Z977" s="81"/>
    </row>
    <row r="978" spans="1:26">
      <c r="A978" s="81"/>
      <c r="B978" s="81"/>
      <c r="C978" s="81"/>
      <c r="D978" s="28"/>
      <c r="E978" s="96"/>
      <c r="F978" s="98"/>
      <c r="G978" s="98"/>
      <c r="H978" s="99"/>
      <c r="I978" s="81"/>
      <c r="J978" s="81"/>
      <c r="K978" s="81"/>
      <c r="L978" s="81"/>
      <c r="M978" s="81"/>
      <c r="N978" s="81"/>
      <c r="O978" s="81"/>
      <c r="P978" s="81"/>
      <c r="Q978" s="81"/>
      <c r="R978" s="81"/>
      <c r="S978" s="81"/>
      <c r="T978" s="81"/>
      <c r="U978" s="81"/>
      <c r="V978" s="81"/>
      <c r="W978" s="81"/>
      <c r="X978" s="81"/>
      <c r="Y978" s="81"/>
      <c r="Z978" s="81"/>
    </row>
    <row r="979" spans="1:26">
      <c r="A979" s="81"/>
      <c r="B979" s="81"/>
      <c r="C979" s="81"/>
      <c r="D979" s="28"/>
      <c r="E979" s="96"/>
      <c r="F979" s="98"/>
      <c r="G979" s="98"/>
      <c r="H979" s="99"/>
      <c r="I979" s="81"/>
      <c r="J979" s="81"/>
      <c r="K979" s="81"/>
      <c r="L979" s="81"/>
      <c r="M979" s="81"/>
      <c r="N979" s="81"/>
      <c r="O979" s="81"/>
      <c r="P979" s="81"/>
      <c r="Q979" s="81"/>
      <c r="R979" s="81"/>
      <c r="S979" s="81"/>
      <c r="T979" s="81"/>
      <c r="U979" s="81"/>
      <c r="V979" s="81"/>
      <c r="W979" s="81"/>
      <c r="X979" s="81"/>
      <c r="Y979" s="81"/>
      <c r="Z979" s="81"/>
    </row>
    <row r="980" spans="1:26">
      <c r="A980" s="81"/>
      <c r="B980" s="81"/>
      <c r="C980" s="81"/>
      <c r="D980" s="28"/>
      <c r="E980" s="96"/>
      <c r="F980" s="98"/>
      <c r="G980" s="98"/>
      <c r="H980" s="99"/>
      <c r="I980" s="81"/>
      <c r="J980" s="81"/>
      <c r="K980" s="81"/>
      <c r="L980" s="81"/>
      <c r="M980" s="81"/>
      <c r="N980" s="81"/>
      <c r="O980" s="81"/>
      <c r="P980" s="81"/>
      <c r="Q980" s="81"/>
      <c r="R980" s="81"/>
      <c r="S980" s="81"/>
      <c r="T980" s="81"/>
      <c r="U980" s="81"/>
      <c r="V980" s="81"/>
      <c r="W980" s="81"/>
      <c r="X980" s="81"/>
      <c r="Y980" s="81"/>
      <c r="Z980" s="81"/>
    </row>
    <row r="981" spans="1:26">
      <c r="A981" s="81"/>
      <c r="B981" s="81"/>
      <c r="C981" s="81"/>
      <c r="D981" s="28"/>
      <c r="E981" s="96"/>
      <c r="F981" s="98"/>
      <c r="G981" s="98"/>
      <c r="H981" s="99"/>
      <c r="I981" s="81"/>
      <c r="J981" s="81"/>
      <c r="K981" s="81"/>
      <c r="L981" s="81"/>
      <c r="M981" s="81"/>
      <c r="N981" s="81"/>
      <c r="O981" s="81"/>
      <c r="P981" s="81"/>
      <c r="Q981" s="81"/>
      <c r="R981" s="81"/>
      <c r="S981" s="81"/>
      <c r="T981" s="81"/>
      <c r="U981" s="81"/>
      <c r="V981" s="81"/>
      <c r="W981" s="81"/>
      <c r="X981" s="81"/>
      <c r="Y981" s="81"/>
      <c r="Z981" s="81"/>
    </row>
    <row r="982" spans="1:26">
      <c r="A982" s="81"/>
      <c r="B982" s="81"/>
      <c r="C982" s="81"/>
      <c r="D982" s="28"/>
      <c r="E982" s="96"/>
      <c r="F982" s="98"/>
      <c r="G982" s="98"/>
      <c r="H982" s="99"/>
      <c r="I982" s="81"/>
      <c r="J982" s="81"/>
      <c r="K982" s="81"/>
      <c r="L982" s="81"/>
      <c r="M982" s="81"/>
      <c r="N982" s="81"/>
      <c r="O982" s="81"/>
      <c r="P982" s="81"/>
      <c r="Q982" s="81"/>
      <c r="R982" s="81"/>
      <c r="S982" s="81"/>
      <c r="T982" s="81"/>
      <c r="U982" s="81"/>
      <c r="V982" s="81"/>
      <c r="W982" s="81"/>
      <c r="X982" s="81"/>
      <c r="Y982" s="81"/>
      <c r="Z982" s="81"/>
    </row>
    <row r="983" spans="1:26">
      <c r="A983" s="81"/>
      <c r="B983" s="81"/>
      <c r="C983" s="81"/>
      <c r="D983" s="28"/>
      <c r="E983" s="96"/>
      <c r="F983" s="98"/>
      <c r="G983" s="98"/>
      <c r="H983" s="99"/>
      <c r="I983" s="81"/>
      <c r="J983" s="81"/>
      <c r="K983" s="81"/>
      <c r="L983" s="81"/>
      <c r="M983" s="81"/>
      <c r="N983" s="81"/>
      <c r="O983" s="81"/>
      <c r="P983" s="81"/>
      <c r="Q983" s="81"/>
      <c r="R983" s="81"/>
      <c r="S983" s="81"/>
      <c r="T983" s="81"/>
      <c r="U983" s="81"/>
      <c r="V983" s="81"/>
      <c r="W983" s="81"/>
      <c r="X983" s="81"/>
      <c r="Y983" s="81"/>
      <c r="Z983" s="81"/>
    </row>
    <row r="984" spans="1:26">
      <c r="A984" s="81"/>
      <c r="B984" s="81"/>
      <c r="C984" s="81"/>
      <c r="D984" s="28"/>
      <c r="E984" s="96"/>
      <c r="F984" s="98"/>
      <c r="G984" s="98"/>
      <c r="H984" s="99"/>
      <c r="I984" s="81"/>
      <c r="J984" s="81"/>
      <c r="K984" s="81"/>
      <c r="L984" s="81"/>
      <c r="M984" s="81"/>
      <c r="N984" s="81"/>
      <c r="O984" s="81"/>
      <c r="P984" s="81"/>
      <c r="Q984" s="81"/>
      <c r="R984" s="81"/>
      <c r="S984" s="81"/>
      <c r="T984" s="81"/>
      <c r="U984" s="81"/>
      <c r="V984" s="81"/>
      <c r="W984" s="81"/>
      <c r="X984" s="81"/>
      <c r="Y984" s="81"/>
      <c r="Z984" s="81"/>
    </row>
    <row r="985" spans="1:26">
      <c r="A985" s="81"/>
      <c r="B985" s="81"/>
      <c r="C985" s="81"/>
      <c r="D985" s="28"/>
      <c r="E985" s="96"/>
      <c r="F985" s="98"/>
      <c r="G985" s="98"/>
      <c r="H985" s="99"/>
      <c r="I985" s="81"/>
      <c r="J985" s="81"/>
      <c r="K985" s="81"/>
      <c r="L985" s="81"/>
      <c r="M985" s="81"/>
      <c r="N985" s="81"/>
      <c r="O985" s="81"/>
      <c r="P985" s="81"/>
      <c r="Q985" s="81"/>
      <c r="R985" s="81"/>
      <c r="S985" s="81"/>
      <c r="T985" s="81"/>
      <c r="U985" s="81"/>
      <c r="V985" s="81"/>
      <c r="W985" s="81"/>
      <c r="X985" s="81"/>
      <c r="Y985" s="81"/>
      <c r="Z985" s="81"/>
    </row>
    <row r="986" spans="1:26">
      <c r="A986" s="81"/>
      <c r="B986" s="81"/>
      <c r="C986" s="81"/>
      <c r="D986" s="28"/>
      <c r="E986" s="96"/>
      <c r="F986" s="98"/>
      <c r="G986" s="98"/>
      <c r="H986" s="99"/>
      <c r="I986" s="81"/>
      <c r="J986" s="81"/>
      <c r="K986" s="81"/>
      <c r="L986" s="81"/>
      <c r="M986" s="81"/>
      <c r="N986" s="81"/>
      <c r="O986" s="81"/>
      <c r="P986" s="81"/>
      <c r="Q986" s="81"/>
      <c r="R986" s="81"/>
      <c r="S986" s="81"/>
      <c r="T986" s="81"/>
      <c r="U986" s="81"/>
      <c r="V986" s="81"/>
      <c r="W986" s="81"/>
      <c r="X986" s="81"/>
      <c r="Y986" s="81"/>
      <c r="Z986" s="81"/>
    </row>
    <row r="987" spans="1:26">
      <c r="A987" s="81"/>
      <c r="B987" s="81"/>
      <c r="C987" s="81"/>
      <c r="D987" s="28"/>
      <c r="E987" s="96"/>
      <c r="F987" s="98"/>
      <c r="G987" s="98"/>
      <c r="H987" s="99"/>
      <c r="I987" s="81"/>
      <c r="J987" s="81"/>
      <c r="K987" s="81"/>
      <c r="L987" s="81"/>
      <c r="M987" s="81"/>
      <c r="N987" s="81"/>
      <c r="O987" s="81"/>
      <c r="P987" s="81"/>
      <c r="Q987" s="81"/>
      <c r="R987" s="81"/>
      <c r="S987" s="81"/>
      <c r="T987" s="81"/>
      <c r="U987" s="81"/>
      <c r="V987" s="81"/>
      <c r="W987" s="81"/>
      <c r="X987" s="81"/>
      <c r="Y987" s="81"/>
      <c r="Z987" s="81"/>
    </row>
    <row r="988" spans="1:26">
      <c r="A988" s="81"/>
      <c r="B988" s="81"/>
      <c r="C988" s="81"/>
      <c r="D988" s="28"/>
      <c r="E988" s="96"/>
      <c r="F988" s="98"/>
      <c r="G988" s="98"/>
      <c r="H988" s="99"/>
      <c r="I988" s="81"/>
      <c r="J988" s="81"/>
      <c r="K988" s="81"/>
      <c r="L988" s="81"/>
      <c r="M988" s="81"/>
      <c r="N988" s="81"/>
      <c r="O988" s="81"/>
      <c r="P988" s="81"/>
      <c r="Q988" s="81"/>
      <c r="R988" s="81"/>
      <c r="S988" s="81"/>
      <c r="T988" s="81"/>
      <c r="U988" s="81"/>
      <c r="V988" s="81"/>
      <c r="W988" s="81"/>
      <c r="X988" s="81"/>
      <c r="Y988" s="81"/>
      <c r="Z988" s="81"/>
    </row>
    <row r="989" spans="1:26">
      <c r="A989" s="81"/>
      <c r="B989" s="81"/>
      <c r="C989" s="81"/>
      <c r="D989" s="28"/>
      <c r="E989" s="96"/>
      <c r="F989" s="98"/>
      <c r="G989" s="98"/>
      <c r="H989" s="99"/>
      <c r="I989" s="81"/>
      <c r="J989" s="81"/>
      <c r="K989" s="81"/>
      <c r="L989" s="81"/>
      <c r="M989" s="81"/>
      <c r="N989" s="81"/>
      <c r="O989" s="81"/>
      <c r="P989" s="81"/>
      <c r="Q989" s="81"/>
      <c r="R989" s="81"/>
      <c r="S989" s="81"/>
      <c r="T989" s="81"/>
      <c r="U989" s="81"/>
      <c r="V989" s="81"/>
      <c r="W989" s="81"/>
      <c r="X989" s="81"/>
      <c r="Y989" s="81"/>
      <c r="Z989" s="81"/>
    </row>
    <row r="990" spans="1:26">
      <c r="A990" s="81"/>
      <c r="B990" s="81"/>
      <c r="C990" s="81"/>
      <c r="D990" s="28"/>
      <c r="E990" s="96"/>
      <c r="F990" s="98"/>
      <c r="G990" s="98"/>
      <c r="H990" s="99"/>
      <c r="I990" s="81"/>
      <c r="J990" s="81"/>
      <c r="K990" s="81"/>
      <c r="L990" s="81"/>
      <c r="M990" s="81"/>
      <c r="N990" s="81"/>
      <c r="O990" s="81"/>
      <c r="P990" s="81"/>
      <c r="Q990" s="81"/>
      <c r="R990" s="81"/>
      <c r="S990" s="81"/>
      <c r="T990" s="81"/>
      <c r="U990" s="81"/>
      <c r="V990" s="81"/>
      <c r="W990" s="81"/>
      <c r="X990" s="81"/>
      <c r="Y990" s="81"/>
      <c r="Z990" s="81"/>
    </row>
    <row r="991" spans="1:26">
      <c r="A991" s="81"/>
      <c r="B991" s="81"/>
      <c r="C991" s="81"/>
      <c r="D991" s="28"/>
      <c r="E991" s="96"/>
      <c r="F991" s="98"/>
      <c r="G991" s="98"/>
      <c r="H991" s="99"/>
      <c r="I991" s="81"/>
      <c r="J991" s="81"/>
      <c r="K991" s="81"/>
      <c r="L991" s="81"/>
      <c r="M991" s="81"/>
      <c r="N991" s="81"/>
      <c r="O991" s="81"/>
      <c r="P991" s="81"/>
      <c r="Q991" s="81"/>
      <c r="R991" s="81"/>
      <c r="S991" s="81"/>
      <c r="T991" s="81"/>
      <c r="U991" s="81"/>
      <c r="V991" s="81"/>
      <c r="W991" s="81"/>
      <c r="X991" s="81"/>
      <c r="Y991" s="81"/>
      <c r="Z991" s="81"/>
    </row>
    <row r="992" spans="1:26">
      <c r="A992" s="81"/>
      <c r="B992" s="81"/>
      <c r="C992" s="81"/>
      <c r="D992" s="28"/>
      <c r="E992" s="96"/>
      <c r="F992" s="98"/>
      <c r="G992" s="98"/>
      <c r="H992" s="99"/>
      <c r="I992" s="81"/>
      <c r="J992" s="81"/>
      <c r="K992" s="81"/>
      <c r="L992" s="81"/>
      <c r="M992" s="81"/>
      <c r="N992" s="81"/>
      <c r="O992" s="81"/>
      <c r="P992" s="81"/>
      <c r="Q992" s="81"/>
      <c r="R992" s="81"/>
      <c r="S992" s="81"/>
      <c r="T992" s="81"/>
      <c r="U992" s="81"/>
      <c r="V992" s="81"/>
      <c r="W992" s="81"/>
      <c r="X992" s="81"/>
      <c r="Y992" s="81"/>
      <c r="Z992" s="81"/>
    </row>
    <row r="993" spans="1:26">
      <c r="A993" s="81"/>
      <c r="B993" s="81"/>
      <c r="C993" s="81"/>
      <c r="D993" s="28"/>
      <c r="E993" s="96"/>
      <c r="F993" s="98"/>
      <c r="G993" s="98"/>
      <c r="H993" s="99"/>
      <c r="I993" s="81"/>
      <c r="J993" s="81"/>
      <c r="K993" s="81"/>
      <c r="L993" s="81"/>
      <c r="M993" s="81"/>
      <c r="N993" s="81"/>
      <c r="O993" s="81"/>
      <c r="P993" s="81"/>
      <c r="Q993" s="81"/>
      <c r="R993" s="81"/>
      <c r="S993" s="81"/>
      <c r="T993" s="81"/>
      <c r="U993" s="81"/>
      <c r="V993" s="81"/>
      <c r="W993" s="81"/>
      <c r="X993" s="81"/>
      <c r="Y993" s="81"/>
      <c r="Z993" s="81"/>
    </row>
    <row r="994" spans="1:26">
      <c r="A994" s="81"/>
      <c r="B994" s="81"/>
      <c r="C994" s="81"/>
      <c r="D994" s="28"/>
      <c r="E994" s="96"/>
      <c r="F994" s="98"/>
      <c r="G994" s="98"/>
      <c r="H994" s="99"/>
      <c r="I994" s="81"/>
      <c r="J994" s="81"/>
      <c r="K994" s="81"/>
      <c r="L994" s="81"/>
      <c r="M994" s="81"/>
      <c r="N994" s="81"/>
      <c r="O994" s="81"/>
      <c r="P994" s="81"/>
      <c r="Q994" s="81"/>
      <c r="R994" s="81"/>
      <c r="S994" s="81"/>
      <c r="T994" s="81"/>
      <c r="U994" s="81"/>
      <c r="V994" s="81"/>
      <c r="W994" s="81"/>
      <c r="X994" s="81"/>
      <c r="Y994" s="81"/>
      <c r="Z994" s="81"/>
    </row>
    <row r="995" spans="1:26">
      <c r="A995" s="81"/>
      <c r="B995" s="81"/>
      <c r="C995" s="81"/>
      <c r="D995" s="28"/>
      <c r="E995" s="96"/>
      <c r="F995" s="98"/>
      <c r="G995" s="98"/>
      <c r="H995" s="99"/>
      <c r="I995" s="81"/>
      <c r="J995" s="81"/>
      <c r="K995" s="81"/>
      <c r="L995" s="81"/>
      <c r="M995" s="81"/>
      <c r="N995" s="81"/>
      <c r="O995" s="81"/>
      <c r="P995" s="81"/>
      <c r="Q995" s="81"/>
      <c r="R995" s="81"/>
      <c r="S995" s="81"/>
      <c r="T995" s="81"/>
      <c r="U995" s="81"/>
      <c r="V995" s="81"/>
      <c r="W995" s="81"/>
      <c r="X995" s="81"/>
      <c r="Y995" s="81"/>
      <c r="Z995" s="81"/>
    </row>
    <row r="996" spans="1:26">
      <c r="A996" s="81"/>
      <c r="B996" s="81"/>
      <c r="C996" s="81"/>
      <c r="D996" s="28"/>
      <c r="E996" s="96"/>
      <c r="F996" s="98"/>
      <c r="G996" s="98"/>
      <c r="H996" s="99"/>
      <c r="I996" s="81"/>
      <c r="J996" s="81"/>
      <c r="K996" s="81"/>
      <c r="L996" s="81"/>
      <c r="M996" s="81"/>
      <c r="N996" s="81"/>
      <c r="O996" s="81"/>
      <c r="P996" s="81"/>
      <c r="Q996" s="81"/>
      <c r="R996" s="81"/>
      <c r="S996" s="81"/>
      <c r="T996" s="81"/>
      <c r="U996" s="81"/>
      <c r="V996" s="81"/>
      <c r="W996" s="81"/>
      <c r="X996" s="81"/>
      <c r="Y996" s="81"/>
      <c r="Z996" s="81"/>
    </row>
    <row r="997" spans="1:26">
      <c r="A997" s="81"/>
      <c r="B997" s="81"/>
      <c r="C997" s="81"/>
      <c r="D997" s="28"/>
      <c r="E997" s="96"/>
      <c r="F997" s="98"/>
      <c r="G997" s="98"/>
      <c r="H997" s="99"/>
      <c r="I997" s="81"/>
      <c r="J997" s="81"/>
      <c r="K997" s="81"/>
      <c r="L997" s="81"/>
      <c r="M997" s="81"/>
      <c r="N997" s="81"/>
      <c r="O997" s="81"/>
      <c r="P997" s="81"/>
      <c r="Q997" s="81"/>
      <c r="R997" s="81"/>
      <c r="S997" s="81"/>
      <c r="T997" s="81"/>
      <c r="U997" s="81"/>
      <c r="V997" s="81"/>
      <c r="W997" s="81"/>
      <c r="X997" s="81"/>
      <c r="Y997" s="81"/>
      <c r="Z997" s="81"/>
    </row>
    <row r="998" spans="1:26">
      <c r="A998" s="81"/>
      <c r="B998" s="81"/>
      <c r="C998" s="81"/>
      <c r="D998" s="28"/>
      <c r="E998" s="96"/>
      <c r="F998" s="98"/>
      <c r="G998" s="98"/>
      <c r="H998" s="99"/>
      <c r="I998" s="81"/>
      <c r="J998" s="81"/>
      <c r="K998" s="81"/>
      <c r="L998" s="81"/>
      <c r="M998" s="81"/>
      <c r="N998" s="81"/>
      <c r="O998" s="81"/>
      <c r="P998" s="81"/>
      <c r="Q998" s="81"/>
      <c r="R998" s="81"/>
      <c r="S998" s="81"/>
      <c r="T998" s="81"/>
      <c r="U998" s="81"/>
      <c r="V998" s="81"/>
      <c r="W998" s="81"/>
      <c r="X998" s="81"/>
      <c r="Y998" s="81"/>
      <c r="Z998" s="81"/>
    </row>
    <row r="999" spans="1:26">
      <c r="A999" s="81"/>
      <c r="B999" s="81"/>
      <c r="C999" s="81"/>
      <c r="D999" s="28"/>
      <c r="E999" s="96"/>
      <c r="F999" s="98"/>
      <c r="G999" s="98"/>
      <c r="H999" s="99"/>
      <c r="I999" s="81"/>
      <c r="J999" s="81"/>
      <c r="K999" s="81"/>
      <c r="L999" s="81"/>
      <c r="M999" s="81"/>
      <c r="N999" s="81"/>
      <c r="O999" s="81"/>
      <c r="P999" s="81"/>
      <c r="Q999" s="81"/>
      <c r="R999" s="81"/>
      <c r="S999" s="81"/>
      <c r="T999" s="81"/>
      <c r="U999" s="81"/>
      <c r="V999" s="81"/>
      <c r="W999" s="81"/>
      <c r="X999" s="81"/>
      <c r="Y999" s="81"/>
      <c r="Z999" s="81"/>
    </row>
    <row r="1000" spans="1:26">
      <c r="A1000" s="81"/>
      <c r="B1000" s="81"/>
      <c r="C1000" s="81"/>
      <c r="D1000" s="28"/>
      <c r="E1000" s="96"/>
      <c r="F1000" s="98"/>
      <c r="G1000" s="98"/>
      <c r="H1000" s="99"/>
      <c r="I1000" s="81"/>
      <c r="J1000" s="81"/>
      <c r="K1000" s="81"/>
      <c r="L1000" s="81"/>
      <c r="M1000" s="81"/>
      <c r="N1000" s="81"/>
      <c r="O1000" s="81"/>
      <c r="P1000" s="81"/>
      <c r="Q1000" s="81"/>
      <c r="R1000" s="81"/>
      <c r="S1000" s="81"/>
      <c r="T1000" s="81"/>
      <c r="U1000" s="81"/>
      <c r="V1000" s="81"/>
      <c r="W1000" s="81"/>
      <c r="X1000" s="81"/>
      <c r="Y1000" s="81"/>
      <c r="Z1000" s="81"/>
    </row>
    <row r="1001" spans="1:26">
      <c r="A1001" s="81"/>
      <c r="B1001" s="81"/>
      <c r="C1001" s="81"/>
      <c r="D1001" s="28"/>
      <c r="E1001" s="96"/>
      <c r="F1001" s="98"/>
      <c r="G1001" s="98"/>
      <c r="H1001" s="99"/>
      <c r="I1001" s="81"/>
      <c r="J1001" s="81"/>
      <c r="K1001" s="81"/>
      <c r="L1001" s="81"/>
      <c r="M1001" s="81"/>
      <c r="N1001" s="81"/>
      <c r="O1001" s="81"/>
      <c r="P1001" s="81"/>
      <c r="Q1001" s="81"/>
      <c r="R1001" s="81"/>
      <c r="S1001" s="81"/>
      <c r="T1001" s="81"/>
      <c r="U1001" s="81"/>
      <c r="V1001" s="81"/>
      <c r="W1001" s="81"/>
      <c r="X1001" s="81"/>
      <c r="Y1001" s="81"/>
      <c r="Z1001" s="81"/>
    </row>
    <row r="1002" spans="1:26">
      <c r="A1002" s="81"/>
      <c r="B1002" s="81"/>
      <c r="C1002" s="81"/>
      <c r="D1002" s="28"/>
      <c r="E1002" s="96"/>
      <c r="F1002" s="98"/>
      <c r="G1002" s="98"/>
      <c r="H1002" s="99"/>
      <c r="I1002" s="81"/>
      <c r="J1002" s="81"/>
      <c r="K1002" s="81"/>
      <c r="L1002" s="81"/>
      <c r="M1002" s="81"/>
      <c r="N1002" s="81"/>
      <c r="O1002" s="81"/>
      <c r="P1002" s="81"/>
      <c r="Q1002" s="81"/>
      <c r="R1002" s="81"/>
      <c r="S1002" s="81"/>
      <c r="T1002" s="81"/>
      <c r="U1002" s="81"/>
      <c r="V1002" s="81"/>
      <c r="W1002" s="81"/>
      <c r="X1002" s="81"/>
      <c r="Y1002" s="81"/>
      <c r="Z1002" s="81"/>
    </row>
    <row r="1003" spans="1:26">
      <c r="A1003" s="81"/>
      <c r="B1003" s="81"/>
      <c r="C1003" s="81"/>
      <c r="D1003" s="28"/>
      <c r="E1003" s="96"/>
      <c r="F1003" s="98"/>
      <c r="G1003" s="98"/>
      <c r="H1003" s="99"/>
      <c r="I1003" s="81"/>
      <c r="J1003" s="81"/>
      <c r="K1003" s="81"/>
      <c r="L1003" s="81"/>
      <c r="M1003" s="81"/>
      <c r="N1003" s="81"/>
      <c r="O1003" s="81"/>
      <c r="P1003" s="81"/>
      <c r="Q1003" s="81"/>
      <c r="R1003" s="81"/>
      <c r="S1003" s="81"/>
      <c r="T1003" s="81"/>
      <c r="U1003" s="81"/>
      <c r="V1003" s="81"/>
      <c r="W1003" s="81"/>
      <c r="X1003" s="81"/>
      <c r="Y1003" s="81"/>
      <c r="Z1003" s="81"/>
    </row>
    <row r="1004" spans="1:26">
      <c r="A1004" s="81"/>
      <c r="B1004" s="81"/>
      <c r="C1004" s="81"/>
      <c r="D1004" s="28"/>
      <c r="E1004" s="96"/>
      <c r="F1004" s="98"/>
      <c r="G1004" s="98"/>
      <c r="H1004" s="99"/>
      <c r="I1004" s="81"/>
      <c r="J1004" s="81"/>
      <c r="K1004" s="81"/>
      <c r="L1004" s="81"/>
      <c r="M1004" s="81"/>
      <c r="N1004" s="81"/>
      <c r="O1004" s="81"/>
      <c r="P1004" s="81"/>
      <c r="Q1004" s="81"/>
      <c r="R1004" s="81"/>
      <c r="S1004" s="81"/>
      <c r="T1004" s="81"/>
      <c r="U1004" s="81"/>
      <c r="V1004" s="81"/>
      <c r="W1004" s="81"/>
      <c r="X1004" s="81"/>
      <c r="Y1004" s="81"/>
      <c r="Z1004" s="81"/>
    </row>
    <row r="1005" spans="1:26">
      <c r="A1005" s="81"/>
      <c r="B1005" s="81"/>
      <c r="C1005" s="81"/>
      <c r="D1005" s="28"/>
      <c r="E1005" s="96"/>
      <c r="F1005" s="98"/>
      <c r="G1005" s="98"/>
      <c r="H1005" s="99"/>
      <c r="I1005" s="81"/>
      <c r="J1005" s="81"/>
      <c r="K1005" s="81"/>
      <c r="L1005" s="81"/>
      <c r="M1005" s="81"/>
      <c r="N1005" s="81"/>
      <c r="O1005" s="81"/>
      <c r="P1005" s="81"/>
      <c r="Q1005" s="81"/>
      <c r="R1005" s="81"/>
      <c r="S1005" s="81"/>
      <c r="T1005" s="81"/>
      <c r="U1005" s="81"/>
      <c r="V1005" s="81"/>
      <c r="W1005" s="81"/>
      <c r="X1005" s="81"/>
      <c r="Y1005" s="81"/>
      <c r="Z1005" s="81"/>
    </row>
    <row r="1006" spans="1:26">
      <c r="A1006" s="81"/>
      <c r="B1006" s="81"/>
      <c r="C1006" s="81"/>
      <c r="D1006" s="28"/>
      <c r="E1006" s="96"/>
      <c r="F1006" s="98"/>
      <c r="G1006" s="98"/>
      <c r="H1006" s="99"/>
      <c r="I1006" s="81"/>
      <c r="J1006" s="81"/>
      <c r="K1006" s="81"/>
      <c r="L1006" s="81"/>
      <c r="M1006" s="81"/>
      <c r="N1006" s="81"/>
      <c r="O1006" s="81"/>
      <c r="P1006" s="81"/>
      <c r="Q1006" s="81"/>
      <c r="R1006" s="81"/>
      <c r="S1006" s="81"/>
      <c r="T1006" s="81"/>
      <c r="U1006" s="81"/>
      <c r="V1006" s="81"/>
      <c r="W1006" s="81"/>
      <c r="X1006" s="81"/>
      <c r="Y1006" s="81"/>
      <c r="Z1006" s="81"/>
    </row>
    <row r="1007" spans="1:26">
      <c r="A1007" s="81"/>
      <c r="B1007" s="81"/>
      <c r="C1007" s="81"/>
      <c r="D1007" s="28"/>
      <c r="E1007" s="96"/>
      <c r="F1007" s="98"/>
      <c r="G1007" s="98"/>
      <c r="H1007" s="99"/>
      <c r="I1007" s="81"/>
      <c r="J1007" s="81"/>
      <c r="K1007" s="81"/>
      <c r="L1007" s="81"/>
      <c r="M1007" s="81"/>
      <c r="N1007" s="81"/>
      <c r="O1007" s="81"/>
      <c r="P1007" s="81"/>
      <c r="Q1007" s="81"/>
      <c r="R1007" s="81"/>
      <c r="S1007" s="81"/>
      <c r="T1007" s="81"/>
      <c r="U1007" s="81"/>
      <c r="V1007" s="81"/>
      <c r="W1007" s="81"/>
      <c r="X1007" s="81"/>
      <c r="Y1007" s="81"/>
      <c r="Z1007" s="81"/>
    </row>
    <row r="1008" spans="1:26">
      <c r="A1008" s="81"/>
      <c r="B1008" s="81"/>
      <c r="C1008" s="81"/>
      <c r="D1008" s="28"/>
      <c r="E1008" s="96"/>
      <c r="F1008" s="98"/>
      <c r="G1008" s="98"/>
      <c r="H1008" s="99"/>
      <c r="I1008" s="81"/>
      <c r="J1008" s="81"/>
      <c r="K1008" s="81"/>
      <c r="L1008" s="81"/>
      <c r="M1008" s="81"/>
      <c r="N1008" s="81"/>
      <c r="O1008" s="81"/>
      <c r="P1008" s="81"/>
      <c r="Q1008" s="81"/>
      <c r="R1008" s="81"/>
      <c r="S1008" s="81"/>
      <c r="T1008" s="81"/>
      <c r="U1008" s="81"/>
      <c r="V1008" s="81"/>
      <c r="W1008" s="81"/>
      <c r="X1008" s="81"/>
      <c r="Y1008" s="81"/>
      <c r="Z1008" s="81"/>
    </row>
    <row r="1009" spans="1:26">
      <c r="A1009" s="81"/>
      <c r="B1009" s="81"/>
      <c r="C1009" s="81"/>
      <c r="D1009" s="28"/>
      <c r="E1009" s="96"/>
      <c r="F1009" s="98"/>
      <c r="G1009" s="98"/>
      <c r="H1009" s="99"/>
      <c r="I1009" s="81"/>
      <c r="J1009" s="81"/>
      <c r="K1009" s="81"/>
      <c r="L1009" s="81"/>
      <c r="M1009" s="81"/>
      <c r="N1009" s="81"/>
      <c r="O1009" s="81"/>
      <c r="P1009" s="81"/>
      <c r="Q1009" s="81"/>
      <c r="R1009" s="81"/>
      <c r="S1009" s="81"/>
      <c r="T1009" s="81"/>
      <c r="U1009" s="81"/>
      <c r="V1009" s="81"/>
      <c r="W1009" s="81"/>
      <c r="X1009" s="81"/>
      <c r="Y1009" s="81"/>
      <c r="Z1009" s="81"/>
    </row>
    <row r="1010" spans="1:26">
      <c r="A1010" s="81"/>
      <c r="B1010" s="81"/>
      <c r="C1010" s="81"/>
      <c r="D1010" s="28"/>
      <c r="E1010" s="96"/>
      <c r="F1010" s="98"/>
      <c r="G1010" s="98"/>
      <c r="H1010" s="99"/>
      <c r="I1010" s="81"/>
      <c r="J1010" s="81"/>
      <c r="K1010" s="81"/>
      <c r="L1010" s="81"/>
      <c r="M1010" s="81"/>
      <c r="N1010" s="81"/>
      <c r="O1010" s="81"/>
      <c r="P1010" s="81"/>
      <c r="Q1010" s="81"/>
      <c r="R1010" s="81"/>
      <c r="S1010" s="81"/>
      <c r="T1010" s="81"/>
      <c r="U1010" s="81"/>
      <c r="V1010" s="81"/>
      <c r="W1010" s="81"/>
      <c r="X1010" s="81"/>
      <c r="Y1010" s="81"/>
      <c r="Z1010" s="81"/>
    </row>
    <row r="1011" spans="1:26">
      <c r="A1011" s="81"/>
      <c r="B1011" s="81"/>
      <c r="C1011" s="81"/>
      <c r="D1011" s="28"/>
      <c r="E1011" s="96"/>
      <c r="F1011" s="98"/>
      <c r="G1011" s="98"/>
      <c r="H1011" s="99"/>
      <c r="I1011" s="81"/>
      <c r="J1011" s="81"/>
      <c r="K1011" s="81"/>
      <c r="L1011" s="81"/>
      <c r="M1011" s="81"/>
      <c r="N1011" s="81"/>
      <c r="O1011" s="81"/>
      <c r="P1011" s="81"/>
      <c r="Q1011" s="81"/>
      <c r="R1011" s="81"/>
      <c r="S1011" s="81"/>
      <c r="T1011" s="81"/>
      <c r="U1011" s="81"/>
      <c r="V1011" s="81"/>
      <c r="W1011" s="81"/>
      <c r="X1011" s="81"/>
      <c r="Y1011" s="81"/>
      <c r="Z1011" s="81"/>
    </row>
    <row r="1012" spans="1:26">
      <c r="A1012" s="81"/>
      <c r="B1012" s="81"/>
      <c r="C1012" s="81"/>
      <c r="D1012" s="28"/>
      <c r="E1012" s="96"/>
      <c r="F1012" s="98"/>
      <c r="G1012" s="98"/>
      <c r="H1012" s="99"/>
      <c r="I1012" s="81"/>
      <c r="J1012" s="81"/>
      <c r="K1012" s="81"/>
      <c r="L1012" s="81"/>
      <c r="M1012" s="81"/>
      <c r="N1012" s="81"/>
      <c r="O1012" s="81"/>
      <c r="P1012" s="81"/>
      <c r="Q1012" s="81"/>
      <c r="R1012" s="81"/>
      <c r="S1012" s="81"/>
      <c r="T1012" s="81"/>
      <c r="U1012" s="81"/>
      <c r="V1012" s="81"/>
      <c r="W1012" s="81"/>
      <c r="X1012" s="81"/>
      <c r="Y1012" s="81"/>
      <c r="Z1012" s="81"/>
    </row>
    <row r="1013" spans="1:26">
      <c r="A1013" s="81"/>
      <c r="B1013" s="81"/>
      <c r="C1013" s="81"/>
      <c r="D1013" s="28"/>
      <c r="E1013" s="96"/>
      <c r="F1013" s="98"/>
      <c r="G1013" s="98"/>
      <c r="H1013" s="99"/>
      <c r="I1013" s="81"/>
      <c r="J1013" s="81"/>
      <c r="K1013" s="81"/>
      <c r="L1013" s="81"/>
      <c r="M1013" s="81"/>
      <c r="N1013" s="81"/>
      <c r="O1013" s="81"/>
      <c r="P1013" s="81"/>
      <c r="Q1013" s="81"/>
      <c r="R1013" s="81"/>
      <c r="S1013" s="81"/>
      <c r="T1013" s="81"/>
      <c r="U1013" s="81"/>
      <c r="V1013" s="81"/>
      <c r="W1013" s="81"/>
      <c r="X1013" s="81"/>
      <c r="Y1013" s="81"/>
      <c r="Z1013" s="81"/>
    </row>
    <row r="1014" spans="1:26">
      <c r="A1014" s="81"/>
      <c r="B1014" s="81"/>
      <c r="C1014" s="81"/>
      <c r="D1014" s="28"/>
      <c r="E1014" s="96"/>
      <c r="F1014" s="98"/>
      <c r="G1014" s="98"/>
      <c r="H1014" s="99"/>
      <c r="I1014" s="81"/>
      <c r="J1014" s="81"/>
      <c r="K1014" s="81"/>
      <c r="L1014" s="81"/>
      <c r="M1014" s="81"/>
      <c r="N1014" s="81"/>
      <c r="O1014" s="81"/>
      <c r="P1014" s="81"/>
      <c r="Q1014" s="81"/>
      <c r="R1014" s="81"/>
      <c r="S1014" s="81"/>
      <c r="T1014" s="81"/>
      <c r="U1014" s="81"/>
      <c r="V1014" s="81"/>
      <c r="W1014" s="81"/>
      <c r="X1014" s="81"/>
      <c r="Y1014" s="81"/>
      <c r="Z1014" s="81"/>
    </row>
  </sheetData>
  <mergeCells count="20">
    <mergeCell ref="F38:J39"/>
    <mergeCell ref="G1:J1"/>
    <mergeCell ref="G2:J2"/>
    <mergeCell ref="G3:J3"/>
    <mergeCell ref="G4:J4"/>
    <mergeCell ref="A5:J5"/>
    <mergeCell ref="A38:C38"/>
    <mergeCell ref="D38:E39"/>
    <mergeCell ref="A1:C4"/>
    <mergeCell ref="D8:D15"/>
    <mergeCell ref="E8:E11"/>
    <mergeCell ref="B39:C39"/>
    <mergeCell ref="E13:E15"/>
    <mergeCell ref="D21:D22"/>
    <mergeCell ref="C7:C37"/>
    <mergeCell ref="D32:D34"/>
    <mergeCell ref="D35:D36"/>
    <mergeCell ref="D16:D20"/>
    <mergeCell ref="D23:D31"/>
    <mergeCell ref="E16:E20"/>
  </mergeCells>
  <hyperlinks>
    <hyperlink ref="G9" r:id="rId1" xr:uid="{00000000-0004-0000-0600-000000000000}"/>
    <hyperlink ref="H9" r:id="rId2" xr:uid="{00000000-0004-0000-0600-000001000000}"/>
    <hyperlink ref="G8" r:id="rId3" xr:uid="{E86A31DF-966C-48DD-B724-43108589304D}"/>
  </hyperlinks>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941"/>
  <sheetViews>
    <sheetView workbookViewId="0">
      <selection activeCell="D8" sqref="D8"/>
    </sheetView>
  </sheetViews>
  <sheetFormatPr defaultColWidth="14.42578125" defaultRowHeight="15" customHeight="1"/>
  <cols>
    <col min="1" max="1" width="13.140625" customWidth="1"/>
    <col min="2" max="3" width="23.5703125" customWidth="1"/>
    <col min="4" max="4" width="92" customWidth="1"/>
    <col min="5" max="5" width="22.85546875" customWidth="1"/>
    <col min="6" max="6" width="18.85546875" customWidth="1"/>
    <col min="9" max="9" width="50.28515625" customWidth="1"/>
    <col min="11" max="11" width="26.85546875" customWidth="1"/>
    <col min="16" max="16" width="17.85546875" customWidth="1"/>
    <col min="17" max="17" width="19.140625" customWidth="1"/>
  </cols>
  <sheetData>
    <row r="1" spans="1:31" ht="15" customHeight="1">
      <c r="A1" s="920"/>
      <c r="B1" s="866"/>
      <c r="C1" s="206"/>
      <c r="D1" s="921" t="s">
        <v>271</v>
      </c>
      <c r="E1" s="922" t="s">
        <v>272</v>
      </c>
      <c r="F1" s="857"/>
      <c r="G1" s="857"/>
      <c r="H1" s="857"/>
      <c r="I1" s="857"/>
      <c r="J1" s="857"/>
      <c r="K1" s="857"/>
      <c r="L1" s="857"/>
      <c r="M1" s="857"/>
      <c r="N1" s="857"/>
      <c r="O1" s="857"/>
      <c r="P1" s="859"/>
      <c r="Q1" s="923" t="s">
        <v>273</v>
      </c>
      <c r="R1" s="918"/>
      <c r="S1" s="919"/>
      <c r="T1" s="917" t="s">
        <v>274</v>
      </c>
      <c r="U1" s="918"/>
      <c r="V1" s="919"/>
      <c r="W1" s="917" t="s">
        <v>275</v>
      </c>
      <c r="X1" s="918"/>
      <c r="Y1" s="919"/>
      <c r="Z1" s="7"/>
      <c r="AA1" s="7"/>
      <c r="AB1" s="7"/>
      <c r="AC1" s="7"/>
      <c r="AD1" s="7"/>
      <c r="AE1" s="7"/>
    </row>
    <row r="2" spans="1:31" ht="89.25">
      <c r="A2" s="853"/>
      <c r="B2" s="868"/>
      <c r="C2" s="206"/>
      <c r="D2" s="881"/>
      <c r="E2" s="65" t="s">
        <v>276</v>
      </c>
      <c r="F2" s="256" t="s">
        <v>277</v>
      </c>
      <c r="G2" s="65" t="s">
        <v>278</v>
      </c>
      <c r="H2" s="257" t="s">
        <v>66</v>
      </c>
      <c r="I2" s="65" t="s">
        <v>67</v>
      </c>
      <c r="J2" s="258" t="s">
        <v>279</v>
      </c>
      <c r="K2" s="259" t="s">
        <v>280</v>
      </c>
      <c r="L2" s="259" t="s">
        <v>281</v>
      </c>
      <c r="M2" s="260" t="s">
        <v>282</v>
      </c>
      <c r="N2" s="257" t="s">
        <v>70</v>
      </c>
      <c r="O2" s="257" t="s">
        <v>71</v>
      </c>
      <c r="P2" s="261" t="s">
        <v>72</v>
      </c>
      <c r="Q2" s="262" t="s">
        <v>73</v>
      </c>
      <c r="R2" s="263" t="s">
        <v>74</v>
      </c>
      <c r="S2" s="263" t="s">
        <v>75</v>
      </c>
      <c r="T2" s="66" t="s">
        <v>73</v>
      </c>
      <c r="U2" s="66" t="s">
        <v>74</v>
      </c>
      <c r="V2" s="66" t="s">
        <v>75</v>
      </c>
      <c r="W2" s="66" t="s">
        <v>73</v>
      </c>
      <c r="X2" s="66" t="s">
        <v>74</v>
      </c>
      <c r="Y2" s="66" t="s">
        <v>75</v>
      </c>
      <c r="Z2" s="7"/>
      <c r="AA2" s="7"/>
      <c r="AB2" s="7"/>
      <c r="AC2" s="7"/>
      <c r="AD2" s="7"/>
      <c r="AE2" s="7"/>
    </row>
    <row r="3" spans="1:31" ht="27" customHeight="1">
      <c r="A3" s="853"/>
      <c r="B3" s="868"/>
      <c r="C3" s="206"/>
      <c r="D3" s="881"/>
      <c r="E3" s="64">
        <f>G3+M3</f>
        <v>0</v>
      </c>
      <c r="F3" s="67"/>
      <c r="G3" s="65">
        <f>COUNT(#REF!)</f>
        <v>0</v>
      </c>
      <c r="H3" s="65"/>
      <c r="I3" s="65"/>
      <c r="J3" s="264">
        <f>COUNTIF(H5:H1985,"New")</f>
        <v>0</v>
      </c>
      <c r="K3" s="264"/>
      <c r="L3" s="264"/>
      <c r="M3" s="264">
        <f>COUNT([1]New_Bugs!A3:A3)</f>
        <v>0</v>
      </c>
      <c r="N3" s="264"/>
      <c r="O3" s="265" t="s">
        <v>283</v>
      </c>
      <c r="P3" s="265"/>
      <c r="Q3" s="266"/>
      <c r="R3" s="266"/>
      <c r="S3" s="266"/>
      <c r="T3" s="261"/>
      <c r="U3" s="261"/>
      <c r="V3" s="261"/>
      <c r="W3" s="261"/>
      <c r="X3" s="261"/>
      <c r="Y3" s="261"/>
      <c r="Z3" s="53"/>
      <c r="AA3" s="53"/>
      <c r="AB3" s="53"/>
      <c r="AC3" s="53"/>
      <c r="AD3" s="53"/>
      <c r="AE3" s="53"/>
    </row>
    <row r="4" spans="1:31" s="130" customFormat="1" ht="47.25">
      <c r="A4" s="72" t="s">
        <v>80</v>
      </c>
      <c r="B4" s="73" t="s">
        <v>284</v>
      </c>
      <c r="C4" s="72" t="s">
        <v>285</v>
      </c>
      <c r="D4" s="274" t="s">
        <v>286</v>
      </c>
      <c r="E4" s="72" t="s">
        <v>81</v>
      </c>
      <c r="F4" s="255" t="s">
        <v>287</v>
      </c>
      <c r="G4" s="255" t="s">
        <v>288</v>
      </c>
      <c r="H4" s="71" t="s">
        <v>289</v>
      </c>
      <c r="I4" s="70" t="s">
        <v>290</v>
      </c>
      <c r="J4" s="70" t="s">
        <v>291</v>
      </c>
      <c r="K4" s="71" t="s">
        <v>292</v>
      </c>
      <c r="L4" s="71"/>
      <c r="M4" s="71" t="s">
        <v>293</v>
      </c>
      <c r="N4" s="72" t="s">
        <v>294</v>
      </c>
      <c r="O4" s="72" t="s">
        <v>295</v>
      </c>
      <c r="P4" s="72" t="s">
        <v>296</v>
      </c>
      <c r="Q4" s="72" t="s">
        <v>297</v>
      </c>
      <c r="R4" s="72" t="s">
        <v>298</v>
      </c>
      <c r="S4" s="75"/>
      <c r="T4" s="75"/>
      <c r="U4" s="75"/>
      <c r="V4" s="75"/>
      <c r="W4" s="75"/>
      <c r="X4" s="75"/>
      <c r="Y4" s="75"/>
      <c r="Z4" s="75"/>
      <c r="AA4" s="75"/>
      <c r="AB4" s="75"/>
      <c r="AC4" s="75"/>
      <c r="AD4" s="75"/>
      <c r="AE4" s="75"/>
    </row>
    <row r="5" spans="1:31" ht="17.25">
      <c r="A5" s="76"/>
      <c r="B5" s="53"/>
      <c r="C5" s="53"/>
      <c r="D5" s="77"/>
      <c r="E5" s="78"/>
      <c r="F5" s="76"/>
      <c r="G5" s="79"/>
      <c r="H5" s="7"/>
      <c r="I5" s="7"/>
      <c r="J5" s="80"/>
      <c r="K5" s="7"/>
      <c r="L5" s="7"/>
      <c r="M5" s="7"/>
      <c r="N5" s="7"/>
      <c r="O5" s="76"/>
      <c r="P5" s="7"/>
      <c r="Q5" s="7"/>
      <c r="R5" s="7"/>
      <c r="S5" s="7"/>
      <c r="T5" s="7"/>
      <c r="U5" s="7"/>
      <c r="V5" s="7"/>
      <c r="W5" s="7"/>
      <c r="X5" s="7"/>
      <c r="Y5" s="7"/>
      <c r="Z5" s="7"/>
      <c r="AA5" s="7"/>
      <c r="AB5" s="7"/>
      <c r="AC5" s="7"/>
      <c r="AD5" s="7"/>
      <c r="AE5" s="7"/>
    </row>
    <row r="6" spans="1:31" ht="17.25">
      <c r="A6" s="76"/>
      <c r="B6" s="53"/>
      <c r="C6" s="53"/>
      <c r="D6" s="77"/>
      <c r="E6" s="78"/>
      <c r="F6" s="76"/>
      <c r="G6" s="79"/>
      <c r="H6" s="7"/>
      <c r="I6" s="7"/>
      <c r="J6" s="80"/>
      <c r="K6" s="7"/>
      <c r="L6" s="7"/>
      <c r="M6" s="7"/>
      <c r="N6" s="7"/>
      <c r="O6" s="76"/>
      <c r="P6" s="7"/>
      <c r="Q6" s="7"/>
      <c r="R6" s="7"/>
      <c r="S6" s="7"/>
      <c r="T6" s="7"/>
      <c r="U6" s="7"/>
      <c r="V6" s="7"/>
      <c r="W6" s="7"/>
      <c r="X6" s="7"/>
      <c r="Y6" s="7"/>
      <c r="Z6" s="7"/>
      <c r="AA6" s="7"/>
      <c r="AB6" s="7"/>
      <c r="AC6" s="7"/>
      <c r="AD6" s="7"/>
      <c r="AE6" s="7"/>
    </row>
    <row r="7" spans="1:31" ht="17.25">
      <c r="A7" s="76"/>
      <c r="B7" s="53"/>
      <c r="C7" s="53"/>
      <c r="D7" s="81"/>
      <c r="E7" s="78"/>
      <c r="F7" s="76"/>
      <c r="G7" s="79"/>
      <c r="H7" s="7"/>
      <c r="I7" s="7"/>
      <c r="J7" s="80"/>
      <c r="K7" s="7"/>
      <c r="L7" s="7"/>
      <c r="M7" s="7"/>
      <c r="N7" s="7"/>
      <c r="O7" s="76"/>
      <c r="P7" s="7"/>
      <c r="Q7" s="7"/>
      <c r="R7" s="7"/>
      <c r="S7" s="7"/>
      <c r="T7" s="7"/>
      <c r="U7" s="7"/>
      <c r="V7" s="7"/>
      <c r="W7" s="7"/>
      <c r="X7" s="7"/>
      <c r="Y7" s="7"/>
      <c r="Z7" s="7"/>
      <c r="AA7" s="7"/>
      <c r="AB7" s="7"/>
      <c r="AC7" s="7"/>
      <c r="AD7" s="7"/>
      <c r="AE7" s="7"/>
    </row>
    <row r="8" spans="1:31" ht="17.25">
      <c r="A8" s="76"/>
      <c r="B8" s="53"/>
      <c r="C8" s="53"/>
      <c r="D8" s="77"/>
      <c r="E8" s="78"/>
      <c r="F8" s="76"/>
      <c r="G8" s="79"/>
      <c r="H8" s="7"/>
      <c r="I8" s="7"/>
      <c r="J8" s="80"/>
      <c r="K8" s="7"/>
      <c r="L8" s="7"/>
      <c r="M8" s="7"/>
      <c r="N8" s="7"/>
      <c r="O8" s="76"/>
      <c r="P8" s="7"/>
      <c r="Q8" s="7"/>
      <c r="R8" s="7"/>
      <c r="S8" s="7"/>
      <c r="T8" s="7"/>
      <c r="U8" s="7"/>
      <c r="V8" s="7"/>
      <c r="W8" s="7"/>
      <c r="X8" s="7"/>
      <c r="Y8" s="7"/>
      <c r="Z8" s="7"/>
      <c r="AA8" s="7"/>
      <c r="AB8" s="7"/>
      <c r="AC8" s="7"/>
      <c r="AD8" s="7"/>
      <c r="AE8" s="7"/>
    </row>
    <row r="9" spans="1:31">
      <c r="A9" s="76"/>
      <c r="B9" s="53"/>
      <c r="C9" s="53"/>
      <c r="D9" s="77"/>
      <c r="E9" s="78"/>
      <c r="F9" s="76"/>
      <c r="G9" s="79"/>
      <c r="H9" s="7"/>
      <c r="I9" s="7"/>
      <c r="J9" s="53"/>
      <c r="K9" s="7"/>
      <c r="L9" s="7"/>
      <c r="M9" s="7"/>
      <c r="N9" s="7"/>
      <c r="O9" s="76"/>
      <c r="P9" s="7"/>
      <c r="Q9" s="7"/>
      <c r="R9" s="7"/>
      <c r="S9" s="7"/>
      <c r="T9" s="7"/>
      <c r="U9" s="7"/>
      <c r="V9" s="7"/>
      <c r="W9" s="7"/>
      <c r="X9" s="7"/>
      <c r="Y9" s="7"/>
      <c r="Z9" s="7"/>
      <c r="AA9" s="7"/>
      <c r="AB9" s="7"/>
      <c r="AC9" s="7"/>
      <c r="AD9" s="7"/>
      <c r="AE9" s="7"/>
    </row>
    <row r="10" spans="1:31" ht="17.25">
      <c r="A10" s="76"/>
      <c r="B10" s="53"/>
      <c r="C10" s="53"/>
      <c r="D10" s="77"/>
      <c r="E10" s="78"/>
      <c r="F10" s="76"/>
      <c r="G10" s="79"/>
      <c r="H10" s="7"/>
      <c r="I10" s="7"/>
      <c r="J10" s="80"/>
      <c r="K10" s="7"/>
      <c r="L10" s="7"/>
      <c r="M10" s="7"/>
      <c r="N10" s="7"/>
      <c r="O10" s="76"/>
      <c r="P10" s="7"/>
      <c r="Q10" s="7"/>
      <c r="R10" s="7"/>
      <c r="S10" s="7"/>
      <c r="T10" s="7"/>
      <c r="U10" s="7"/>
      <c r="V10" s="7"/>
      <c r="W10" s="7"/>
      <c r="X10" s="7"/>
      <c r="Y10" s="7"/>
      <c r="Z10" s="7"/>
      <c r="AA10" s="7"/>
      <c r="AB10" s="7"/>
      <c r="AC10" s="7"/>
      <c r="AD10" s="7"/>
      <c r="AE10" s="7"/>
    </row>
    <row r="11" spans="1:31">
      <c r="A11" s="76"/>
      <c r="B11" s="53"/>
      <c r="C11" s="53"/>
      <c r="D11" s="77"/>
      <c r="E11" s="78"/>
      <c r="F11" s="76"/>
      <c r="G11" s="79"/>
      <c r="H11" s="7"/>
      <c r="I11" s="7"/>
      <c r="J11" s="53"/>
      <c r="K11" s="7"/>
      <c r="L11" s="7"/>
      <c r="M11" s="7"/>
      <c r="N11" s="7"/>
      <c r="O11" s="76"/>
      <c r="P11" s="7"/>
      <c r="Q11" s="7"/>
      <c r="R11" s="7"/>
      <c r="S11" s="7"/>
      <c r="T11" s="7"/>
      <c r="U11" s="7"/>
      <c r="V11" s="7"/>
      <c r="W11" s="7"/>
      <c r="X11" s="7"/>
      <c r="Y11" s="7"/>
      <c r="Z11" s="7"/>
      <c r="AA11" s="7"/>
      <c r="AB11" s="7"/>
      <c r="AC11" s="7"/>
      <c r="AD11" s="7"/>
      <c r="AE11" s="7"/>
    </row>
    <row r="12" spans="1:31">
      <c r="A12" s="76"/>
      <c r="B12" s="53"/>
      <c r="C12" s="53"/>
      <c r="D12" s="77"/>
      <c r="E12" s="78"/>
      <c r="F12" s="76"/>
      <c r="G12" s="79"/>
      <c r="H12" s="7"/>
      <c r="I12" s="7"/>
      <c r="J12" s="53"/>
      <c r="K12" s="7"/>
      <c r="L12" s="7"/>
      <c r="M12" s="7"/>
      <c r="N12" s="7"/>
      <c r="O12" s="76"/>
      <c r="P12" s="7"/>
      <c r="Q12" s="7"/>
      <c r="R12" s="7"/>
      <c r="S12" s="7"/>
      <c r="T12" s="7"/>
      <c r="U12" s="7"/>
      <c r="V12" s="7"/>
      <c r="W12" s="7"/>
      <c r="X12" s="7"/>
      <c r="Y12" s="7"/>
      <c r="Z12" s="7"/>
      <c r="AA12" s="7"/>
      <c r="AB12" s="7"/>
      <c r="AC12" s="7"/>
      <c r="AD12" s="7"/>
      <c r="AE12" s="7"/>
    </row>
    <row r="13" spans="1:31">
      <c r="A13" s="76"/>
      <c r="B13" s="53"/>
      <c r="C13" s="53"/>
      <c r="D13" s="77"/>
      <c r="E13" s="78"/>
      <c r="F13" s="76"/>
      <c r="G13" s="79"/>
      <c r="H13" s="7"/>
      <c r="I13" s="7"/>
      <c r="J13" s="53"/>
      <c r="K13" s="7"/>
      <c r="L13" s="7"/>
      <c r="M13" s="7"/>
      <c r="N13" s="7"/>
      <c r="O13" s="76"/>
      <c r="P13" s="7"/>
      <c r="Q13" s="7"/>
      <c r="R13" s="7"/>
      <c r="S13" s="7"/>
      <c r="T13" s="7"/>
      <c r="U13" s="7"/>
      <c r="V13" s="7"/>
      <c r="W13" s="7"/>
      <c r="X13" s="7"/>
      <c r="Y13" s="7"/>
      <c r="Z13" s="7"/>
      <c r="AA13" s="7"/>
      <c r="AB13" s="7"/>
      <c r="AC13" s="7"/>
      <c r="AD13" s="7"/>
      <c r="AE13" s="7"/>
    </row>
    <row r="14" spans="1:31">
      <c r="A14" s="76"/>
      <c r="B14" s="53"/>
      <c r="C14" s="53"/>
      <c r="D14" s="77"/>
      <c r="E14" s="78"/>
      <c r="F14" s="76"/>
      <c r="G14" s="79"/>
      <c r="H14" s="7"/>
      <c r="I14" s="7"/>
      <c r="J14" s="53"/>
      <c r="K14" s="7"/>
      <c r="L14" s="7"/>
      <c r="M14" s="7"/>
      <c r="N14" s="7"/>
      <c r="O14" s="76"/>
      <c r="P14" s="7"/>
      <c r="Q14" s="7"/>
      <c r="R14" s="7"/>
      <c r="S14" s="7"/>
      <c r="T14" s="7"/>
      <c r="U14" s="7"/>
      <c r="V14" s="7"/>
      <c r="W14" s="7"/>
      <c r="X14" s="7"/>
      <c r="Y14" s="7"/>
      <c r="Z14" s="7"/>
      <c r="AA14" s="7"/>
      <c r="AB14" s="7"/>
      <c r="AC14" s="7"/>
      <c r="AD14" s="7"/>
      <c r="AE14" s="7"/>
    </row>
    <row r="15" spans="1:31">
      <c r="A15" s="76"/>
      <c r="B15" s="53"/>
      <c r="C15" s="53"/>
      <c r="D15" s="77"/>
      <c r="E15" s="78"/>
      <c r="F15" s="76"/>
      <c r="G15" s="79"/>
      <c r="H15" s="7"/>
      <c r="I15" s="7"/>
      <c r="J15" s="53"/>
      <c r="K15" s="7"/>
      <c r="L15" s="7"/>
      <c r="M15" s="7"/>
      <c r="N15" s="7"/>
      <c r="O15" s="76"/>
      <c r="P15" s="7"/>
      <c r="Q15" s="7"/>
      <c r="R15" s="7"/>
      <c r="S15" s="7"/>
      <c r="T15" s="7"/>
      <c r="U15" s="7"/>
      <c r="V15" s="7"/>
      <c r="W15" s="7"/>
      <c r="X15" s="7"/>
      <c r="Y15" s="7"/>
      <c r="Z15" s="7"/>
      <c r="AA15" s="7"/>
      <c r="AB15" s="7"/>
      <c r="AC15" s="7"/>
      <c r="AD15" s="7"/>
      <c r="AE15" s="7"/>
    </row>
    <row r="16" spans="1:31">
      <c r="A16" s="76"/>
      <c r="B16" s="53"/>
      <c r="C16" s="53"/>
      <c r="D16" s="77"/>
      <c r="E16" s="78"/>
      <c r="F16" s="76"/>
      <c r="G16" s="79"/>
      <c r="H16" s="7"/>
      <c r="I16" s="7"/>
      <c r="J16" s="53"/>
      <c r="K16" s="7"/>
      <c r="L16" s="7"/>
      <c r="M16" s="7"/>
      <c r="N16" s="7"/>
      <c r="O16" s="76"/>
      <c r="P16" s="7"/>
      <c r="Q16" s="7"/>
      <c r="R16" s="7"/>
      <c r="S16" s="7"/>
      <c r="T16" s="7"/>
      <c r="U16" s="7"/>
      <c r="V16" s="7"/>
      <c r="W16" s="7"/>
      <c r="X16" s="7"/>
      <c r="Y16" s="7"/>
      <c r="Z16" s="7"/>
      <c r="AA16" s="7"/>
      <c r="AB16" s="7"/>
      <c r="AC16" s="7"/>
      <c r="AD16" s="7"/>
      <c r="AE16" s="7"/>
    </row>
    <row r="17" spans="1:31">
      <c r="A17" s="76"/>
      <c r="B17" s="53"/>
      <c r="C17" s="53"/>
      <c r="D17" s="77"/>
      <c r="E17" s="78"/>
      <c r="F17" s="76"/>
      <c r="G17" s="79"/>
      <c r="H17" s="7"/>
      <c r="I17" s="7"/>
      <c r="J17" s="53"/>
      <c r="K17" s="7"/>
      <c r="L17" s="7"/>
      <c r="M17" s="7"/>
      <c r="N17" s="7"/>
      <c r="O17" s="76"/>
      <c r="P17" s="7"/>
      <c r="Q17" s="7"/>
      <c r="R17" s="7"/>
      <c r="S17" s="7"/>
      <c r="T17" s="7"/>
      <c r="U17" s="7"/>
      <c r="V17" s="7"/>
      <c r="W17" s="7"/>
      <c r="X17" s="7"/>
      <c r="Y17" s="7"/>
      <c r="Z17" s="7"/>
      <c r="AA17" s="7"/>
      <c r="AB17" s="7"/>
      <c r="AC17" s="7"/>
      <c r="AD17" s="7"/>
      <c r="AE17" s="7"/>
    </row>
    <row r="18" spans="1:31">
      <c r="A18" s="76"/>
      <c r="B18" s="53"/>
      <c r="C18" s="53"/>
      <c r="D18" s="77"/>
      <c r="E18" s="78"/>
      <c r="F18" s="76"/>
      <c r="G18" s="79"/>
      <c r="H18" s="7"/>
      <c r="I18" s="7"/>
      <c r="J18" s="53"/>
      <c r="K18" s="7"/>
      <c r="L18" s="7"/>
      <c r="M18" s="7"/>
      <c r="N18" s="7"/>
      <c r="O18" s="76"/>
      <c r="P18" s="7"/>
      <c r="Q18" s="7"/>
      <c r="R18" s="7"/>
      <c r="S18" s="7"/>
      <c r="T18" s="7"/>
      <c r="U18" s="7"/>
      <c r="V18" s="7"/>
      <c r="W18" s="7"/>
      <c r="X18" s="7"/>
      <c r="Y18" s="7"/>
      <c r="Z18" s="7"/>
      <c r="AA18" s="7"/>
      <c r="AB18" s="7"/>
      <c r="AC18" s="7"/>
      <c r="AD18" s="7"/>
      <c r="AE18" s="7"/>
    </row>
    <row r="19" spans="1:31">
      <c r="A19" s="76"/>
      <c r="B19" s="53"/>
      <c r="C19" s="53"/>
      <c r="D19" s="76"/>
      <c r="E19" s="78"/>
      <c r="F19" s="76"/>
      <c r="G19" s="79"/>
      <c r="H19" s="7"/>
      <c r="I19" s="7"/>
      <c r="J19" s="53"/>
      <c r="K19" s="7"/>
      <c r="L19" s="7"/>
      <c r="M19" s="7"/>
      <c r="N19" s="7"/>
      <c r="O19" s="76"/>
      <c r="P19" s="7"/>
      <c r="Q19" s="7"/>
      <c r="R19" s="7"/>
      <c r="S19" s="7"/>
      <c r="T19" s="7"/>
      <c r="U19" s="7"/>
      <c r="V19" s="7"/>
      <c r="W19" s="7"/>
      <c r="X19" s="7"/>
      <c r="Y19" s="7"/>
      <c r="Z19" s="7"/>
      <c r="AA19" s="7"/>
      <c r="AB19" s="7"/>
      <c r="AC19" s="7"/>
      <c r="AD19" s="7"/>
      <c r="AE19" s="7"/>
    </row>
    <row r="20" spans="1:31">
      <c r="A20" s="76"/>
      <c r="B20" s="53"/>
      <c r="C20" s="53"/>
      <c r="D20" s="76"/>
      <c r="E20" s="78"/>
      <c r="F20" s="76"/>
      <c r="G20" s="79"/>
      <c r="H20" s="7"/>
      <c r="I20" s="7"/>
      <c r="J20" s="53"/>
      <c r="K20" s="7"/>
      <c r="L20" s="7"/>
      <c r="M20" s="7"/>
      <c r="N20" s="7"/>
      <c r="O20" s="76"/>
      <c r="P20" s="7"/>
      <c r="Q20" s="7"/>
      <c r="R20" s="7"/>
      <c r="S20" s="7"/>
      <c r="T20" s="7"/>
      <c r="U20" s="7"/>
      <c r="V20" s="7"/>
      <c r="W20" s="7"/>
      <c r="X20" s="7"/>
      <c r="Y20" s="7"/>
      <c r="Z20" s="7"/>
      <c r="AA20" s="7"/>
      <c r="AB20" s="7"/>
      <c r="AC20" s="7"/>
      <c r="AD20" s="7"/>
      <c r="AE20" s="7"/>
    </row>
    <row r="21" spans="1:31">
      <c r="A21" s="76"/>
      <c r="B21" s="53"/>
      <c r="C21" s="53"/>
      <c r="D21" s="76"/>
      <c r="E21" s="78"/>
      <c r="F21" s="76"/>
      <c r="G21" s="79"/>
      <c r="H21" s="7"/>
      <c r="I21" s="7"/>
      <c r="J21" s="53"/>
      <c r="K21" s="7"/>
      <c r="L21" s="7"/>
      <c r="M21" s="7"/>
      <c r="N21" s="7"/>
      <c r="O21" s="76"/>
      <c r="P21" s="7"/>
      <c r="Q21" s="7"/>
      <c r="R21" s="7"/>
      <c r="S21" s="7"/>
      <c r="T21" s="7"/>
      <c r="U21" s="7"/>
      <c r="V21" s="7"/>
      <c r="W21" s="7"/>
      <c r="X21" s="7"/>
      <c r="Y21" s="7"/>
      <c r="Z21" s="7"/>
      <c r="AA21" s="7"/>
      <c r="AB21" s="7"/>
      <c r="AC21" s="7"/>
      <c r="AD21" s="7"/>
      <c r="AE21" s="7"/>
    </row>
    <row r="22" spans="1:31">
      <c r="A22" s="76"/>
      <c r="B22" s="53"/>
      <c r="C22" s="53"/>
      <c r="D22" s="76"/>
      <c r="E22" s="53"/>
      <c r="F22" s="76"/>
      <c r="G22" s="79"/>
      <c r="H22" s="7"/>
      <c r="I22" s="7"/>
      <c r="J22" s="53"/>
      <c r="K22" s="7"/>
      <c r="L22" s="7"/>
      <c r="M22" s="7"/>
      <c r="N22" s="7"/>
      <c r="O22" s="76"/>
      <c r="P22" s="7"/>
      <c r="Q22" s="7"/>
      <c r="R22" s="7"/>
      <c r="S22" s="7"/>
      <c r="T22" s="7"/>
      <c r="U22" s="7"/>
      <c r="V22" s="7"/>
      <c r="W22" s="7"/>
      <c r="X22" s="7"/>
      <c r="Y22" s="7"/>
      <c r="Z22" s="7"/>
      <c r="AA22" s="7"/>
      <c r="AB22" s="7"/>
      <c r="AC22" s="7"/>
      <c r="AD22" s="7"/>
      <c r="AE22" s="7"/>
    </row>
    <row r="23" spans="1:31">
      <c r="A23" s="76"/>
      <c r="B23" s="53"/>
      <c r="C23" s="53"/>
      <c r="D23" s="76"/>
      <c r="E23" s="52"/>
      <c r="F23" s="76"/>
      <c r="G23" s="79"/>
      <c r="H23" s="7"/>
      <c r="I23" s="7"/>
      <c r="J23" s="53"/>
      <c r="K23" s="7"/>
      <c r="L23" s="7"/>
      <c r="M23" s="7"/>
      <c r="N23" s="7"/>
      <c r="O23" s="76"/>
      <c r="P23" s="7"/>
      <c r="Q23" s="7"/>
      <c r="R23" s="7"/>
      <c r="S23" s="7"/>
      <c r="T23" s="7"/>
      <c r="U23" s="7"/>
      <c r="V23" s="7"/>
      <c r="W23" s="7"/>
      <c r="X23" s="7"/>
      <c r="Y23" s="7"/>
      <c r="Z23" s="7"/>
      <c r="AA23" s="7"/>
      <c r="AB23" s="7"/>
      <c r="AC23" s="7"/>
      <c r="AD23" s="7"/>
      <c r="AE23" s="7"/>
    </row>
    <row r="24" spans="1:31">
      <c r="A24" s="76"/>
      <c r="B24" s="53"/>
      <c r="C24" s="53"/>
      <c r="D24" s="76"/>
      <c r="E24" s="7"/>
      <c r="F24" s="76"/>
      <c r="G24" s="79"/>
      <c r="H24" s="7"/>
      <c r="I24" s="7"/>
      <c r="J24" s="53"/>
      <c r="K24" s="7"/>
      <c r="L24" s="7"/>
      <c r="M24" s="7"/>
      <c r="N24" s="7"/>
      <c r="O24" s="76"/>
      <c r="P24" s="7"/>
      <c r="Q24" s="7"/>
      <c r="R24" s="7"/>
      <c r="S24" s="7"/>
      <c r="T24" s="7"/>
      <c r="U24" s="7"/>
      <c r="V24" s="7"/>
      <c r="W24" s="7"/>
      <c r="X24" s="7"/>
      <c r="Y24" s="7"/>
      <c r="Z24" s="7"/>
      <c r="AA24" s="7"/>
      <c r="AB24" s="7"/>
      <c r="AC24" s="7"/>
      <c r="AD24" s="7"/>
      <c r="AE24" s="7"/>
    </row>
    <row r="25" spans="1:31">
      <c r="A25" s="76"/>
      <c r="B25" s="53"/>
      <c r="C25" s="53"/>
      <c r="D25" s="76"/>
      <c r="E25" s="53"/>
      <c r="F25" s="76"/>
      <c r="G25" s="79"/>
      <c r="H25" s="7"/>
      <c r="I25" s="7"/>
      <c r="J25" s="53"/>
      <c r="K25" s="7"/>
      <c r="L25" s="7"/>
      <c r="M25" s="7"/>
      <c r="N25" s="7"/>
      <c r="O25" s="76"/>
      <c r="P25" s="7"/>
      <c r="Q25" s="7"/>
      <c r="R25" s="7"/>
      <c r="S25" s="7"/>
      <c r="T25" s="7"/>
      <c r="U25" s="7"/>
      <c r="V25" s="7"/>
      <c r="W25" s="7"/>
      <c r="X25" s="7"/>
      <c r="Y25" s="7"/>
      <c r="Z25" s="7"/>
      <c r="AA25" s="7"/>
      <c r="AB25" s="7"/>
      <c r="AC25" s="7"/>
      <c r="AD25" s="7"/>
      <c r="AE25" s="7"/>
    </row>
    <row r="26" spans="1:31">
      <c r="A26" s="76"/>
      <c r="B26" s="53"/>
      <c r="C26" s="53"/>
      <c r="D26" s="76"/>
      <c r="E26" s="53"/>
      <c r="F26" s="76"/>
      <c r="G26" s="79"/>
      <c r="H26" s="7"/>
      <c r="I26" s="7"/>
      <c r="J26" s="53"/>
      <c r="K26" s="7"/>
      <c r="L26" s="7"/>
      <c r="M26" s="7"/>
      <c r="N26" s="7"/>
      <c r="O26" s="76"/>
      <c r="P26" s="7"/>
      <c r="Q26" s="7"/>
      <c r="R26" s="7"/>
      <c r="S26" s="7"/>
      <c r="T26" s="7"/>
      <c r="U26" s="7"/>
      <c r="V26" s="7"/>
      <c r="W26" s="7"/>
      <c r="X26" s="7"/>
      <c r="Y26" s="7"/>
      <c r="Z26" s="7"/>
      <c r="AA26" s="7"/>
      <c r="AB26" s="7"/>
      <c r="AC26" s="7"/>
      <c r="AD26" s="7"/>
      <c r="AE26" s="7"/>
    </row>
    <row r="27" spans="1:31">
      <c r="A27" s="76"/>
      <c r="B27" s="53"/>
      <c r="C27" s="53"/>
      <c r="D27" s="76"/>
      <c r="E27" s="53"/>
      <c r="F27" s="76"/>
      <c r="G27" s="79"/>
      <c r="H27" s="7"/>
      <c r="I27" s="7"/>
      <c r="J27" s="53"/>
      <c r="K27" s="7"/>
      <c r="L27" s="7"/>
      <c r="M27" s="7"/>
      <c r="N27" s="7"/>
      <c r="O27" s="76"/>
      <c r="P27" s="7"/>
      <c r="Q27" s="7"/>
      <c r="R27" s="7"/>
      <c r="S27" s="7"/>
      <c r="T27" s="7"/>
      <c r="U27" s="7"/>
      <c r="V27" s="7"/>
      <c r="W27" s="7"/>
      <c r="X27" s="7"/>
      <c r="Y27" s="7"/>
      <c r="Z27" s="7"/>
      <c r="AA27" s="7"/>
      <c r="AB27" s="7"/>
      <c r="AC27" s="7"/>
      <c r="AD27" s="7"/>
      <c r="AE27" s="7"/>
    </row>
    <row r="28" spans="1:31">
      <c r="A28" s="76"/>
      <c r="B28" s="53"/>
      <c r="C28" s="53"/>
      <c r="D28" s="76"/>
      <c r="E28" s="53"/>
      <c r="F28" s="76"/>
      <c r="G28" s="79"/>
      <c r="H28" s="7"/>
      <c r="I28" s="7"/>
      <c r="J28" s="53"/>
      <c r="K28" s="7"/>
      <c r="L28" s="7"/>
      <c r="M28" s="7"/>
      <c r="N28" s="7"/>
      <c r="O28" s="76"/>
      <c r="P28" s="7"/>
      <c r="Q28" s="7"/>
      <c r="R28" s="7"/>
      <c r="S28" s="7"/>
      <c r="T28" s="7"/>
      <c r="U28" s="7"/>
      <c r="V28" s="7"/>
      <c r="W28" s="7"/>
      <c r="X28" s="7"/>
      <c r="Y28" s="7"/>
      <c r="Z28" s="7"/>
      <c r="AA28" s="7"/>
      <c r="AB28" s="7"/>
      <c r="AC28" s="7"/>
      <c r="AD28" s="7"/>
      <c r="AE28" s="7"/>
    </row>
    <row r="29" spans="1:31">
      <c r="A29" s="76"/>
      <c r="B29" s="53"/>
      <c r="C29" s="53"/>
      <c r="D29" s="7"/>
      <c r="E29" s="7"/>
      <c r="F29" s="76"/>
      <c r="G29" s="79"/>
      <c r="H29" s="7"/>
      <c r="I29" s="7"/>
      <c r="J29" s="53"/>
      <c r="K29" s="7"/>
      <c r="L29" s="7"/>
      <c r="M29" s="7"/>
      <c r="N29" s="7"/>
      <c r="O29" s="76"/>
      <c r="P29" s="7"/>
      <c r="Q29" s="7"/>
      <c r="R29" s="7"/>
      <c r="S29" s="7"/>
      <c r="T29" s="7"/>
      <c r="U29" s="7"/>
      <c r="V29" s="7"/>
      <c r="W29" s="7"/>
      <c r="X29" s="7"/>
      <c r="Y29" s="7"/>
      <c r="Z29" s="7"/>
      <c r="AA29" s="7"/>
      <c r="AB29" s="7"/>
      <c r="AC29" s="7"/>
      <c r="AD29" s="7"/>
      <c r="AE29" s="7"/>
    </row>
    <row r="30" spans="1:31">
      <c r="A30" s="76"/>
      <c r="B30" s="53"/>
      <c r="C30" s="53"/>
      <c r="D30" s="7"/>
      <c r="E30" s="7"/>
      <c r="F30" s="76"/>
      <c r="G30" s="79"/>
      <c r="H30" s="7"/>
      <c r="I30" s="7"/>
      <c r="J30" s="53"/>
      <c r="K30" s="7"/>
      <c r="L30" s="7"/>
      <c r="M30" s="7"/>
      <c r="N30" s="7"/>
      <c r="O30" s="76"/>
      <c r="P30" s="7"/>
      <c r="Q30" s="7"/>
      <c r="R30" s="7"/>
      <c r="S30" s="7"/>
      <c r="T30" s="7"/>
      <c r="U30" s="7"/>
      <c r="V30" s="7"/>
      <c r="W30" s="7"/>
      <c r="X30" s="7"/>
      <c r="Y30" s="7"/>
      <c r="Z30" s="7"/>
      <c r="AA30" s="7"/>
      <c r="AB30" s="7"/>
      <c r="AC30" s="7"/>
      <c r="AD30" s="7"/>
      <c r="AE30" s="7"/>
    </row>
    <row r="31" spans="1:31">
      <c r="A31" s="76"/>
      <c r="B31" s="53"/>
      <c r="C31" s="53"/>
      <c r="D31" s="7"/>
      <c r="E31" s="7"/>
      <c r="F31" s="76"/>
      <c r="G31" s="79"/>
      <c r="H31" s="7"/>
      <c r="I31" s="7"/>
      <c r="J31" s="53"/>
      <c r="K31" s="7"/>
      <c r="L31" s="7"/>
      <c r="M31" s="7"/>
      <c r="N31" s="7"/>
      <c r="O31" s="76"/>
      <c r="P31" s="7"/>
      <c r="Q31" s="7"/>
      <c r="R31" s="7"/>
      <c r="S31" s="7"/>
      <c r="T31" s="7"/>
      <c r="U31" s="7"/>
      <c r="V31" s="7"/>
      <c r="W31" s="7"/>
      <c r="X31" s="7"/>
      <c r="Y31" s="7"/>
      <c r="Z31" s="7"/>
      <c r="AA31" s="7"/>
      <c r="AB31" s="7"/>
      <c r="AC31" s="7"/>
      <c r="AD31" s="7"/>
      <c r="AE31" s="7"/>
    </row>
    <row r="32" spans="1:31">
      <c r="A32" s="76"/>
      <c r="B32" s="53"/>
      <c r="C32" s="53"/>
      <c r="D32" s="7"/>
      <c r="E32" s="7"/>
      <c r="F32" s="76"/>
      <c r="G32" s="79"/>
      <c r="H32" s="7"/>
      <c r="I32" s="7"/>
      <c r="J32" s="53"/>
      <c r="K32" s="7"/>
      <c r="L32" s="7"/>
      <c r="M32" s="7"/>
      <c r="N32" s="7"/>
      <c r="O32" s="76"/>
      <c r="P32" s="7"/>
      <c r="Q32" s="7"/>
      <c r="R32" s="7"/>
      <c r="S32" s="7"/>
      <c r="T32" s="7"/>
      <c r="U32" s="7"/>
      <c r="V32" s="7"/>
      <c r="W32" s="7"/>
      <c r="X32" s="7"/>
      <c r="Y32" s="7"/>
      <c r="Z32" s="7"/>
      <c r="AA32" s="7"/>
      <c r="AB32" s="7"/>
      <c r="AC32" s="7"/>
      <c r="AD32" s="7"/>
      <c r="AE32" s="7"/>
    </row>
    <row r="33" spans="1:31">
      <c r="A33" s="76"/>
      <c r="B33" s="53"/>
      <c r="C33" s="53"/>
      <c r="D33" s="7"/>
      <c r="E33" s="7"/>
      <c r="F33" s="76"/>
      <c r="G33" s="79"/>
      <c r="H33" s="7"/>
      <c r="I33" s="7"/>
      <c r="J33" s="53"/>
      <c r="K33" s="7"/>
      <c r="L33" s="7"/>
      <c r="M33" s="7"/>
      <c r="N33" s="7"/>
      <c r="O33" s="76"/>
      <c r="P33" s="7"/>
      <c r="Q33" s="7"/>
      <c r="R33" s="7"/>
      <c r="S33" s="7"/>
      <c r="T33" s="7"/>
      <c r="U33" s="7"/>
      <c r="V33" s="7"/>
      <c r="W33" s="7"/>
      <c r="X33" s="7"/>
      <c r="Y33" s="7"/>
      <c r="Z33" s="7"/>
      <c r="AA33" s="7"/>
      <c r="AB33" s="7"/>
      <c r="AC33" s="7"/>
      <c r="AD33" s="7"/>
      <c r="AE33" s="7"/>
    </row>
    <row r="34" spans="1:31">
      <c r="A34" s="76"/>
      <c r="B34" s="53"/>
      <c r="C34" s="53"/>
      <c r="D34" s="7"/>
      <c r="E34" s="7"/>
      <c r="F34" s="76"/>
      <c r="G34" s="79"/>
      <c r="H34" s="7"/>
      <c r="I34" s="7"/>
      <c r="J34" s="53"/>
      <c r="K34" s="7"/>
      <c r="L34" s="7"/>
      <c r="M34" s="7"/>
      <c r="N34" s="7"/>
      <c r="O34" s="76"/>
      <c r="P34" s="7"/>
      <c r="Q34" s="7"/>
      <c r="R34" s="7"/>
      <c r="S34" s="7"/>
      <c r="T34" s="7"/>
      <c r="U34" s="7"/>
      <c r="V34" s="7"/>
      <c r="W34" s="7"/>
      <c r="X34" s="7"/>
      <c r="Y34" s="7"/>
      <c r="Z34" s="7"/>
      <c r="AA34" s="7"/>
      <c r="AB34" s="7"/>
      <c r="AC34" s="7"/>
      <c r="AD34" s="7"/>
      <c r="AE34" s="7"/>
    </row>
    <row r="35" spans="1:31">
      <c r="A35" s="76"/>
      <c r="B35" s="53"/>
      <c r="C35" s="53"/>
      <c r="D35" s="7"/>
      <c r="E35" s="7"/>
      <c r="F35" s="76"/>
      <c r="G35" s="79"/>
      <c r="H35" s="7"/>
      <c r="I35" s="7"/>
      <c r="J35" s="53"/>
      <c r="K35" s="7"/>
      <c r="L35" s="7"/>
      <c r="M35" s="7"/>
      <c r="N35" s="7"/>
      <c r="O35" s="76"/>
      <c r="P35" s="7"/>
      <c r="Q35" s="7"/>
      <c r="R35" s="7"/>
      <c r="S35" s="7"/>
      <c r="T35" s="7"/>
      <c r="U35" s="7"/>
      <c r="V35" s="7"/>
      <c r="W35" s="7"/>
      <c r="X35" s="7"/>
      <c r="Y35" s="7"/>
      <c r="Z35" s="7"/>
      <c r="AA35" s="7"/>
      <c r="AB35" s="7"/>
      <c r="AC35" s="7"/>
      <c r="AD35" s="7"/>
      <c r="AE35" s="7"/>
    </row>
    <row r="36" spans="1:31">
      <c r="A36" s="76"/>
      <c r="B36" s="53"/>
      <c r="C36" s="53"/>
      <c r="D36" s="7"/>
      <c r="E36" s="7"/>
      <c r="F36" s="76"/>
      <c r="G36" s="79"/>
      <c r="H36" s="7"/>
      <c r="I36" s="7"/>
      <c r="J36" s="53"/>
      <c r="K36" s="7"/>
      <c r="L36" s="7"/>
      <c r="M36" s="7"/>
      <c r="N36" s="7"/>
      <c r="O36" s="76"/>
      <c r="P36" s="7"/>
      <c r="Q36" s="7"/>
      <c r="R36" s="7"/>
      <c r="S36" s="7"/>
      <c r="T36" s="7"/>
      <c r="U36" s="7"/>
      <c r="V36" s="7"/>
      <c r="W36" s="7"/>
      <c r="X36" s="7"/>
      <c r="Y36" s="7"/>
      <c r="Z36" s="7"/>
      <c r="AA36" s="7"/>
      <c r="AB36" s="7"/>
      <c r="AC36" s="7"/>
      <c r="AD36" s="7"/>
      <c r="AE36" s="7"/>
    </row>
    <row r="37" spans="1:31">
      <c r="A37" s="76"/>
      <c r="B37" s="53"/>
      <c r="C37" s="53"/>
      <c r="D37" s="7"/>
      <c r="E37" s="7"/>
      <c r="F37" s="76"/>
      <c r="G37" s="79"/>
      <c r="H37" s="7"/>
      <c r="I37" s="7"/>
      <c r="J37" s="53"/>
      <c r="K37" s="7"/>
      <c r="L37" s="7"/>
      <c r="M37" s="7"/>
      <c r="N37" s="7"/>
      <c r="O37" s="76"/>
      <c r="P37" s="7"/>
      <c r="Q37" s="7"/>
      <c r="R37" s="7"/>
      <c r="S37" s="7"/>
      <c r="T37" s="7"/>
      <c r="U37" s="7"/>
      <c r="V37" s="7"/>
      <c r="W37" s="7"/>
      <c r="X37" s="7"/>
      <c r="Y37" s="7"/>
      <c r="Z37" s="7"/>
      <c r="AA37" s="7"/>
      <c r="AB37" s="7"/>
      <c r="AC37" s="7"/>
      <c r="AD37" s="7"/>
      <c r="AE37" s="7"/>
    </row>
    <row r="38" spans="1:31">
      <c r="A38" s="76"/>
      <c r="B38" s="53"/>
      <c r="C38" s="53"/>
      <c r="D38" s="7"/>
      <c r="E38" s="7"/>
      <c r="F38" s="76"/>
      <c r="G38" s="79"/>
      <c r="H38" s="7"/>
      <c r="I38" s="7"/>
      <c r="J38" s="53"/>
      <c r="K38" s="7"/>
      <c r="L38" s="7"/>
      <c r="M38" s="7"/>
      <c r="N38" s="7"/>
      <c r="O38" s="76"/>
      <c r="P38" s="7"/>
      <c r="Q38" s="7"/>
      <c r="R38" s="7"/>
      <c r="S38" s="7"/>
      <c r="T38" s="7"/>
      <c r="U38" s="7"/>
      <c r="V38" s="7"/>
      <c r="W38" s="7"/>
      <c r="X38" s="7"/>
      <c r="Y38" s="7"/>
      <c r="Z38" s="7"/>
      <c r="AA38" s="7"/>
      <c r="AB38" s="7"/>
      <c r="AC38" s="7"/>
      <c r="AD38" s="7"/>
      <c r="AE38" s="7"/>
    </row>
    <row r="39" spans="1:31">
      <c r="A39" s="76"/>
      <c r="B39" s="53"/>
      <c r="C39" s="53"/>
      <c r="D39" s="7"/>
      <c r="E39" s="7"/>
      <c r="F39" s="76"/>
      <c r="G39" s="79"/>
      <c r="H39" s="7"/>
      <c r="I39" s="7"/>
      <c r="J39" s="53"/>
      <c r="K39" s="7"/>
      <c r="L39" s="7"/>
      <c r="M39" s="7"/>
      <c r="N39" s="7"/>
      <c r="O39" s="76"/>
      <c r="P39" s="7"/>
      <c r="Q39" s="7"/>
      <c r="R39" s="7"/>
      <c r="S39" s="7"/>
      <c r="T39" s="7"/>
      <c r="U39" s="7"/>
      <c r="V39" s="7"/>
      <c r="W39" s="7"/>
      <c r="X39" s="7"/>
      <c r="Y39" s="7"/>
      <c r="Z39" s="7"/>
      <c r="AA39" s="7"/>
      <c r="AB39" s="7"/>
      <c r="AC39" s="7"/>
      <c r="AD39" s="7"/>
      <c r="AE39" s="7"/>
    </row>
    <row r="40" spans="1:31">
      <c r="A40" s="76"/>
      <c r="B40" s="53"/>
      <c r="C40" s="53"/>
      <c r="D40" s="7"/>
      <c r="E40" s="7"/>
      <c r="F40" s="76"/>
      <c r="G40" s="79"/>
      <c r="H40" s="7"/>
      <c r="I40" s="7"/>
      <c r="J40" s="53"/>
      <c r="K40" s="7"/>
      <c r="L40" s="7"/>
      <c r="M40" s="7"/>
      <c r="N40" s="7"/>
      <c r="O40" s="76"/>
      <c r="P40" s="7"/>
      <c r="Q40" s="7"/>
      <c r="R40" s="7"/>
      <c r="S40" s="7"/>
      <c r="T40" s="7"/>
      <c r="U40" s="7"/>
      <c r="V40" s="7"/>
      <c r="W40" s="7"/>
      <c r="X40" s="7"/>
      <c r="Y40" s="7"/>
      <c r="Z40" s="7"/>
      <c r="AA40" s="7"/>
      <c r="AB40" s="7"/>
      <c r="AC40" s="7"/>
      <c r="AD40" s="7"/>
      <c r="AE40" s="7"/>
    </row>
    <row r="41" spans="1:31">
      <c r="A41" s="76"/>
      <c r="B41" s="53"/>
      <c r="C41" s="53"/>
      <c r="D41" s="7"/>
      <c r="E41" s="7"/>
      <c r="F41" s="76"/>
      <c r="G41" s="79"/>
      <c r="H41" s="7"/>
      <c r="I41" s="7"/>
      <c r="J41" s="53"/>
      <c r="K41" s="7"/>
      <c r="L41" s="7"/>
      <c r="M41" s="7"/>
      <c r="N41" s="7"/>
      <c r="O41" s="76"/>
      <c r="P41" s="7"/>
      <c r="Q41" s="7"/>
      <c r="R41" s="7"/>
      <c r="S41" s="7"/>
      <c r="T41" s="7"/>
      <c r="U41" s="7"/>
      <c r="V41" s="7"/>
      <c r="W41" s="7"/>
      <c r="X41" s="7"/>
      <c r="Y41" s="7"/>
      <c r="Z41" s="7"/>
      <c r="AA41" s="7"/>
      <c r="AB41" s="7"/>
      <c r="AC41" s="7"/>
      <c r="AD41" s="7"/>
      <c r="AE41" s="7"/>
    </row>
    <row r="42" spans="1:31">
      <c r="A42" s="76"/>
      <c r="B42" s="53"/>
      <c r="C42" s="53"/>
      <c r="D42" s="7"/>
      <c r="E42" s="7"/>
      <c r="F42" s="76"/>
      <c r="G42" s="79"/>
      <c r="H42" s="7"/>
      <c r="I42" s="7"/>
      <c r="J42" s="53"/>
      <c r="K42" s="7"/>
      <c r="L42" s="7"/>
      <c r="M42" s="7"/>
      <c r="N42" s="7"/>
      <c r="O42" s="76"/>
      <c r="P42" s="7"/>
      <c r="Q42" s="7"/>
      <c r="R42" s="7"/>
      <c r="S42" s="7"/>
      <c r="T42" s="7"/>
      <c r="U42" s="7"/>
      <c r="V42" s="7"/>
      <c r="W42" s="7"/>
      <c r="X42" s="7"/>
      <c r="Y42" s="7"/>
      <c r="Z42" s="7"/>
      <c r="AA42" s="7"/>
      <c r="AB42" s="7"/>
      <c r="AC42" s="7"/>
      <c r="AD42" s="7"/>
      <c r="AE42" s="7"/>
    </row>
    <row r="43" spans="1:31">
      <c r="A43" s="76"/>
      <c r="B43" s="53"/>
      <c r="C43" s="53"/>
      <c r="D43" s="7"/>
      <c r="E43" s="7"/>
      <c r="F43" s="76"/>
      <c r="G43" s="79"/>
      <c r="H43" s="7"/>
      <c r="I43" s="7"/>
      <c r="J43" s="53"/>
      <c r="K43" s="7"/>
      <c r="L43" s="7"/>
      <c r="M43" s="7"/>
      <c r="N43" s="7"/>
      <c r="O43" s="76"/>
      <c r="P43" s="7"/>
      <c r="Q43" s="7"/>
      <c r="R43" s="7"/>
      <c r="S43" s="7"/>
      <c r="T43" s="7"/>
      <c r="U43" s="7"/>
      <c r="V43" s="7"/>
      <c r="W43" s="7"/>
      <c r="X43" s="7"/>
      <c r="Y43" s="7"/>
      <c r="Z43" s="7"/>
      <c r="AA43" s="7"/>
      <c r="AB43" s="7"/>
      <c r="AC43" s="7"/>
      <c r="AD43" s="7"/>
      <c r="AE43" s="7"/>
    </row>
    <row r="44" spans="1:31">
      <c r="A44" s="76"/>
      <c r="B44" s="53"/>
      <c r="C44" s="53"/>
      <c r="D44" s="7"/>
      <c r="E44" s="7"/>
      <c r="F44" s="76"/>
      <c r="G44" s="79"/>
      <c r="H44" s="7"/>
      <c r="I44" s="7"/>
      <c r="J44" s="53"/>
      <c r="K44" s="7"/>
      <c r="L44" s="7"/>
      <c r="M44" s="7"/>
      <c r="N44" s="7"/>
      <c r="O44" s="76"/>
      <c r="P44" s="7"/>
      <c r="Q44" s="7"/>
      <c r="R44" s="7"/>
      <c r="S44" s="7"/>
      <c r="T44" s="7"/>
      <c r="U44" s="7"/>
      <c r="V44" s="7"/>
      <c r="W44" s="7"/>
      <c r="X44" s="7"/>
      <c r="Y44" s="7"/>
      <c r="Z44" s="7"/>
      <c r="AA44" s="7"/>
      <c r="AB44" s="7"/>
      <c r="AC44" s="7"/>
      <c r="AD44" s="7"/>
      <c r="AE44" s="7"/>
    </row>
    <row r="45" spans="1:31">
      <c r="A45" s="76"/>
      <c r="B45" s="53"/>
      <c r="C45" s="53"/>
      <c r="D45" s="7"/>
      <c r="E45" s="7"/>
      <c r="F45" s="76"/>
      <c r="G45" s="79"/>
      <c r="H45" s="7"/>
      <c r="I45" s="7"/>
      <c r="J45" s="53"/>
      <c r="K45" s="7"/>
      <c r="L45" s="7"/>
      <c r="M45" s="7"/>
      <c r="N45" s="7"/>
      <c r="O45" s="76"/>
      <c r="P45" s="7"/>
      <c r="Q45" s="7"/>
      <c r="R45" s="7"/>
      <c r="S45" s="7"/>
      <c r="T45" s="7"/>
      <c r="U45" s="7"/>
      <c r="V45" s="7"/>
      <c r="W45" s="7"/>
      <c r="X45" s="7"/>
      <c r="Y45" s="7"/>
      <c r="Z45" s="7"/>
      <c r="AA45" s="7"/>
      <c r="AB45" s="7"/>
      <c r="AC45" s="7"/>
      <c r="AD45" s="7"/>
      <c r="AE45" s="7"/>
    </row>
    <row r="46" spans="1:31">
      <c r="A46" s="76"/>
      <c r="B46" s="53"/>
      <c r="C46" s="53"/>
      <c r="D46" s="7"/>
      <c r="E46" s="7"/>
      <c r="F46" s="76"/>
      <c r="G46" s="79"/>
      <c r="H46" s="7"/>
      <c r="I46" s="7"/>
      <c r="J46" s="53"/>
      <c r="K46" s="7"/>
      <c r="L46" s="7"/>
      <c r="M46" s="7"/>
      <c r="N46" s="7"/>
      <c r="O46" s="76"/>
      <c r="P46" s="7"/>
      <c r="Q46" s="7"/>
      <c r="R46" s="7"/>
      <c r="S46" s="7"/>
      <c r="T46" s="7"/>
      <c r="U46" s="7"/>
      <c r="V46" s="7"/>
      <c r="W46" s="7"/>
      <c r="X46" s="7"/>
      <c r="Y46" s="7"/>
      <c r="Z46" s="7"/>
      <c r="AA46" s="7"/>
      <c r="AB46" s="7"/>
      <c r="AC46" s="7"/>
      <c r="AD46" s="7"/>
      <c r="AE46" s="7"/>
    </row>
    <row r="47" spans="1:31">
      <c r="A47" s="76"/>
      <c r="B47" s="53"/>
      <c r="C47" s="53"/>
      <c r="D47" s="7"/>
      <c r="E47" s="7"/>
      <c r="F47" s="76"/>
      <c r="G47" s="79"/>
      <c r="H47" s="7"/>
      <c r="I47" s="7"/>
      <c r="J47" s="53"/>
      <c r="K47" s="7"/>
      <c r="L47" s="7"/>
      <c r="M47" s="7"/>
      <c r="N47" s="7"/>
      <c r="O47" s="76"/>
      <c r="P47" s="7"/>
      <c r="Q47" s="7"/>
      <c r="R47" s="7"/>
      <c r="S47" s="7"/>
      <c r="T47" s="7"/>
      <c r="U47" s="7"/>
      <c r="V47" s="7"/>
      <c r="W47" s="7"/>
      <c r="X47" s="7"/>
      <c r="Y47" s="7"/>
      <c r="Z47" s="7"/>
      <c r="AA47" s="7"/>
      <c r="AB47" s="7"/>
      <c r="AC47" s="7"/>
      <c r="AD47" s="7"/>
      <c r="AE47" s="7"/>
    </row>
    <row r="48" spans="1:31">
      <c r="A48" s="76"/>
      <c r="B48" s="53"/>
      <c r="C48" s="53"/>
      <c r="D48" s="7"/>
      <c r="E48" s="7"/>
      <c r="F48" s="76"/>
      <c r="G48" s="79"/>
      <c r="H48" s="7"/>
      <c r="I48" s="7"/>
      <c r="J48" s="53"/>
      <c r="K48" s="7"/>
      <c r="L48" s="7"/>
      <c r="M48" s="7"/>
      <c r="N48" s="7"/>
      <c r="O48" s="76"/>
      <c r="P48" s="7"/>
      <c r="Q48" s="7"/>
      <c r="R48" s="7"/>
      <c r="S48" s="7"/>
      <c r="T48" s="7"/>
      <c r="U48" s="7"/>
      <c r="V48" s="7"/>
      <c r="W48" s="7"/>
      <c r="X48" s="7"/>
      <c r="Y48" s="7"/>
      <c r="Z48" s="7"/>
      <c r="AA48" s="7"/>
      <c r="AB48" s="7"/>
      <c r="AC48" s="7"/>
      <c r="AD48" s="7"/>
      <c r="AE48" s="7"/>
    </row>
    <row r="49" spans="1:31">
      <c r="A49" s="76"/>
      <c r="B49" s="53"/>
      <c r="C49" s="53"/>
      <c r="D49" s="7"/>
      <c r="E49" s="7"/>
      <c r="F49" s="76"/>
      <c r="G49" s="79"/>
      <c r="H49" s="7"/>
      <c r="I49" s="7"/>
      <c r="J49" s="53"/>
      <c r="K49" s="7"/>
      <c r="L49" s="7"/>
      <c r="M49" s="7"/>
      <c r="N49" s="7"/>
      <c r="O49" s="76"/>
      <c r="P49" s="7"/>
      <c r="Q49" s="7"/>
      <c r="R49" s="7"/>
      <c r="S49" s="7"/>
      <c r="T49" s="7"/>
      <c r="U49" s="7"/>
      <c r="V49" s="7"/>
      <c r="W49" s="7"/>
      <c r="X49" s="7"/>
      <c r="Y49" s="7"/>
      <c r="Z49" s="7"/>
      <c r="AA49" s="7"/>
      <c r="AB49" s="7"/>
      <c r="AC49" s="7"/>
      <c r="AD49" s="7"/>
      <c r="AE49" s="7"/>
    </row>
    <row r="50" spans="1:31">
      <c r="A50" s="76"/>
      <c r="B50" s="53"/>
      <c r="C50" s="53"/>
      <c r="D50" s="7"/>
      <c r="E50" s="7"/>
      <c r="F50" s="76"/>
      <c r="G50" s="79"/>
      <c r="H50" s="7"/>
      <c r="I50" s="7"/>
      <c r="J50" s="53"/>
      <c r="K50" s="7"/>
      <c r="L50" s="7"/>
      <c r="M50" s="7"/>
      <c r="N50" s="7"/>
      <c r="O50" s="76"/>
      <c r="P50" s="7"/>
      <c r="Q50" s="7"/>
      <c r="R50" s="7"/>
      <c r="S50" s="7"/>
      <c r="T50" s="7"/>
      <c r="U50" s="7"/>
      <c r="V50" s="7"/>
      <c r="W50" s="7"/>
      <c r="X50" s="7"/>
      <c r="Y50" s="7"/>
      <c r="Z50" s="7"/>
      <c r="AA50" s="7"/>
      <c r="AB50" s="7"/>
      <c r="AC50" s="7"/>
      <c r="AD50" s="7"/>
      <c r="AE50" s="7"/>
    </row>
    <row r="51" spans="1:31">
      <c r="A51" s="76"/>
      <c r="B51" s="53"/>
      <c r="C51" s="53"/>
      <c r="D51" s="7"/>
      <c r="E51" s="7"/>
      <c r="F51" s="76"/>
      <c r="G51" s="79"/>
      <c r="H51" s="7"/>
      <c r="I51" s="7"/>
      <c r="J51" s="53"/>
      <c r="K51" s="7"/>
      <c r="L51" s="7"/>
      <c r="M51" s="7"/>
      <c r="N51" s="7"/>
      <c r="O51" s="76"/>
      <c r="P51" s="7"/>
      <c r="Q51" s="7"/>
      <c r="R51" s="7"/>
      <c r="S51" s="7"/>
      <c r="T51" s="7"/>
      <c r="U51" s="7"/>
      <c r="V51" s="7"/>
      <c r="W51" s="7"/>
      <c r="X51" s="7"/>
      <c r="Y51" s="7"/>
      <c r="Z51" s="7"/>
      <c r="AA51" s="7"/>
      <c r="AB51" s="7"/>
      <c r="AC51" s="7"/>
      <c r="AD51" s="7"/>
      <c r="AE51" s="7"/>
    </row>
    <row r="52" spans="1:31">
      <c r="A52" s="76"/>
      <c r="B52" s="53"/>
      <c r="C52" s="53"/>
      <c r="D52" s="7"/>
      <c r="E52" s="7"/>
      <c r="F52" s="76"/>
      <c r="G52" s="79"/>
      <c r="H52" s="7"/>
      <c r="I52" s="7"/>
      <c r="J52" s="53"/>
      <c r="K52" s="7"/>
      <c r="L52" s="7"/>
      <c r="M52" s="7"/>
      <c r="N52" s="7"/>
      <c r="O52" s="76"/>
      <c r="P52" s="7"/>
      <c r="Q52" s="7"/>
      <c r="R52" s="7"/>
      <c r="S52" s="7"/>
      <c r="T52" s="7"/>
      <c r="U52" s="7"/>
      <c r="V52" s="7"/>
      <c r="W52" s="7"/>
      <c r="X52" s="7"/>
      <c r="Y52" s="7"/>
      <c r="Z52" s="7"/>
      <c r="AA52" s="7"/>
      <c r="AB52" s="7"/>
      <c r="AC52" s="7"/>
      <c r="AD52" s="7"/>
      <c r="AE52" s="7"/>
    </row>
    <row r="53" spans="1:31">
      <c r="A53" s="76"/>
      <c r="B53" s="53"/>
      <c r="C53" s="53"/>
      <c r="D53" s="7"/>
      <c r="E53" s="7"/>
      <c r="F53" s="76"/>
      <c r="G53" s="79"/>
      <c r="H53" s="7"/>
      <c r="I53" s="7"/>
      <c r="J53" s="53"/>
      <c r="K53" s="7"/>
      <c r="L53" s="7"/>
      <c r="M53" s="7"/>
      <c r="N53" s="7"/>
      <c r="O53" s="76"/>
      <c r="P53" s="7"/>
      <c r="Q53" s="7"/>
      <c r="R53" s="7"/>
      <c r="S53" s="7"/>
      <c r="T53" s="7"/>
      <c r="U53" s="7"/>
      <c r="V53" s="7"/>
      <c r="W53" s="7"/>
      <c r="X53" s="7"/>
      <c r="Y53" s="7"/>
      <c r="Z53" s="7"/>
      <c r="AA53" s="7"/>
      <c r="AB53" s="7"/>
      <c r="AC53" s="7"/>
      <c r="AD53" s="7"/>
      <c r="AE53" s="7"/>
    </row>
    <row r="54" spans="1:31">
      <c r="A54" s="76"/>
      <c r="B54" s="53"/>
      <c r="C54" s="53"/>
      <c r="D54" s="7"/>
      <c r="E54" s="7"/>
      <c r="F54" s="76"/>
      <c r="G54" s="79"/>
      <c r="H54" s="7"/>
      <c r="I54" s="7"/>
      <c r="J54" s="53"/>
      <c r="K54" s="7"/>
      <c r="L54" s="7"/>
      <c r="M54" s="7"/>
      <c r="N54" s="7"/>
      <c r="O54" s="76"/>
      <c r="P54" s="7"/>
      <c r="Q54" s="7"/>
      <c r="R54" s="7"/>
      <c r="S54" s="7"/>
      <c r="T54" s="7"/>
      <c r="U54" s="7"/>
      <c r="V54" s="7"/>
      <c r="W54" s="7"/>
      <c r="X54" s="7"/>
      <c r="Y54" s="7"/>
      <c r="Z54" s="7"/>
      <c r="AA54" s="7"/>
      <c r="AB54" s="7"/>
      <c r="AC54" s="7"/>
      <c r="AD54" s="7"/>
      <c r="AE54" s="7"/>
    </row>
    <row r="55" spans="1:31">
      <c r="A55" s="76"/>
      <c r="B55" s="53"/>
      <c r="C55" s="53"/>
      <c r="D55" s="7"/>
      <c r="E55" s="7"/>
      <c r="F55" s="76"/>
      <c r="G55" s="79"/>
      <c r="H55" s="7"/>
      <c r="I55" s="7"/>
      <c r="J55" s="53"/>
      <c r="K55" s="7"/>
      <c r="L55" s="7"/>
      <c r="M55" s="7"/>
      <c r="N55" s="7"/>
      <c r="O55" s="76"/>
      <c r="P55" s="7"/>
      <c r="Q55" s="7"/>
      <c r="R55" s="7"/>
      <c r="S55" s="7"/>
      <c r="T55" s="7"/>
      <c r="U55" s="7"/>
      <c r="V55" s="7"/>
      <c r="W55" s="7"/>
      <c r="X55" s="7"/>
      <c r="Y55" s="7"/>
      <c r="Z55" s="7"/>
      <c r="AA55" s="7"/>
      <c r="AB55" s="7"/>
      <c r="AC55" s="7"/>
      <c r="AD55" s="7"/>
      <c r="AE55" s="7"/>
    </row>
    <row r="56" spans="1:31">
      <c r="A56" s="76"/>
      <c r="B56" s="53"/>
      <c r="C56" s="53"/>
      <c r="D56" s="7"/>
      <c r="E56" s="7"/>
      <c r="F56" s="76"/>
      <c r="G56" s="79"/>
      <c r="H56" s="7"/>
      <c r="I56" s="7"/>
      <c r="J56" s="53"/>
      <c r="K56" s="7"/>
      <c r="L56" s="7"/>
      <c r="M56" s="7"/>
      <c r="N56" s="7"/>
      <c r="O56" s="76"/>
      <c r="P56" s="7"/>
      <c r="Q56" s="7"/>
      <c r="R56" s="7"/>
      <c r="S56" s="7"/>
      <c r="T56" s="7"/>
      <c r="U56" s="7"/>
      <c r="V56" s="7"/>
      <c r="W56" s="7"/>
      <c r="X56" s="7"/>
      <c r="Y56" s="7"/>
      <c r="Z56" s="7"/>
      <c r="AA56" s="7"/>
      <c r="AB56" s="7"/>
      <c r="AC56" s="7"/>
      <c r="AD56" s="7"/>
      <c r="AE56" s="7"/>
    </row>
    <row r="57" spans="1:31">
      <c r="A57" s="76"/>
      <c r="B57" s="53"/>
      <c r="C57" s="53"/>
      <c r="D57" s="7"/>
      <c r="E57" s="7"/>
      <c r="F57" s="76"/>
      <c r="G57" s="79"/>
      <c r="H57" s="7"/>
      <c r="I57" s="7"/>
      <c r="J57" s="53"/>
      <c r="K57" s="7"/>
      <c r="L57" s="7"/>
      <c r="M57" s="7"/>
      <c r="N57" s="7"/>
      <c r="O57" s="76"/>
      <c r="P57" s="7"/>
      <c r="Q57" s="7"/>
      <c r="R57" s="7"/>
      <c r="S57" s="7"/>
      <c r="T57" s="7"/>
      <c r="U57" s="7"/>
      <c r="V57" s="7"/>
      <c r="W57" s="7"/>
      <c r="X57" s="7"/>
      <c r="Y57" s="7"/>
      <c r="Z57" s="7"/>
      <c r="AA57" s="7"/>
      <c r="AB57" s="7"/>
      <c r="AC57" s="7"/>
      <c r="AD57" s="7"/>
      <c r="AE57" s="7"/>
    </row>
    <row r="58" spans="1:31">
      <c r="A58" s="76"/>
      <c r="B58" s="53"/>
      <c r="C58" s="53"/>
      <c r="D58" s="7"/>
      <c r="E58" s="7"/>
      <c r="F58" s="76"/>
      <c r="G58" s="79"/>
      <c r="H58" s="7"/>
      <c r="I58" s="7"/>
      <c r="J58" s="53"/>
      <c r="K58" s="7"/>
      <c r="L58" s="7"/>
      <c r="M58" s="7"/>
      <c r="N58" s="7"/>
      <c r="O58" s="76"/>
      <c r="P58" s="7"/>
      <c r="Q58" s="7"/>
      <c r="R58" s="7"/>
      <c r="S58" s="7"/>
      <c r="T58" s="7"/>
      <c r="U58" s="7"/>
      <c r="V58" s="7"/>
      <c r="W58" s="7"/>
      <c r="X58" s="7"/>
      <c r="Y58" s="7"/>
      <c r="Z58" s="7"/>
      <c r="AA58" s="7"/>
      <c r="AB58" s="7"/>
      <c r="AC58" s="7"/>
      <c r="AD58" s="7"/>
      <c r="AE58" s="7"/>
    </row>
    <row r="59" spans="1:31">
      <c r="A59" s="76"/>
      <c r="B59" s="53"/>
      <c r="C59" s="53"/>
      <c r="D59" s="7"/>
      <c r="E59" s="7"/>
      <c r="F59" s="76"/>
      <c r="G59" s="79"/>
      <c r="H59" s="7"/>
      <c r="I59" s="7"/>
      <c r="J59" s="53"/>
      <c r="K59" s="7"/>
      <c r="L59" s="7"/>
      <c r="M59" s="7"/>
      <c r="N59" s="7"/>
      <c r="O59" s="76"/>
      <c r="P59" s="7"/>
      <c r="Q59" s="7"/>
      <c r="R59" s="7"/>
      <c r="S59" s="7"/>
      <c r="T59" s="7"/>
      <c r="U59" s="7"/>
      <c r="V59" s="7"/>
      <c r="W59" s="7"/>
      <c r="X59" s="7"/>
      <c r="Y59" s="7"/>
      <c r="Z59" s="7"/>
      <c r="AA59" s="7"/>
      <c r="AB59" s="7"/>
      <c r="AC59" s="7"/>
      <c r="AD59" s="7"/>
      <c r="AE59" s="7"/>
    </row>
    <row r="60" spans="1:31">
      <c r="A60" s="76"/>
      <c r="B60" s="53"/>
      <c r="C60" s="53"/>
      <c r="D60" s="7"/>
      <c r="E60" s="7"/>
      <c r="F60" s="76"/>
      <c r="G60" s="79"/>
      <c r="H60" s="7"/>
      <c r="I60" s="7"/>
      <c r="J60" s="53"/>
      <c r="K60" s="7"/>
      <c r="L60" s="7"/>
      <c r="M60" s="7"/>
      <c r="N60" s="7"/>
      <c r="O60" s="76"/>
      <c r="P60" s="7"/>
      <c r="Q60" s="7"/>
      <c r="R60" s="7"/>
      <c r="S60" s="7"/>
      <c r="T60" s="7"/>
      <c r="U60" s="7"/>
      <c r="V60" s="7"/>
      <c r="W60" s="7"/>
      <c r="X60" s="7"/>
      <c r="Y60" s="7"/>
      <c r="Z60" s="7"/>
      <c r="AA60" s="7"/>
      <c r="AB60" s="7"/>
      <c r="AC60" s="7"/>
      <c r="AD60" s="7"/>
      <c r="AE60" s="7"/>
    </row>
    <row r="61" spans="1:31">
      <c r="A61" s="76"/>
      <c r="B61" s="53"/>
      <c r="C61" s="53"/>
      <c r="D61" s="7"/>
      <c r="E61" s="7"/>
      <c r="F61" s="76"/>
      <c r="G61" s="79"/>
      <c r="H61" s="7"/>
      <c r="I61" s="7"/>
      <c r="J61" s="53"/>
      <c r="K61" s="7"/>
      <c r="L61" s="7"/>
      <c r="M61" s="7"/>
      <c r="N61" s="7"/>
      <c r="O61" s="76"/>
      <c r="P61" s="7"/>
      <c r="Q61" s="7"/>
      <c r="R61" s="7"/>
      <c r="S61" s="7"/>
      <c r="T61" s="7"/>
      <c r="U61" s="7"/>
      <c r="V61" s="7"/>
      <c r="W61" s="7"/>
      <c r="X61" s="7"/>
      <c r="Y61" s="7"/>
      <c r="Z61" s="7"/>
      <c r="AA61" s="7"/>
      <c r="AB61" s="7"/>
      <c r="AC61" s="7"/>
      <c r="AD61" s="7"/>
      <c r="AE61" s="7"/>
    </row>
    <row r="62" spans="1:31">
      <c r="A62" s="76"/>
      <c r="B62" s="53"/>
      <c r="C62" s="53"/>
      <c r="D62" s="7"/>
      <c r="E62" s="7"/>
      <c r="F62" s="76"/>
      <c r="G62" s="79"/>
      <c r="H62" s="7"/>
      <c r="I62" s="7"/>
      <c r="J62" s="53"/>
      <c r="K62" s="7"/>
      <c r="L62" s="7"/>
      <c r="M62" s="7"/>
      <c r="N62" s="7"/>
      <c r="O62" s="76"/>
      <c r="P62" s="7"/>
      <c r="Q62" s="7"/>
      <c r="R62" s="7"/>
      <c r="S62" s="7"/>
      <c r="T62" s="7"/>
      <c r="U62" s="7"/>
      <c r="V62" s="7"/>
      <c r="W62" s="7"/>
      <c r="X62" s="7"/>
      <c r="Y62" s="7"/>
      <c r="Z62" s="7"/>
      <c r="AA62" s="7"/>
      <c r="AB62" s="7"/>
      <c r="AC62" s="7"/>
      <c r="AD62" s="7"/>
      <c r="AE62" s="7"/>
    </row>
    <row r="63" spans="1:31">
      <c r="A63" s="76"/>
      <c r="B63" s="53"/>
      <c r="C63" s="53"/>
      <c r="D63" s="7"/>
      <c r="E63" s="7"/>
      <c r="F63" s="76"/>
      <c r="G63" s="79"/>
      <c r="H63" s="7"/>
      <c r="I63" s="7"/>
      <c r="J63" s="53"/>
      <c r="K63" s="7"/>
      <c r="L63" s="7"/>
      <c r="M63" s="7"/>
      <c r="N63" s="7"/>
      <c r="O63" s="76"/>
      <c r="P63" s="7"/>
      <c r="Q63" s="7"/>
      <c r="R63" s="7"/>
      <c r="S63" s="7"/>
      <c r="T63" s="7"/>
      <c r="U63" s="7"/>
      <c r="V63" s="7"/>
      <c r="W63" s="7"/>
      <c r="X63" s="7"/>
      <c r="Y63" s="7"/>
      <c r="Z63" s="7"/>
      <c r="AA63" s="7"/>
      <c r="AB63" s="7"/>
      <c r="AC63" s="7"/>
      <c r="AD63" s="7"/>
      <c r="AE63" s="7"/>
    </row>
    <row r="64" spans="1:31">
      <c r="A64" s="76"/>
      <c r="B64" s="53"/>
      <c r="C64" s="53"/>
      <c r="D64" s="7"/>
      <c r="E64" s="7"/>
      <c r="F64" s="76"/>
      <c r="G64" s="79"/>
      <c r="H64" s="7"/>
      <c r="I64" s="7"/>
      <c r="J64" s="53"/>
      <c r="K64" s="7"/>
      <c r="L64" s="7"/>
      <c r="M64" s="7"/>
      <c r="N64" s="7"/>
      <c r="O64" s="76"/>
      <c r="P64" s="7"/>
      <c r="Q64" s="7"/>
      <c r="R64" s="7"/>
      <c r="S64" s="7"/>
      <c r="T64" s="7"/>
      <c r="U64" s="7"/>
      <c r="V64" s="7"/>
      <c r="W64" s="7"/>
      <c r="X64" s="7"/>
      <c r="Y64" s="7"/>
      <c r="Z64" s="7"/>
      <c r="AA64" s="7"/>
      <c r="AB64" s="7"/>
      <c r="AC64" s="7"/>
      <c r="AD64" s="7"/>
      <c r="AE64" s="7"/>
    </row>
    <row r="65" spans="1:31">
      <c r="A65" s="76"/>
      <c r="B65" s="53"/>
      <c r="C65" s="53"/>
      <c r="D65" s="7"/>
      <c r="E65" s="7"/>
      <c r="F65" s="76"/>
      <c r="G65" s="79"/>
      <c r="H65" s="7"/>
      <c r="I65" s="7"/>
      <c r="J65" s="53"/>
      <c r="K65" s="7"/>
      <c r="L65" s="7"/>
      <c r="M65" s="7"/>
      <c r="N65" s="7"/>
      <c r="O65" s="76"/>
      <c r="P65" s="7"/>
      <c r="Q65" s="7"/>
      <c r="R65" s="7"/>
      <c r="S65" s="7"/>
      <c r="T65" s="7"/>
      <c r="U65" s="7"/>
      <c r="V65" s="7"/>
      <c r="W65" s="7"/>
      <c r="X65" s="7"/>
      <c r="Y65" s="7"/>
      <c r="Z65" s="7"/>
      <c r="AA65" s="7"/>
      <c r="AB65" s="7"/>
      <c r="AC65" s="7"/>
      <c r="AD65" s="7"/>
      <c r="AE65" s="7"/>
    </row>
    <row r="66" spans="1:31">
      <c r="A66" s="76"/>
      <c r="B66" s="53"/>
      <c r="C66" s="53"/>
      <c r="D66" s="7"/>
      <c r="E66" s="7"/>
      <c r="F66" s="76"/>
      <c r="G66" s="79"/>
      <c r="H66" s="7"/>
      <c r="I66" s="7"/>
      <c r="J66" s="53"/>
      <c r="K66" s="7"/>
      <c r="L66" s="7"/>
      <c r="M66" s="7"/>
      <c r="N66" s="7"/>
      <c r="O66" s="76"/>
      <c r="P66" s="7"/>
      <c r="Q66" s="7"/>
      <c r="R66" s="7"/>
      <c r="S66" s="7"/>
      <c r="T66" s="7"/>
      <c r="U66" s="7"/>
      <c r="V66" s="7"/>
      <c r="W66" s="7"/>
      <c r="X66" s="7"/>
      <c r="Y66" s="7"/>
      <c r="Z66" s="7"/>
      <c r="AA66" s="7"/>
      <c r="AB66" s="7"/>
      <c r="AC66" s="7"/>
      <c r="AD66" s="7"/>
      <c r="AE66" s="7"/>
    </row>
    <row r="67" spans="1:31">
      <c r="A67" s="76"/>
      <c r="B67" s="53"/>
      <c r="C67" s="53"/>
      <c r="D67" s="7"/>
      <c r="E67" s="7"/>
      <c r="F67" s="76"/>
      <c r="G67" s="79"/>
      <c r="H67" s="7"/>
      <c r="I67" s="7"/>
      <c r="J67" s="53"/>
      <c r="K67" s="7"/>
      <c r="L67" s="7"/>
      <c r="M67" s="7"/>
      <c r="N67" s="7"/>
      <c r="O67" s="76"/>
      <c r="P67" s="7"/>
      <c r="Q67" s="7"/>
      <c r="R67" s="7"/>
      <c r="S67" s="7"/>
      <c r="T67" s="7"/>
      <c r="U67" s="7"/>
      <c r="V67" s="7"/>
      <c r="W67" s="7"/>
      <c r="X67" s="7"/>
      <c r="Y67" s="7"/>
      <c r="Z67" s="7"/>
      <c r="AA67" s="7"/>
      <c r="AB67" s="7"/>
      <c r="AC67" s="7"/>
      <c r="AD67" s="7"/>
      <c r="AE67" s="7"/>
    </row>
    <row r="68" spans="1:31">
      <c r="A68" s="76"/>
      <c r="B68" s="53"/>
      <c r="C68" s="53"/>
      <c r="D68" s="7"/>
      <c r="E68" s="7"/>
      <c r="F68" s="76"/>
      <c r="G68" s="79"/>
      <c r="H68" s="7"/>
      <c r="I68" s="7"/>
      <c r="J68" s="53"/>
      <c r="K68" s="7"/>
      <c r="L68" s="7"/>
      <c r="M68" s="7"/>
      <c r="N68" s="7"/>
      <c r="O68" s="76"/>
      <c r="P68" s="7"/>
      <c r="Q68" s="7"/>
      <c r="R68" s="7"/>
      <c r="S68" s="7"/>
      <c r="T68" s="7"/>
      <c r="U68" s="7"/>
      <c r="V68" s="7"/>
      <c r="W68" s="7"/>
      <c r="X68" s="7"/>
      <c r="Y68" s="7"/>
      <c r="Z68" s="7"/>
      <c r="AA68" s="7"/>
      <c r="AB68" s="7"/>
      <c r="AC68" s="7"/>
      <c r="AD68" s="7"/>
      <c r="AE68" s="7"/>
    </row>
    <row r="69" spans="1:31">
      <c r="A69" s="76"/>
      <c r="B69" s="53"/>
      <c r="C69" s="53"/>
      <c r="D69" s="7"/>
      <c r="E69" s="7"/>
      <c r="F69" s="76"/>
      <c r="G69" s="79"/>
      <c r="H69" s="7"/>
      <c r="I69" s="7"/>
      <c r="J69" s="53"/>
      <c r="K69" s="7"/>
      <c r="L69" s="7"/>
      <c r="M69" s="7"/>
      <c r="N69" s="7"/>
      <c r="O69" s="76"/>
      <c r="P69" s="7"/>
      <c r="Q69" s="7"/>
      <c r="R69" s="7"/>
      <c r="S69" s="7"/>
      <c r="T69" s="7"/>
      <c r="U69" s="7"/>
      <c r="V69" s="7"/>
      <c r="W69" s="7"/>
      <c r="X69" s="7"/>
      <c r="Y69" s="7"/>
      <c r="Z69" s="7"/>
      <c r="AA69" s="7"/>
      <c r="AB69" s="7"/>
      <c r="AC69" s="7"/>
      <c r="AD69" s="7"/>
      <c r="AE69" s="7"/>
    </row>
    <row r="70" spans="1:31">
      <c r="A70" s="76"/>
      <c r="B70" s="53"/>
      <c r="C70" s="53"/>
      <c r="D70" s="7"/>
      <c r="E70" s="7"/>
      <c r="F70" s="76"/>
      <c r="G70" s="79"/>
      <c r="H70" s="7"/>
      <c r="I70" s="7"/>
      <c r="J70" s="53"/>
      <c r="K70" s="7"/>
      <c r="L70" s="7"/>
      <c r="M70" s="7"/>
      <c r="N70" s="7"/>
      <c r="O70" s="76"/>
      <c r="P70" s="7"/>
      <c r="Q70" s="7"/>
      <c r="R70" s="7"/>
      <c r="S70" s="7"/>
      <c r="T70" s="7"/>
      <c r="U70" s="7"/>
      <c r="V70" s="7"/>
      <c r="W70" s="7"/>
      <c r="X70" s="7"/>
      <c r="Y70" s="7"/>
      <c r="Z70" s="7"/>
      <c r="AA70" s="7"/>
      <c r="AB70" s="7"/>
      <c r="AC70" s="7"/>
      <c r="AD70" s="7"/>
      <c r="AE70" s="7"/>
    </row>
    <row r="71" spans="1:31">
      <c r="A71" s="76"/>
      <c r="B71" s="53"/>
      <c r="C71" s="53"/>
      <c r="D71" s="7"/>
      <c r="E71" s="7"/>
      <c r="F71" s="76"/>
      <c r="G71" s="79"/>
      <c r="H71" s="7"/>
      <c r="I71" s="7"/>
      <c r="J71" s="53"/>
      <c r="K71" s="7"/>
      <c r="L71" s="7"/>
      <c r="M71" s="7"/>
      <c r="N71" s="7"/>
      <c r="O71" s="76"/>
      <c r="P71" s="7"/>
      <c r="Q71" s="7"/>
      <c r="R71" s="7"/>
      <c r="S71" s="7"/>
      <c r="T71" s="7"/>
      <c r="U71" s="7"/>
      <c r="V71" s="7"/>
      <c r="W71" s="7"/>
      <c r="X71" s="7"/>
      <c r="Y71" s="7"/>
      <c r="Z71" s="7"/>
      <c r="AA71" s="7"/>
      <c r="AB71" s="7"/>
      <c r="AC71" s="7"/>
      <c r="AD71" s="7"/>
      <c r="AE71" s="7"/>
    </row>
    <row r="72" spans="1:31">
      <c r="A72" s="76"/>
      <c r="B72" s="53"/>
      <c r="C72" s="53"/>
      <c r="D72" s="7"/>
      <c r="E72" s="7"/>
      <c r="F72" s="76"/>
      <c r="G72" s="79"/>
      <c r="H72" s="7"/>
      <c r="I72" s="7"/>
      <c r="J72" s="53"/>
      <c r="K72" s="7"/>
      <c r="L72" s="7"/>
      <c r="M72" s="7"/>
      <c r="N72" s="7"/>
      <c r="O72" s="76"/>
      <c r="P72" s="7"/>
      <c r="Q72" s="7"/>
      <c r="R72" s="7"/>
      <c r="S72" s="7"/>
      <c r="T72" s="7"/>
      <c r="U72" s="7"/>
      <c r="V72" s="7"/>
      <c r="W72" s="7"/>
      <c r="X72" s="7"/>
      <c r="Y72" s="7"/>
      <c r="Z72" s="7"/>
      <c r="AA72" s="7"/>
      <c r="AB72" s="7"/>
      <c r="AC72" s="7"/>
      <c r="AD72" s="7"/>
      <c r="AE72" s="7"/>
    </row>
    <row r="73" spans="1:31">
      <c r="A73" s="76"/>
      <c r="B73" s="53"/>
      <c r="C73" s="53"/>
      <c r="D73" s="7"/>
      <c r="E73" s="7"/>
      <c r="F73" s="76"/>
      <c r="G73" s="79"/>
      <c r="H73" s="7"/>
      <c r="I73" s="7"/>
      <c r="J73" s="53"/>
      <c r="K73" s="7"/>
      <c r="L73" s="7"/>
      <c r="M73" s="7"/>
      <c r="N73" s="7"/>
      <c r="O73" s="76"/>
      <c r="P73" s="7"/>
      <c r="Q73" s="7"/>
      <c r="R73" s="7"/>
      <c r="S73" s="7"/>
      <c r="T73" s="7"/>
      <c r="U73" s="7"/>
      <c r="V73" s="7"/>
      <c r="W73" s="7"/>
      <c r="X73" s="7"/>
      <c r="Y73" s="7"/>
      <c r="Z73" s="7"/>
      <c r="AA73" s="7"/>
      <c r="AB73" s="7"/>
      <c r="AC73" s="7"/>
      <c r="AD73" s="7"/>
      <c r="AE73" s="7"/>
    </row>
    <row r="74" spans="1:31">
      <c r="A74" s="76"/>
      <c r="B74" s="53"/>
      <c r="C74" s="53"/>
      <c r="D74" s="7"/>
      <c r="E74" s="7"/>
      <c r="F74" s="76"/>
      <c r="G74" s="79"/>
      <c r="H74" s="7"/>
      <c r="I74" s="7"/>
      <c r="J74" s="53"/>
      <c r="K74" s="7"/>
      <c r="L74" s="7"/>
      <c r="M74" s="7"/>
      <c r="N74" s="7"/>
      <c r="O74" s="76"/>
      <c r="P74" s="7"/>
      <c r="Q74" s="7"/>
      <c r="R74" s="7"/>
      <c r="S74" s="7"/>
      <c r="T74" s="7"/>
      <c r="U74" s="7"/>
      <c r="V74" s="7"/>
      <c r="W74" s="7"/>
      <c r="X74" s="7"/>
      <c r="Y74" s="7"/>
      <c r="Z74" s="7"/>
      <c r="AA74" s="7"/>
      <c r="AB74" s="7"/>
      <c r="AC74" s="7"/>
      <c r="AD74" s="7"/>
      <c r="AE74" s="7"/>
    </row>
    <row r="75" spans="1:31">
      <c r="A75" s="76"/>
      <c r="B75" s="53"/>
      <c r="C75" s="53"/>
      <c r="D75" s="7"/>
      <c r="E75" s="7"/>
      <c r="F75" s="76"/>
      <c r="G75" s="79"/>
      <c r="H75" s="7"/>
      <c r="I75" s="7"/>
      <c r="J75" s="53"/>
      <c r="K75" s="7"/>
      <c r="L75" s="7"/>
      <c r="M75" s="7"/>
      <c r="N75" s="7"/>
      <c r="O75" s="76"/>
      <c r="P75" s="7"/>
      <c r="Q75" s="7"/>
      <c r="R75" s="7"/>
      <c r="S75" s="7"/>
      <c r="T75" s="7"/>
      <c r="U75" s="7"/>
      <c r="V75" s="7"/>
      <c r="W75" s="7"/>
      <c r="X75" s="7"/>
      <c r="Y75" s="7"/>
      <c r="Z75" s="7"/>
      <c r="AA75" s="7"/>
      <c r="AB75" s="7"/>
      <c r="AC75" s="7"/>
      <c r="AD75" s="7"/>
      <c r="AE75" s="7"/>
    </row>
    <row r="76" spans="1:31">
      <c r="A76" s="76"/>
      <c r="B76" s="53"/>
      <c r="C76" s="53"/>
      <c r="D76" s="7"/>
      <c r="E76" s="7"/>
      <c r="F76" s="76"/>
      <c r="G76" s="79"/>
      <c r="H76" s="7"/>
      <c r="I76" s="7"/>
      <c r="J76" s="53"/>
      <c r="K76" s="7"/>
      <c r="L76" s="7"/>
      <c r="M76" s="7"/>
      <c r="N76" s="7"/>
      <c r="O76" s="76"/>
      <c r="P76" s="7"/>
      <c r="Q76" s="7"/>
      <c r="R76" s="7"/>
      <c r="S76" s="7"/>
      <c r="T76" s="7"/>
      <c r="U76" s="7"/>
      <c r="V76" s="7"/>
      <c r="W76" s="7"/>
      <c r="X76" s="7"/>
      <c r="Y76" s="7"/>
      <c r="Z76" s="7"/>
      <c r="AA76" s="7"/>
      <c r="AB76" s="7"/>
      <c r="AC76" s="7"/>
      <c r="AD76" s="7"/>
      <c r="AE76" s="7"/>
    </row>
    <row r="77" spans="1:31">
      <c r="A77" s="76"/>
      <c r="B77" s="53"/>
      <c r="C77" s="53"/>
      <c r="D77" s="7"/>
      <c r="E77" s="7"/>
      <c r="F77" s="76"/>
      <c r="G77" s="79"/>
      <c r="H77" s="7"/>
      <c r="I77" s="7"/>
      <c r="J77" s="53"/>
      <c r="K77" s="7"/>
      <c r="L77" s="7"/>
      <c r="M77" s="7"/>
      <c r="N77" s="7"/>
      <c r="O77" s="76"/>
      <c r="P77" s="7"/>
      <c r="Q77" s="7"/>
      <c r="R77" s="7"/>
      <c r="S77" s="7"/>
      <c r="T77" s="7"/>
      <c r="U77" s="7"/>
      <c r="V77" s="7"/>
      <c r="W77" s="7"/>
      <c r="X77" s="7"/>
      <c r="Y77" s="7"/>
      <c r="Z77" s="7"/>
      <c r="AA77" s="7"/>
      <c r="AB77" s="7"/>
      <c r="AC77" s="7"/>
      <c r="AD77" s="7"/>
      <c r="AE77" s="7"/>
    </row>
    <row r="78" spans="1:31">
      <c r="A78" s="76"/>
      <c r="B78" s="53"/>
      <c r="C78" s="53"/>
      <c r="D78" s="7"/>
      <c r="E78" s="7"/>
      <c r="F78" s="76"/>
      <c r="G78" s="79"/>
      <c r="H78" s="7"/>
      <c r="I78" s="7"/>
      <c r="J78" s="53"/>
      <c r="K78" s="7"/>
      <c r="L78" s="7"/>
      <c r="M78" s="7"/>
      <c r="N78" s="7"/>
      <c r="O78" s="76"/>
      <c r="P78" s="7"/>
      <c r="Q78" s="7"/>
      <c r="R78" s="7"/>
      <c r="S78" s="7"/>
      <c r="T78" s="7"/>
      <c r="U78" s="7"/>
      <c r="V78" s="7"/>
      <c r="W78" s="7"/>
      <c r="X78" s="7"/>
      <c r="Y78" s="7"/>
      <c r="Z78" s="7"/>
      <c r="AA78" s="7"/>
      <c r="AB78" s="7"/>
      <c r="AC78" s="7"/>
      <c r="AD78" s="7"/>
      <c r="AE78" s="7"/>
    </row>
    <row r="79" spans="1:31">
      <c r="A79" s="76"/>
      <c r="B79" s="53"/>
      <c r="C79" s="53"/>
      <c r="D79" s="7"/>
      <c r="E79" s="7"/>
      <c r="F79" s="76"/>
      <c r="G79" s="79"/>
      <c r="H79" s="7"/>
      <c r="I79" s="7"/>
      <c r="J79" s="53"/>
      <c r="K79" s="7"/>
      <c r="L79" s="7"/>
      <c r="M79" s="7"/>
      <c r="N79" s="7"/>
      <c r="O79" s="76"/>
      <c r="P79" s="7"/>
      <c r="Q79" s="7"/>
      <c r="R79" s="7"/>
      <c r="S79" s="7"/>
      <c r="T79" s="7"/>
      <c r="U79" s="7"/>
      <c r="V79" s="7"/>
      <c r="W79" s="7"/>
      <c r="X79" s="7"/>
      <c r="Y79" s="7"/>
      <c r="Z79" s="7"/>
      <c r="AA79" s="7"/>
      <c r="AB79" s="7"/>
      <c r="AC79" s="7"/>
      <c r="AD79" s="7"/>
      <c r="AE79" s="7"/>
    </row>
    <row r="80" spans="1:31">
      <c r="A80" s="76"/>
      <c r="B80" s="53"/>
      <c r="C80" s="53"/>
      <c r="D80" s="7"/>
      <c r="E80" s="7"/>
      <c r="F80" s="76"/>
      <c r="G80" s="79"/>
      <c r="H80" s="7"/>
      <c r="I80" s="7"/>
      <c r="J80" s="53"/>
      <c r="K80" s="7"/>
      <c r="L80" s="7"/>
      <c r="M80" s="7"/>
      <c r="N80" s="7"/>
      <c r="O80" s="76"/>
      <c r="P80" s="7"/>
      <c r="Q80" s="7"/>
      <c r="R80" s="7"/>
      <c r="S80" s="7"/>
      <c r="T80" s="7"/>
      <c r="U80" s="7"/>
      <c r="V80" s="7"/>
      <c r="W80" s="7"/>
      <c r="X80" s="7"/>
      <c r="Y80" s="7"/>
      <c r="Z80" s="7"/>
      <c r="AA80" s="7"/>
      <c r="AB80" s="7"/>
      <c r="AC80" s="7"/>
      <c r="AD80" s="7"/>
      <c r="AE80" s="7"/>
    </row>
    <row r="81" spans="1:31">
      <c r="A81" s="76"/>
      <c r="B81" s="53"/>
      <c r="C81" s="53"/>
      <c r="D81" s="7"/>
      <c r="E81" s="7"/>
      <c r="F81" s="76"/>
      <c r="G81" s="79"/>
      <c r="H81" s="7"/>
      <c r="I81" s="7"/>
      <c r="J81" s="53"/>
      <c r="K81" s="7"/>
      <c r="L81" s="7"/>
      <c r="M81" s="7"/>
      <c r="N81" s="7"/>
      <c r="O81" s="76"/>
      <c r="P81" s="7"/>
      <c r="Q81" s="7"/>
      <c r="R81" s="7"/>
      <c r="S81" s="7"/>
      <c r="T81" s="7"/>
      <c r="U81" s="7"/>
      <c r="V81" s="7"/>
      <c r="W81" s="7"/>
      <c r="X81" s="7"/>
      <c r="Y81" s="7"/>
      <c r="Z81" s="7"/>
      <c r="AA81" s="7"/>
      <c r="AB81" s="7"/>
      <c r="AC81" s="7"/>
      <c r="AD81" s="7"/>
      <c r="AE81" s="7"/>
    </row>
    <row r="82" spans="1:31">
      <c r="A82" s="76"/>
      <c r="B82" s="53"/>
      <c r="C82" s="53"/>
      <c r="D82" s="7"/>
      <c r="E82" s="7"/>
      <c r="F82" s="76"/>
      <c r="G82" s="79"/>
      <c r="H82" s="7"/>
      <c r="I82" s="7"/>
      <c r="J82" s="53"/>
      <c r="K82" s="7"/>
      <c r="L82" s="7"/>
      <c r="M82" s="7"/>
      <c r="N82" s="7"/>
      <c r="O82" s="76"/>
      <c r="P82" s="7"/>
      <c r="Q82" s="7"/>
      <c r="R82" s="7"/>
      <c r="S82" s="7"/>
      <c r="T82" s="7"/>
      <c r="U82" s="7"/>
      <c r="V82" s="7"/>
      <c r="W82" s="7"/>
      <c r="X82" s="7"/>
      <c r="Y82" s="7"/>
      <c r="Z82" s="7"/>
      <c r="AA82" s="7"/>
      <c r="AB82" s="7"/>
      <c r="AC82" s="7"/>
      <c r="AD82" s="7"/>
      <c r="AE82" s="7"/>
    </row>
    <row r="83" spans="1:31">
      <c r="A83" s="76"/>
      <c r="B83" s="53"/>
      <c r="C83" s="53"/>
      <c r="D83" s="7"/>
      <c r="E83" s="7"/>
      <c r="F83" s="76"/>
      <c r="G83" s="79"/>
      <c r="H83" s="7"/>
      <c r="I83" s="7"/>
      <c r="J83" s="53"/>
      <c r="K83" s="7"/>
      <c r="L83" s="7"/>
      <c r="M83" s="7"/>
      <c r="N83" s="7"/>
      <c r="O83" s="76"/>
      <c r="P83" s="7"/>
      <c r="Q83" s="7"/>
      <c r="R83" s="7"/>
      <c r="S83" s="7"/>
      <c r="T83" s="7"/>
      <c r="U83" s="7"/>
      <c r="V83" s="7"/>
      <c r="W83" s="7"/>
      <c r="X83" s="7"/>
      <c r="Y83" s="7"/>
      <c r="Z83" s="7"/>
      <c r="AA83" s="7"/>
      <c r="AB83" s="7"/>
      <c r="AC83" s="7"/>
      <c r="AD83" s="7"/>
      <c r="AE83" s="7"/>
    </row>
    <row r="84" spans="1:31">
      <c r="A84" s="76"/>
      <c r="B84" s="53"/>
      <c r="C84" s="53"/>
      <c r="D84" s="7"/>
      <c r="E84" s="7"/>
      <c r="F84" s="76"/>
      <c r="G84" s="79"/>
      <c r="H84" s="7"/>
      <c r="I84" s="7"/>
      <c r="J84" s="53"/>
      <c r="K84" s="7"/>
      <c r="L84" s="7"/>
      <c r="M84" s="7"/>
      <c r="N84" s="7"/>
      <c r="O84" s="76"/>
      <c r="P84" s="7"/>
      <c r="Q84" s="7"/>
      <c r="R84" s="7"/>
      <c r="S84" s="7"/>
      <c r="T84" s="7"/>
      <c r="U84" s="7"/>
      <c r="V84" s="7"/>
      <c r="W84" s="7"/>
      <c r="X84" s="7"/>
      <c r="Y84" s="7"/>
      <c r="Z84" s="7"/>
      <c r="AA84" s="7"/>
      <c r="AB84" s="7"/>
      <c r="AC84" s="7"/>
      <c r="AD84" s="7"/>
      <c r="AE84" s="7"/>
    </row>
    <row r="85" spans="1:31">
      <c r="A85" s="76"/>
      <c r="B85" s="53"/>
      <c r="C85" s="53"/>
      <c r="D85" s="7"/>
      <c r="E85" s="7"/>
      <c r="F85" s="76"/>
      <c r="G85" s="79"/>
      <c r="H85" s="7"/>
      <c r="I85" s="7"/>
      <c r="J85" s="53"/>
      <c r="K85" s="7"/>
      <c r="L85" s="7"/>
      <c r="M85" s="7"/>
      <c r="N85" s="7"/>
      <c r="O85" s="76"/>
      <c r="P85" s="7"/>
      <c r="Q85" s="7"/>
      <c r="R85" s="7"/>
      <c r="S85" s="7"/>
      <c r="T85" s="7"/>
      <c r="U85" s="7"/>
      <c r="V85" s="7"/>
      <c r="W85" s="7"/>
      <c r="X85" s="7"/>
      <c r="Y85" s="7"/>
      <c r="Z85" s="7"/>
      <c r="AA85" s="7"/>
      <c r="AB85" s="7"/>
      <c r="AC85" s="7"/>
      <c r="AD85" s="7"/>
      <c r="AE85" s="7"/>
    </row>
    <row r="86" spans="1:31">
      <c r="A86" s="76"/>
      <c r="B86" s="53"/>
      <c r="C86" s="53"/>
      <c r="D86" s="7"/>
      <c r="E86" s="7"/>
      <c r="F86" s="76"/>
      <c r="G86" s="79"/>
      <c r="H86" s="7"/>
      <c r="I86" s="7"/>
      <c r="J86" s="53"/>
      <c r="K86" s="7"/>
      <c r="L86" s="7"/>
      <c r="M86" s="7"/>
      <c r="N86" s="7"/>
      <c r="O86" s="76"/>
      <c r="P86" s="7"/>
      <c r="Q86" s="7"/>
      <c r="R86" s="7"/>
      <c r="S86" s="7"/>
      <c r="T86" s="7"/>
      <c r="U86" s="7"/>
      <c r="V86" s="7"/>
      <c r="W86" s="7"/>
      <c r="X86" s="7"/>
      <c r="Y86" s="7"/>
      <c r="Z86" s="7"/>
      <c r="AA86" s="7"/>
      <c r="AB86" s="7"/>
      <c r="AC86" s="7"/>
      <c r="AD86" s="7"/>
      <c r="AE86" s="7"/>
    </row>
    <row r="87" spans="1:31">
      <c r="A87" s="76"/>
      <c r="B87" s="53"/>
      <c r="C87" s="53"/>
      <c r="D87" s="7"/>
      <c r="E87" s="7"/>
      <c r="F87" s="76"/>
      <c r="G87" s="79"/>
      <c r="H87" s="7"/>
      <c r="I87" s="7"/>
      <c r="J87" s="53"/>
      <c r="K87" s="7"/>
      <c r="L87" s="7"/>
      <c r="M87" s="7"/>
      <c r="N87" s="7"/>
      <c r="O87" s="76"/>
      <c r="P87" s="7"/>
      <c r="Q87" s="7"/>
      <c r="R87" s="7"/>
      <c r="S87" s="7"/>
      <c r="T87" s="7"/>
      <c r="U87" s="7"/>
      <c r="V87" s="7"/>
      <c r="W87" s="7"/>
      <c r="X87" s="7"/>
      <c r="Y87" s="7"/>
      <c r="Z87" s="7"/>
      <c r="AA87" s="7"/>
      <c r="AB87" s="7"/>
      <c r="AC87" s="7"/>
      <c r="AD87" s="7"/>
      <c r="AE87" s="7"/>
    </row>
    <row r="88" spans="1:31">
      <c r="A88" s="76"/>
      <c r="B88" s="53"/>
      <c r="C88" s="53"/>
      <c r="D88" s="7"/>
      <c r="E88" s="7"/>
      <c r="F88" s="76"/>
      <c r="G88" s="79"/>
      <c r="H88" s="7"/>
      <c r="I88" s="7"/>
      <c r="J88" s="53"/>
      <c r="K88" s="7"/>
      <c r="L88" s="7"/>
      <c r="M88" s="7"/>
      <c r="N88" s="7"/>
      <c r="O88" s="76"/>
      <c r="P88" s="7"/>
      <c r="Q88" s="7"/>
      <c r="R88" s="7"/>
      <c r="S88" s="7"/>
      <c r="T88" s="7"/>
      <c r="U88" s="7"/>
      <c r="V88" s="7"/>
      <c r="W88" s="7"/>
      <c r="X88" s="7"/>
      <c r="Y88" s="7"/>
      <c r="Z88" s="7"/>
      <c r="AA88" s="7"/>
      <c r="AB88" s="7"/>
      <c r="AC88" s="7"/>
      <c r="AD88" s="7"/>
      <c r="AE88" s="7"/>
    </row>
    <row r="89" spans="1:31">
      <c r="A89" s="76"/>
      <c r="B89" s="53"/>
      <c r="C89" s="53"/>
      <c r="D89" s="7"/>
      <c r="E89" s="7"/>
      <c r="F89" s="76"/>
      <c r="G89" s="79"/>
      <c r="H89" s="7"/>
      <c r="I89" s="7"/>
      <c r="J89" s="53"/>
      <c r="K89" s="7"/>
      <c r="L89" s="7"/>
      <c r="M89" s="7"/>
      <c r="N89" s="7"/>
      <c r="O89" s="76"/>
      <c r="P89" s="7"/>
      <c r="Q89" s="7"/>
      <c r="R89" s="7"/>
      <c r="S89" s="7"/>
      <c r="T89" s="7"/>
      <c r="U89" s="7"/>
      <c r="V89" s="7"/>
      <c r="W89" s="7"/>
      <c r="X89" s="7"/>
      <c r="Y89" s="7"/>
      <c r="Z89" s="7"/>
      <c r="AA89" s="7"/>
      <c r="AB89" s="7"/>
      <c r="AC89" s="7"/>
      <c r="AD89" s="7"/>
      <c r="AE89" s="7"/>
    </row>
    <row r="90" spans="1:31">
      <c r="A90" s="76"/>
      <c r="B90" s="53"/>
      <c r="C90" s="53"/>
      <c r="D90" s="7"/>
      <c r="E90" s="7"/>
      <c r="F90" s="76"/>
      <c r="G90" s="79"/>
      <c r="H90" s="7"/>
      <c r="I90" s="7"/>
      <c r="J90" s="53"/>
      <c r="K90" s="7"/>
      <c r="L90" s="7"/>
      <c r="M90" s="7"/>
      <c r="N90" s="7"/>
      <c r="O90" s="76"/>
      <c r="P90" s="7"/>
      <c r="Q90" s="7"/>
      <c r="R90" s="7"/>
      <c r="S90" s="7"/>
      <c r="T90" s="7"/>
      <c r="U90" s="7"/>
      <c r="V90" s="7"/>
      <c r="W90" s="7"/>
      <c r="X90" s="7"/>
      <c r="Y90" s="7"/>
      <c r="Z90" s="7"/>
      <c r="AA90" s="7"/>
      <c r="AB90" s="7"/>
      <c r="AC90" s="7"/>
      <c r="AD90" s="7"/>
      <c r="AE90" s="7"/>
    </row>
    <row r="91" spans="1:31">
      <c r="A91" s="76"/>
      <c r="B91" s="53"/>
      <c r="C91" s="53"/>
      <c r="D91" s="7"/>
      <c r="E91" s="7"/>
      <c r="F91" s="76"/>
      <c r="G91" s="79"/>
      <c r="H91" s="7"/>
      <c r="I91" s="7"/>
      <c r="J91" s="53"/>
      <c r="K91" s="7"/>
      <c r="L91" s="7"/>
      <c r="M91" s="7"/>
      <c r="N91" s="7"/>
      <c r="O91" s="76"/>
      <c r="P91" s="7"/>
      <c r="Q91" s="7"/>
      <c r="R91" s="7"/>
      <c r="S91" s="7"/>
      <c r="T91" s="7"/>
      <c r="U91" s="7"/>
      <c r="V91" s="7"/>
      <c r="W91" s="7"/>
      <c r="X91" s="7"/>
      <c r="Y91" s="7"/>
      <c r="Z91" s="7"/>
      <c r="AA91" s="7"/>
      <c r="AB91" s="7"/>
      <c r="AC91" s="7"/>
      <c r="AD91" s="7"/>
      <c r="AE91" s="7"/>
    </row>
    <row r="92" spans="1:31">
      <c r="A92" s="76"/>
      <c r="B92" s="53"/>
      <c r="C92" s="53"/>
      <c r="D92" s="7"/>
      <c r="E92" s="7"/>
      <c r="F92" s="76"/>
      <c r="G92" s="79"/>
      <c r="H92" s="7"/>
      <c r="I92" s="7"/>
      <c r="J92" s="53"/>
      <c r="K92" s="7"/>
      <c r="L92" s="7"/>
      <c r="M92" s="7"/>
      <c r="N92" s="7"/>
      <c r="O92" s="76"/>
      <c r="P92" s="7"/>
      <c r="Q92" s="7"/>
      <c r="R92" s="7"/>
      <c r="S92" s="7"/>
      <c r="T92" s="7"/>
      <c r="U92" s="7"/>
      <c r="V92" s="7"/>
      <c r="W92" s="7"/>
      <c r="X92" s="7"/>
      <c r="Y92" s="7"/>
      <c r="Z92" s="7"/>
      <c r="AA92" s="7"/>
      <c r="AB92" s="7"/>
      <c r="AC92" s="7"/>
      <c r="AD92" s="7"/>
      <c r="AE92" s="7"/>
    </row>
    <row r="93" spans="1:31">
      <c r="A93" s="76"/>
      <c r="B93" s="53"/>
      <c r="C93" s="53"/>
      <c r="D93" s="7"/>
      <c r="E93" s="7"/>
      <c r="F93" s="76"/>
      <c r="G93" s="79"/>
      <c r="H93" s="7"/>
      <c r="I93" s="7"/>
      <c r="J93" s="53"/>
      <c r="K93" s="7"/>
      <c r="L93" s="7"/>
      <c r="M93" s="7"/>
      <c r="N93" s="7"/>
      <c r="O93" s="76"/>
      <c r="P93" s="7"/>
      <c r="Q93" s="7"/>
      <c r="R93" s="7"/>
      <c r="S93" s="7"/>
      <c r="T93" s="7"/>
      <c r="U93" s="7"/>
      <c r="V93" s="7"/>
      <c r="W93" s="7"/>
      <c r="X93" s="7"/>
      <c r="Y93" s="7"/>
      <c r="Z93" s="7"/>
      <c r="AA93" s="7"/>
      <c r="AB93" s="7"/>
      <c r="AC93" s="7"/>
      <c r="AD93" s="7"/>
      <c r="AE93" s="7"/>
    </row>
    <row r="94" spans="1:31">
      <c r="A94" s="76"/>
      <c r="B94" s="53"/>
      <c r="C94" s="53"/>
      <c r="D94" s="7"/>
      <c r="E94" s="7"/>
      <c r="F94" s="76"/>
      <c r="G94" s="79"/>
      <c r="H94" s="7"/>
      <c r="I94" s="7"/>
      <c r="J94" s="53"/>
      <c r="K94" s="7"/>
      <c r="L94" s="7"/>
      <c r="M94" s="7"/>
      <c r="N94" s="7"/>
      <c r="O94" s="76"/>
      <c r="P94" s="7"/>
      <c r="Q94" s="7"/>
      <c r="R94" s="7"/>
      <c r="S94" s="7"/>
      <c r="T94" s="7"/>
      <c r="U94" s="7"/>
      <c r="V94" s="7"/>
      <c r="W94" s="7"/>
      <c r="X94" s="7"/>
      <c r="Y94" s="7"/>
      <c r="Z94" s="7"/>
      <c r="AA94" s="7"/>
      <c r="AB94" s="7"/>
      <c r="AC94" s="7"/>
      <c r="AD94" s="7"/>
      <c r="AE94" s="7"/>
    </row>
    <row r="95" spans="1:31">
      <c r="A95" s="76"/>
      <c r="B95" s="53"/>
      <c r="C95" s="53"/>
      <c r="D95" s="7"/>
      <c r="E95" s="7"/>
      <c r="F95" s="76"/>
      <c r="G95" s="79"/>
      <c r="H95" s="7"/>
      <c r="I95" s="7"/>
      <c r="J95" s="53"/>
      <c r="K95" s="7"/>
      <c r="L95" s="7"/>
      <c r="M95" s="7"/>
      <c r="N95" s="7"/>
      <c r="O95" s="76"/>
      <c r="P95" s="7"/>
      <c r="Q95" s="7"/>
      <c r="R95" s="7"/>
      <c r="S95" s="7"/>
      <c r="T95" s="7"/>
      <c r="U95" s="7"/>
      <c r="V95" s="7"/>
      <c r="W95" s="7"/>
      <c r="X95" s="7"/>
      <c r="Y95" s="7"/>
      <c r="Z95" s="7"/>
      <c r="AA95" s="7"/>
      <c r="AB95" s="7"/>
      <c r="AC95" s="7"/>
      <c r="AD95" s="7"/>
      <c r="AE95" s="7"/>
    </row>
    <row r="96" spans="1:31">
      <c r="A96" s="76"/>
      <c r="B96" s="53"/>
      <c r="C96" s="53"/>
      <c r="D96" s="7"/>
      <c r="E96" s="7"/>
      <c r="F96" s="76"/>
      <c r="G96" s="79"/>
      <c r="H96" s="7"/>
      <c r="I96" s="7"/>
      <c r="J96" s="53"/>
      <c r="K96" s="7"/>
      <c r="L96" s="7"/>
      <c r="M96" s="7"/>
      <c r="N96" s="7"/>
      <c r="O96" s="76"/>
      <c r="P96" s="7"/>
      <c r="Q96" s="7"/>
      <c r="R96" s="7"/>
      <c r="S96" s="7"/>
      <c r="T96" s="7"/>
      <c r="U96" s="7"/>
      <c r="V96" s="7"/>
      <c r="W96" s="7"/>
      <c r="X96" s="7"/>
      <c r="Y96" s="7"/>
      <c r="Z96" s="7"/>
      <c r="AA96" s="7"/>
      <c r="AB96" s="7"/>
      <c r="AC96" s="7"/>
      <c r="AD96" s="7"/>
      <c r="AE96" s="7"/>
    </row>
    <row r="97" spans="1:31">
      <c r="A97" s="76"/>
      <c r="B97" s="53"/>
      <c r="C97" s="53"/>
      <c r="D97" s="7"/>
      <c r="E97" s="7"/>
      <c r="F97" s="76"/>
      <c r="G97" s="79"/>
      <c r="H97" s="7"/>
      <c r="I97" s="7"/>
      <c r="J97" s="53"/>
      <c r="K97" s="7"/>
      <c r="L97" s="7"/>
      <c r="M97" s="7"/>
      <c r="N97" s="7"/>
      <c r="O97" s="76"/>
      <c r="P97" s="7"/>
      <c r="Q97" s="7"/>
      <c r="R97" s="7"/>
      <c r="S97" s="7"/>
      <c r="T97" s="7"/>
      <c r="U97" s="7"/>
      <c r="V97" s="7"/>
      <c r="W97" s="7"/>
      <c r="X97" s="7"/>
      <c r="Y97" s="7"/>
      <c r="Z97" s="7"/>
      <c r="AA97" s="7"/>
      <c r="AB97" s="7"/>
      <c r="AC97" s="7"/>
      <c r="AD97" s="7"/>
      <c r="AE97" s="7"/>
    </row>
    <row r="98" spans="1:31">
      <c r="A98" s="76"/>
      <c r="B98" s="53"/>
      <c r="C98" s="53"/>
      <c r="D98" s="7"/>
      <c r="E98" s="7"/>
      <c r="F98" s="76"/>
      <c r="G98" s="79"/>
      <c r="H98" s="7"/>
      <c r="I98" s="7"/>
      <c r="J98" s="53"/>
      <c r="K98" s="7"/>
      <c r="L98" s="7"/>
      <c r="M98" s="7"/>
      <c r="N98" s="7"/>
      <c r="O98" s="76"/>
      <c r="P98" s="7"/>
      <c r="Q98" s="7"/>
      <c r="R98" s="7"/>
      <c r="S98" s="7"/>
      <c r="T98" s="7"/>
      <c r="U98" s="7"/>
      <c r="V98" s="7"/>
      <c r="W98" s="7"/>
      <c r="X98" s="7"/>
      <c r="Y98" s="7"/>
      <c r="Z98" s="7"/>
      <c r="AA98" s="7"/>
      <c r="AB98" s="7"/>
      <c r="AC98" s="7"/>
      <c r="AD98" s="7"/>
      <c r="AE98" s="7"/>
    </row>
    <row r="99" spans="1:31">
      <c r="A99" s="76"/>
      <c r="B99" s="53"/>
      <c r="C99" s="53"/>
      <c r="D99" s="7"/>
      <c r="E99" s="7"/>
      <c r="F99" s="76"/>
      <c r="G99" s="79"/>
      <c r="H99" s="7"/>
      <c r="I99" s="7"/>
      <c r="J99" s="53"/>
      <c r="K99" s="7"/>
      <c r="L99" s="7"/>
      <c r="M99" s="7"/>
      <c r="N99" s="7"/>
      <c r="O99" s="76"/>
      <c r="P99" s="7"/>
      <c r="Q99" s="7"/>
      <c r="R99" s="7"/>
      <c r="S99" s="7"/>
      <c r="T99" s="7"/>
      <c r="U99" s="7"/>
      <c r="V99" s="7"/>
      <c r="W99" s="7"/>
      <c r="X99" s="7"/>
      <c r="Y99" s="7"/>
      <c r="Z99" s="7"/>
      <c r="AA99" s="7"/>
      <c r="AB99" s="7"/>
      <c r="AC99" s="7"/>
      <c r="AD99" s="7"/>
      <c r="AE99" s="7"/>
    </row>
    <row r="100" spans="1:31">
      <c r="A100" s="76"/>
      <c r="B100" s="53"/>
      <c r="C100" s="53"/>
      <c r="D100" s="7"/>
      <c r="E100" s="7"/>
      <c r="F100" s="76"/>
      <c r="G100" s="79"/>
      <c r="H100" s="7"/>
      <c r="I100" s="7"/>
      <c r="J100" s="53"/>
      <c r="K100" s="7"/>
      <c r="L100" s="7"/>
      <c r="M100" s="7"/>
      <c r="N100" s="7"/>
      <c r="O100" s="76"/>
      <c r="P100" s="7"/>
      <c r="Q100" s="7"/>
      <c r="R100" s="7"/>
      <c r="S100" s="7"/>
      <c r="T100" s="7"/>
      <c r="U100" s="7"/>
      <c r="V100" s="7"/>
      <c r="W100" s="7"/>
      <c r="X100" s="7"/>
      <c r="Y100" s="7"/>
      <c r="Z100" s="7"/>
      <c r="AA100" s="7"/>
      <c r="AB100" s="7"/>
      <c r="AC100" s="7"/>
      <c r="AD100" s="7"/>
      <c r="AE100" s="7"/>
    </row>
    <row r="101" spans="1:31">
      <c r="A101" s="76"/>
      <c r="B101" s="53"/>
      <c r="C101" s="53"/>
      <c r="D101" s="7"/>
      <c r="E101" s="7"/>
      <c r="F101" s="76"/>
      <c r="G101" s="79"/>
      <c r="H101" s="7"/>
      <c r="I101" s="7"/>
      <c r="J101" s="53"/>
      <c r="K101" s="7"/>
      <c r="L101" s="7"/>
      <c r="M101" s="7"/>
      <c r="N101" s="7"/>
      <c r="O101" s="76"/>
      <c r="P101" s="7"/>
      <c r="Q101" s="7"/>
      <c r="R101" s="7"/>
      <c r="S101" s="7"/>
      <c r="T101" s="7"/>
      <c r="U101" s="7"/>
      <c r="V101" s="7"/>
      <c r="W101" s="7"/>
      <c r="X101" s="7"/>
      <c r="Y101" s="7"/>
      <c r="Z101" s="7"/>
      <c r="AA101" s="7"/>
      <c r="AB101" s="7"/>
      <c r="AC101" s="7"/>
      <c r="AD101" s="7"/>
      <c r="AE101" s="7"/>
    </row>
    <row r="102" spans="1:31">
      <c r="A102" s="76"/>
      <c r="B102" s="53"/>
      <c r="C102" s="53"/>
      <c r="D102" s="7"/>
      <c r="E102" s="7"/>
      <c r="F102" s="76"/>
      <c r="G102" s="79"/>
      <c r="H102" s="7"/>
      <c r="I102" s="7"/>
      <c r="J102" s="53"/>
      <c r="K102" s="7"/>
      <c r="L102" s="7"/>
      <c r="M102" s="7"/>
      <c r="N102" s="7"/>
      <c r="O102" s="76"/>
      <c r="P102" s="7"/>
      <c r="Q102" s="7"/>
      <c r="R102" s="7"/>
      <c r="S102" s="7"/>
      <c r="T102" s="7"/>
      <c r="U102" s="7"/>
      <c r="V102" s="7"/>
      <c r="W102" s="7"/>
      <c r="X102" s="7"/>
      <c r="Y102" s="7"/>
      <c r="Z102" s="7"/>
      <c r="AA102" s="7"/>
      <c r="AB102" s="7"/>
      <c r="AC102" s="7"/>
      <c r="AD102" s="7"/>
      <c r="AE102" s="7"/>
    </row>
    <row r="103" spans="1:31">
      <c r="A103" s="76"/>
      <c r="B103" s="53"/>
      <c r="C103" s="53"/>
      <c r="D103" s="7"/>
      <c r="E103" s="7"/>
      <c r="F103" s="76"/>
      <c r="G103" s="79"/>
      <c r="H103" s="7"/>
      <c r="I103" s="7"/>
      <c r="J103" s="53"/>
      <c r="K103" s="7"/>
      <c r="L103" s="7"/>
      <c r="M103" s="7"/>
      <c r="N103" s="7"/>
      <c r="O103" s="76"/>
      <c r="P103" s="7"/>
      <c r="Q103" s="7"/>
      <c r="R103" s="7"/>
      <c r="S103" s="7"/>
      <c r="T103" s="7"/>
      <c r="U103" s="7"/>
      <c r="V103" s="7"/>
      <c r="W103" s="7"/>
      <c r="X103" s="7"/>
      <c r="Y103" s="7"/>
      <c r="Z103" s="7"/>
      <c r="AA103" s="7"/>
      <c r="AB103" s="7"/>
      <c r="AC103" s="7"/>
      <c r="AD103" s="7"/>
      <c r="AE103" s="7"/>
    </row>
    <row r="104" spans="1:31">
      <c r="A104" s="76"/>
      <c r="B104" s="53"/>
      <c r="C104" s="53"/>
      <c r="D104" s="7"/>
      <c r="E104" s="7"/>
      <c r="F104" s="76"/>
      <c r="G104" s="79"/>
      <c r="H104" s="7"/>
      <c r="I104" s="7"/>
      <c r="J104" s="53"/>
      <c r="K104" s="7"/>
      <c r="L104" s="7"/>
      <c r="M104" s="7"/>
      <c r="N104" s="7"/>
      <c r="O104" s="76"/>
      <c r="P104" s="7"/>
      <c r="Q104" s="7"/>
      <c r="R104" s="7"/>
      <c r="S104" s="7"/>
      <c r="T104" s="7"/>
      <c r="U104" s="7"/>
      <c r="V104" s="7"/>
      <c r="W104" s="7"/>
      <c r="X104" s="7"/>
      <c r="Y104" s="7"/>
      <c r="Z104" s="7"/>
      <c r="AA104" s="7"/>
      <c r="AB104" s="7"/>
      <c r="AC104" s="7"/>
      <c r="AD104" s="7"/>
      <c r="AE104" s="7"/>
    </row>
    <row r="105" spans="1:31">
      <c r="A105" s="76"/>
      <c r="B105" s="53"/>
      <c r="C105" s="53"/>
      <c r="D105" s="7"/>
      <c r="E105" s="7"/>
      <c r="F105" s="76"/>
      <c r="G105" s="79"/>
      <c r="H105" s="7"/>
      <c r="I105" s="7"/>
      <c r="J105" s="53"/>
      <c r="K105" s="7"/>
      <c r="L105" s="7"/>
      <c r="M105" s="7"/>
      <c r="N105" s="7"/>
      <c r="O105" s="76"/>
      <c r="P105" s="7"/>
      <c r="Q105" s="7"/>
      <c r="R105" s="7"/>
      <c r="S105" s="7"/>
      <c r="T105" s="7"/>
      <c r="U105" s="7"/>
      <c r="V105" s="7"/>
      <c r="W105" s="7"/>
      <c r="X105" s="7"/>
      <c r="Y105" s="7"/>
      <c r="Z105" s="7"/>
      <c r="AA105" s="7"/>
      <c r="AB105" s="7"/>
      <c r="AC105" s="7"/>
      <c r="AD105" s="7"/>
      <c r="AE105" s="7"/>
    </row>
    <row r="106" spans="1:31">
      <c r="A106" s="76"/>
      <c r="B106" s="53"/>
      <c r="C106" s="53"/>
      <c r="D106" s="7"/>
      <c r="E106" s="7"/>
      <c r="F106" s="76"/>
      <c r="G106" s="79"/>
      <c r="H106" s="7"/>
      <c r="I106" s="7"/>
      <c r="J106" s="53"/>
      <c r="K106" s="7"/>
      <c r="L106" s="7"/>
      <c r="M106" s="7"/>
      <c r="N106" s="7"/>
      <c r="O106" s="76"/>
      <c r="P106" s="7"/>
      <c r="Q106" s="7"/>
      <c r="R106" s="7"/>
      <c r="S106" s="7"/>
      <c r="T106" s="7"/>
      <c r="U106" s="7"/>
      <c r="V106" s="7"/>
      <c r="W106" s="7"/>
      <c r="X106" s="7"/>
      <c r="Y106" s="7"/>
      <c r="Z106" s="7"/>
      <c r="AA106" s="7"/>
      <c r="AB106" s="7"/>
      <c r="AC106" s="7"/>
      <c r="AD106" s="7"/>
      <c r="AE106" s="7"/>
    </row>
    <row r="107" spans="1:31">
      <c r="A107" s="76"/>
      <c r="B107" s="53"/>
      <c r="C107" s="53"/>
      <c r="D107" s="7"/>
      <c r="E107" s="7"/>
      <c r="F107" s="76"/>
      <c r="G107" s="79"/>
      <c r="H107" s="7"/>
      <c r="I107" s="7"/>
      <c r="J107" s="53"/>
      <c r="K107" s="7"/>
      <c r="L107" s="7"/>
      <c r="M107" s="7"/>
      <c r="N107" s="7"/>
      <c r="O107" s="76"/>
      <c r="P107" s="7"/>
      <c r="Q107" s="7"/>
      <c r="R107" s="7"/>
      <c r="S107" s="7"/>
      <c r="T107" s="7"/>
      <c r="U107" s="7"/>
      <c r="V107" s="7"/>
      <c r="W107" s="7"/>
      <c r="X107" s="7"/>
      <c r="Y107" s="7"/>
      <c r="Z107" s="7"/>
      <c r="AA107" s="7"/>
      <c r="AB107" s="7"/>
      <c r="AC107" s="7"/>
      <c r="AD107" s="7"/>
      <c r="AE107" s="7"/>
    </row>
    <row r="108" spans="1:31">
      <c r="A108" s="76"/>
      <c r="B108" s="53"/>
      <c r="C108" s="53"/>
      <c r="D108" s="7"/>
      <c r="E108" s="7"/>
      <c r="F108" s="76"/>
      <c r="G108" s="79"/>
      <c r="H108" s="7"/>
      <c r="I108" s="7"/>
      <c r="J108" s="53"/>
      <c r="K108" s="7"/>
      <c r="L108" s="7"/>
      <c r="M108" s="7"/>
      <c r="N108" s="7"/>
      <c r="O108" s="76"/>
      <c r="P108" s="7"/>
      <c r="Q108" s="7"/>
      <c r="R108" s="7"/>
      <c r="S108" s="7"/>
      <c r="T108" s="7"/>
      <c r="U108" s="7"/>
      <c r="V108" s="7"/>
      <c r="W108" s="7"/>
      <c r="X108" s="7"/>
      <c r="Y108" s="7"/>
      <c r="Z108" s="7"/>
      <c r="AA108" s="7"/>
      <c r="AB108" s="7"/>
      <c r="AC108" s="7"/>
      <c r="AD108" s="7"/>
      <c r="AE108" s="7"/>
    </row>
    <row r="109" spans="1:31">
      <c r="A109" s="76"/>
      <c r="B109" s="53"/>
      <c r="C109" s="53"/>
      <c r="D109" s="7"/>
      <c r="E109" s="7"/>
      <c r="F109" s="76"/>
      <c r="G109" s="79"/>
      <c r="H109" s="7"/>
      <c r="I109" s="7"/>
      <c r="J109" s="53"/>
      <c r="K109" s="7"/>
      <c r="L109" s="7"/>
      <c r="M109" s="7"/>
      <c r="N109" s="7"/>
      <c r="O109" s="76"/>
      <c r="P109" s="7"/>
      <c r="Q109" s="7"/>
      <c r="R109" s="7"/>
      <c r="S109" s="7"/>
      <c r="T109" s="7"/>
      <c r="U109" s="7"/>
      <c r="V109" s="7"/>
      <c r="W109" s="7"/>
      <c r="X109" s="7"/>
      <c r="Y109" s="7"/>
      <c r="Z109" s="7"/>
      <c r="AA109" s="7"/>
      <c r="AB109" s="7"/>
      <c r="AC109" s="7"/>
      <c r="AD109" s="7"/>
      <c r="AE109" s="7"/>
    </row>
    <row r="110" spans="1:31">
      <c r="A110" s="76"/>
      <c r="B110" s="53"/>
      <c r="C110" s="53"/>
      <c r="D110" s="7"/>
      <c r="E110" s="7"/>
      <c r="F110" s="76"/>
      <c r="G110" s="79"/>
      <c r="H110" s="7"/>
      <c r="I110" s="7"/>
      <c r="J110" s="53"/>
      <c r="K110" s="7"/>
      <c r="L110" s="7"/>
      <c r="M110" s="7"/>
      <c r="N110" s="7"/>
      <c r="O110" s="76"/>
      <c r="P110" s="7"/>
      <c r="Q110" s="7"/>
      <c r="R110" s="7"/>
      <c r="S110" s="7"/>
      <c r="T110" s="7"/>
      <c r="U110" s="7"/>
      <c r="V110" s="7"/>
      <c r="W110" s="7"/>
      <c r="X110" s="7"/>
      <c r="Y110" s="7"/>
      <c r="Z110" s="7"/>
      <c r="AA110" s="7"/>
      <c r="AB110" s="7"/>
      <c r="AC110" s="7"/>
      <c r="AD110" s="7"/>
      <c r="AE110" s="7"/>
    </row>
    <row r="111" spans="1:31">
      <c r="A111" s="76"/>
      <c r="B111" s="53"/>
      <c r="C111" s="53"/>
      <c r="D111" s="7"/>
      <c r="E111" s="7"/>
      <c r="F111" s="76"/>
      <c r="G111" s="79"/>
      <c r="H111" s="7"/>
      <c r="I111" s="7"/>
      <c r="J111" s="53"/>
      <c r="K111" s="7"/>
      <c r="L111" s="7"/>
      <c r="M111" s="7"/>
      <c r="N111" s="7"/>
      <c r="O111" s="76"/>
      <c r="P111" s="7"/>
      <c r="Q111" s="7"/>
      <c r="R111" s="7"/>
      <c r="S111" s="7"/>
      <c r="T111" s="7"/>
      <c r="U111" s="7"/>
      <c r="V111" s="7"/>
      <c r="W111" s="7"/>
      <c r="X111" s="7"/>
      <c r="Y111" s="7"/>
      <c r="Z111" s="7"/>
      <c r="AA111" s="7"/>
      <c r="AB111" s="7"/>
      <c r="AC111" s="7"/>
      <c r="AD111" s="7"/>
      <c r="AE111" s="7"/>
    </row>
    <row r="112" spans="1:31">
      <c r="A112" s="76"/>
      <c r="B112" s="53"/>
      <c r="C112" s="53"/>
      <c r="D112" s="7"/>
      <c r="E112" s="7"/>
      <c r="F112" s="76"/>
      <c r="G112" s="79"/>
      <c r="H112" s="7"/>
      <c r="I112" s="7"/>
      <c r="J112" s="53"/>
      <c r="K112" s="7"/>
      <c r="L112" s="7"/>
      <c r="M112" s="7"/>
      <c r="N112" s="7"/>
      <c r="O112" s="76"/>
      <c r="P112" s="7"/>
      <c r="Q112" s="7"/>
      <c r="R112" s="7"/>
      <c r="S112" s="7"/>
      <c r="T112" s="7"/>
      <c r="U112" s="7"/>
      <c r="V112" s="7"/>
      <c r="W112" s="7"/>
      <c r="X112" s="7"/>
      <c r="Y112" s="7"/>
      <c r="Z112" s="7"/>
      <c r="AA112" s="7"/>
      <c r="AB112" s="7"/>
      <c r="AC112" s="7"/>
      <c r="AD112" s="7"/>
      <c r="AE112" s="7"/>
    </row>
    <row r="113" spans="1:31">
      <c r="A113" s="76"/>
      <c r="B113" s="53"/>
      <c r="C113" s="53"/>
      <c r="D113" s="7"/>
      <c r="E113" s="7"/>
      <c r="F113" s="76"/>
      <c r="G113" s="79"/>
      <c r="H113" s="7"/>
      <c r="I113" s="7"/>
      <c r="J113" s="53"/>
      <c r="K113" s="7"/>
      <c r="L113" s="7"/>
      <c r="M113" s="7"/>
      <c r="N113" s="7"/>
      <c r="O113" s="76"/>
      <c r="P113" s="7"/>
      <c r="Q113" s="7"/>
      <c r="R113" s="7"/>
      <c r="S113" s="7"/>
      <c r="T113" s="7"/>
      <c r="U113" s="7"/>
      <c r="V113" s="7"/>
      <c r="W113" s="7"/>
      <c r="X113" s="7"/>
      <c r="Y113" s="7"/>
      <c r="Z113" s="7"/>
      <c r="AA113" s="7"/>
      <c r="AB113" s="7"/>
      <c r="AC113" s="7"/>
      <c r="AD113" s="7"/>
      <c r="AE113" s="7"/>
    </row>
    <row r="114" spans="1:31">
      <c r="A114" s="76"/>
      <c r="B114" s="53"/>
      <c r="C114" s="53"/>
      <c r="D114" s="7"/>
      <c r="E114" s="7"/>
      <c r="F114" s="76"/>
      <c r="G114" s="79"/>
      <c r="H114" s="7"/>
      <c r="I114" s="7"/>
      <c r="J114" s="53"/>
      <c r="K114" s="7"/>
      <c r="L114" s="7"/>
      <c r="M114" s="7"/>
      <c r="N114" s="7"/>
      <c r="O114" s="76"/>
      <c r="P114" s="7"/>
      <c r="Q114" s="7"/>
      <c r="R114" s="7"/>
      <c r="S114" s="7"/>
      <c r="T114" s="7"/>
      <c r="U114" s="7"/>
      <c r="V114" s="7"/>
      <c r="W114" s="7"/>
      <c r="X114" s="7"/>
      <c r="Y114" s="7"/>
      <c r="Z114" s="7"/>
      <c r="AA114" s="7"/>
      <c r="AB114" s="7"/>
      <c r="AC114" s="7"/>
      <c r="AD114" s="7"/>
      <c r="AE114" s="7"/>
    </row>
    <row r="115" spans="1:31">
      <c r="A115" s="76"/>
      <c r="B115" s="53"/>
      <c r="C115" s="53"/>
      <c r="D115" s="7"/>
      <c r="E115" s="7"/>
      <c r="F115" s="76"/>
      <c r="G115" s="79"/>
      <c r="H115" s="7"/>
      <c r="I115" s="7"/>
      <c r="J115" s="53"/>
      <c r="K115" s="7"/>
      <c r="L115" s="7"/>
      <c r="M115" s="7"/>
      <c r="N115" s="7"/>
      <c r="O115" s="76"/>
      <c r="P115" s="7"/>
      <c r="Q115" s="7"/>
      <c r="R115" s="7"/>
      <c r="S115" s="7"/>
      <c r="T115" s="7"/>
      <c r="U115" s="7"/>
      <c r="V115" s="7"/>
      <c r="W115" s="7"/>
      <c r="X115" s="7"/>
      <c r="Y115" s="7"/>
      <c r="Z115" s="7"/>
      <c r="AA115" s="7"/>
      <c r="AB115" s="7"/>
      <c r="AC115" s="7"/>
      <c r="AD115" s="7"/>
      <c r="AE115" s="7"/>
    </row>
    <row r="116" spans="1:31">
      <c r="A116" s="76"/>
      <c r="B116" s="53"/>
      <c r="C116" s="53"/>
      <c r="D116" s="7"/>
      <c r="E116" s="7"/>
      <c r="F116" s="76"/>
      <c r="G116" s="79"/>
      <c r="H116" s="7"/>
      <c r="I116" s="7"/>
      <c r="J116" s="53"/>
      <c r="K116" s="7"/>
      <c r="L116" s="7"/>
      <c r="M116" s="7"/>
      <c r="N116" s="7"/>
      <c r="O116" s="76"/>
      <c r="P116" s="7"/>
      <c r="Q116" s="7"/>
      <c r="R116" s="7"/>
      <c r="S116" s="7"/>
      <c r="T116" s="7"/>
      <c r="U116" s="7"/>
      <c r="V116" s="7"/>
      <c r="W116" s="7"/>
      <c r="X116" s="7"/>
      <c r="Y116" s="7"/>
      <c r="Z116" s="7"/>
      <c r="AA116" s="7"/>
      <c r="AB116" s="7"/>
      <c r="AC116" s="7"/>
      <c r="AD116" s="7"/>
      <c r="AE116" s="7"/>
    </row>
    <row r="117" spans="1:31">
      <c r="A117" s="76"/>
      <c r="B117" s="53"/>
      <c r="C117" s="53"/>
      <c r="D117" s="7"/>
      <c r="E117" s="7"/>
      <c r="F117" s="76"/>
      <c r="G117" s="79"/>
      <c r="H117" s="7"/>
      <c r="I117" s="7"/>
      <c r="J117" s="53"/>
      <c r="K117" s="7"/>
      <c r="L117" s="7"/>
      <c r="M117" s="7"/>
      <c r="N117" s="7"/>
      <c r="O117" s="76"/>
      <c r="P117" s="7"/>
      <c r="Q117" s="7"/>
      <c r="R117" s="7"/>
      <c r="S117" s="7"/>
      <c r="T117" s="7"/>
      <c r="U117" s="7"/>
      <c r="V117" s="7"/>
      <c r="W117" s="7"/>
      <c r="X117" s="7"/>
      <c r="Y117" s="7"/>
      <c r="Z117" s="7"/>
      <c r="AA117" s="7"/>
      <c r="AB117" s="7"/>
      <c r="AC117" s="7"/>
      <c r="AD117" s="7"/>
      <c r="AE117" s="7"/>
    </row>
    <row r="118" spans="1:31">
      <c r="A118" s="76"/>
      <c r="B118" s="53"/>
      <c r="C118" s="53"/>
      <c r="D118" s="7"/>
      <c r="E118" s="7"/>
      <c r="F118" s="76"/>
      <c r="G118" s="79"/>
      <c r="H118" s="7"/>
      <c r="I118" s="7"/>
      <c r="J118" s="53"/>
      <c r="K118" s="7"/>
      <c r="L118" s="7"/>
      <c r="M118" s="7"/>
      <c r="N118" s="7"/>
      <c r="O118" s="76"/>
      <c r="P118" s="7"/>
      <c r="Q118" s="7"/>
      <c r="R118" s="7"/>
      <c r="S118" s="7"/>
      <c r="T118" s="7"/>
      <c r="U118" s="7"/>
      <c r="V118" s="7"/>
      <c r="W118" s="7"/>
      <c r="X118" s="7"/>
      <c r="Y118" s="7"/>
      <c r="Z118" s="7"/>
      <c r="AA118" s="7"/>
      <c r="AB118" s="7"/>
      <c r="AC118" s="7"/>
      <c r="AD118" s="7"/>
      <c r="AE118" s="7"/>
    </row>
    <row r="119" spans="1:31">
      <c r="A119" s="76"/>
      <c r="B119" s="53"/>
      <c r="C119" s="53"/>
      <c r="D119" s="7"/>
      <c r="E119" s="7"/>
      <c r="F119" s="76"/>
      <c r="G119" s="79"/>
      <c r="H119" s="7"/>
      <c r="I119" s="7"/>
      <c r="J119" s="53"/>
      <c r="K119" s="7"/>
      <c r="L119" s="7"/>
      <c r="M119" s="7"/>
      <c r="N119" s="7"/>
      <c r="O119" s="76"/>
      <c r="P119" s="7"/>
      <c r="Q119" s="7"/>
      <c r="R119" s="7"/>
      <c r="S119" s="7"/>
      <c r="T119" s="7"/>
      <c r="U119" s="7"/>
      <c r="V119" s="7"/>
      <c r="W119" s="7"/>
      <c r="X119" s="7"/>
      <c r="Y119" s="7"/>
      <c r="Z119" s="7"/>
      <c r="AA119" s="7"/>
      <c r="AB119" s="7"/>
      <c r="AC119" s="7"/>
      <c r="AD119" s="7"/>
      <c r="AE119" s="7"/>
    </row>
    <row r="120" spans="1:31">
      <c r="A120" s="76"/>
      <c r="B120" s="53"/>
      <c r="C120" s="53"/>
      <c r="D120" s="7"/>
      <c r="E120" s="7"/>
      <c r="F120" s="76"/>
      <c r="G120" s="79"/>
      <c r="H120" s="7"/>
      <c r="I120" s="7"/>
      <c r="J120" s="53"/>
      <c r="K120" s="7"/>
      <c r="L120" s="7"/>
      <c r="M120" s="7"/>
      <c r="N120" s="7"/>
      <c r="O120" s="76"/>
      <c r="P120" s="7"/>
      <c r="Q120" s="7"/>
      <c r="R120" s="7"/>
      <c r="S120" s="7"/>
      <c r="T120" s="7"/>
      <c r="U120" s="7"/>
      <c r="V120" s="7"/>
      <c r="W120" s="7"/>
      <c r="X120" s="7"/>
      <c r="Y120" s="7"/>
      <c r="Z120" s="7"/>
      <c r="AA120" s="7"/>
      <c r="AB120" s="7"/>
      <c r="AC120" s="7"/>
      <c r="AD120" s="7"/>
      <c r="AE120" s="7"/>
    </row>
    <row r="121" spans="1:31">
      <c r="A121" s="76"/>
      <c r="B121" s="53"/>
      <c r="C121" s="53"/>
      <c r="D121" s="7"/>
      <c r="E121" s="7"/>
      <c r="F121" s="76"/>
      <c r="G121" s="79"/>
      <c r="H121" s="7"/>
      <c r="I121" s="7"/>
      <c r="J121" s="53"/>
      <c r="K121" s="7"/>
      <c r="L121" s="7"/>
      <c r="M121" s="7"/>
      <c r="N121" s="7"/>
      <c r="O121" s="76"/>
      <c r="P121" s="7"/>
      <c r="Q121" s="7"/>
      <c r="R121" s="7"/>
      <c r="S121" s="7"/>
      <c r="T121" s="7"/>
      <c r="U121" s="7"/>
      <c r="V121" s="7"/>
      <c r="W121" s="7"/>
      <c r="X121" s="7"/>
      <c r="Y121" s="7"/>
      <c r="Z121" s="7"/>
      <c r="AA121" s="7"/>
      <c r="AB121" s="7"/>
      <c r="AC121" s="7"/>
      <c r="AD121" s="7"/>
      <c r="AE121" s="7"/>
    </row>
    <row r="122" spans="1:31">
      <c r="A122" s="76"/>
      <c r="B122" s="53"/>
      <c r="C122" s="53"/>
      <c r="D122" s="7"/>
      <c r="E122" s="7"/>
      <c r="F122" s="76"/>
      <c r="G122" s="79"/>
      <c r="H122" s="7"/>
      <c r="I122" s="7"/>
      <c r="J122" s="53"/>
      <c r="K122" s="7"/>
      <c r="L122" s="7"/>
      <c r="M122" s="7"/>
      <c r="N122" s="7"/>
      <c r="O122" s="76"/>
      <c r="P122" s="7"/>
      <c r="Q122" s="7"/>
      <c r="R122" s="7"/>
      <c r="S122" s="7"/>
      <c r="T122" s="7"/>
      <c r="U122" s="7"/>
      <c r="V122" s="7"/>
      <c r="W122" s="7"/>
      <c r="X122" s="7"/>
      <c r="Y122" s="7"/>
      <c r="Z122" s="7"/>
      <c r="AA122" s="7"/>
      <c r="AB122" s="7"/>
      <c r="AC122" s="7"/>
      <c r="AD122" s="7"/>
      <c r="AE122" s="7"/>
    </row>
    <row r="123" spans="1:31">
      <c r="A123" s="76"/>
      <c r="B123" s="53"/>
      <c r="C123" s="53"/>
      <c r="D123" s="7"/>
      <c r="E123" s="7"/>
      <c r="F123" s="76"/>
      <c r="G123" s="79"/>
      <c r="H123" s="7"/>
      <c r="I123" s="7"/>
      <c r="J123" s="53"/>
      <c r="K123" s="7"/>
      <c r="L123" s="7"/>
      <c r="M123" s="7"/>
      <c r="N123" s="7"/>
      <c r="O123" s="76"/>
      <c r="P123" s="7"/>
      <c r="Q123" s="7"/>
      <c r="R123" s="7"/>
      <c r="S123" s="7"/>
      <c r="T123" s="7"/>
      <c r="U123" s="7"/>
      <c r="V123" s="7"/>
      <c r="W123" s="7"/>
      <c r="X123" s="7"/>
      <c r="Y123" s="7"/>
      <c r="Z123" s="7"/>
      <c r="AA123" s="7"/>
      <c r="AB123" s="7"/>
      <c r="AC123" s="7"/>
      <c r="AD123" s="7"/>
      <c r="AE123" s="7"/>
    </row>
    <row r="124" spans="1:31">
      <c r="A124" s="76"/>
      <c r="B124" s="53"/>
      <c r="C124" s="53"/>
      <c r="D124" s="7"/>
      <c r="E124" s="7"/>
      <c r="F124" s="76"/>
      <c r="G124" s="79"/>
      <c r="H124" s="7"/>
      <c r="I124" s="7"/>
      <c r="J124" s="53"/>
      <c r="K124" s="7"/>
      <c r="L124" s="7"/>
      <c r="M124" s="7"/>
      <c r="N124" s="7"/>
      <c r="O124" s="76"/>
      <c r="P124" s="7"/>
      <c r="Q124" s="7"/>
      <c r="R124" s="7"/>
      <c r="S124" s="7"/>
      <c r="T124" s="7"/>
      <c r="U124" s="7"/>
      <c r="V124" s="7"/>
      <c r="W124" s="7"/>
      <c r="X124" s="7"/>
      <c r="Y124" s="7"/>
      <c r="Z124" s="7"/>
      <c r="AA124" s="7"/>
      <c r="AB124" s="7"/>
      <c r="AC124" s="7"/>
      <c r="AD124" s="7"/>
      <c r="AE124" s="7"/>
    </row>
    <row r="125" spans="1:31">
      <c r="A125" s="76"/>
      <c r="B125" s="53"/>
      <c r="C125" s="53"/>
      <c r="D125" s="7"/>
      <c r="E125" s="7"/>
      <c r="F125" s="76"/>
      <c r="G125" s="79"/>
      <c r="H125" s="7"/>
      <c r="I125" s="7"/>
      <c r="J125" s="53"/>
      <c r="K125" s="7"/>
      <c r="L125" s="7"/>
      <c r="M125" s="7"/>
      <c r="N125" s="7"/>
      <c r="O125" s="76"/>
      <c r="P125" s="7"/>
      <c r="Q125" s="7"/>
      <c r="R125" s="7"/>
      <c r="S125" s="7"/>
      <c r="T125" s="7"/>
      <c r="U125" s="7"/>
      <c r="V125" s="7"/>
      <c r="W125" s="7"/>
      <c r="X125" s="7"/>
      <c r="Y125" s="7"/>
      <c r="Z125" s="7"/>
      <c r="AA125" s="7"/>
      <c r="AB125" s="7"/>
      <c r="AC125" s="7"/>
      <c r="AD125" s="7"/>
      <c r="AE125" s="7"/>
    </row>
    <row r="126" spans="1:31">
      <c r="A126" s="76"/>
      <c r="B126" s="53"/>
      <c r="C126" s="53"/>
      <c r="D126" s="7"/>
      <c r="E126" s="7"/>
      <c r="F126" s="76"/>
      <c r="G126" s="79"/>
      <c r="H126" s="7"/>
      <c r="I126" s="7"/>
      <c r="J126" s="53"/>
      <c r="K126" s="7"/>
      <c r="L126" s="7"/>
      <c r="M126" s="7"/>
      <c r="N126" s="7"/>
      <c r="O126" s="76"/>
      <c r="P126" s="7"/>
      <c r="Q126" s="7"/>
      <c r="R126" s="7"/>
      <c r="S126" s="7"/>
      <c r="T126" s="7"/>
      <c r="U126" s="7"/>
      <c r="V126" s="7"/>
      <c r="W126" s="7"/>
      <c r="X126" s="7"/>
      <c r="Y126" s="7"/>
      <c r="Z126" s="7"/>
      <c r="AA126" s="7"/>
      <c r="AB126" s="7"/>
      <c r="AC126" s="7"/>
      <c r="AD126" s="7"/>
      <c r="AE126" s="7"/>
    </row>
    <row r="127" spans="1:31">
      <c r="A127" s="76"/>
      <c r="B127" s="53"/>
      <c r="C127" s="53"/>
      <c r="D127" s="7"/>
      <c r="E127" s="7"/>
      <c r="F127" s="76"/>
      <c r="G127" s="79"/>
      <c r="H127" s="7"/>
      <c r="I127" s="7"/>
      <c r="J127" s="53"/>
      <c r="K127" s="7"/>
      <c r="L127" s="7"/>
      <c r="M127" s="7"/>
      <c r="N127" s="7"/>
      <c r="O127" s="76"/>
      <c r="P127" s="7"/>
      <c r="Q127" s="7"/>
      <c r="R127" s="7"/>
      <c r="S127" s="7"/>
      <c r="T127" s="7"/>
      <c r="U127" s="7"/>
      <c r="V127" s="7"/>
      <c r="W127" s="7"/>
      <c r="X127" s="7"/>
      <c r="Y127" s="7"/>
      <c r="Z127" s="7"/>
      <c r="AA127" s="7"/>
      <c r="AB127" s="7"/>
      <c r="AC127" s="7"/>
      <c r="AD127" s="7"/>
      <c r="AE127" s="7"/>
    </row>
    <row r="128" spans="1:31">
      <c r="A128" s="76"/>
      <c r="B128" s="53"/>
      <c r="C128" s="53"/>
      <c r="D128" s="7"/>
      <c r="E128" s="7"/>
      <c r="F128" s="76"/>
      <c r="G128" s="79"/>
      <c r="H128" s="7"/>
      <c r="I128" s="7"/>
      <c r="J128" s="53"/>
      <c r="K128" s="7"/>
      <c r="L128" s="7"/>
      <c r="M128" s="7"/>
      <c r="N128" s="7"/>
      <c r="O128" s="76"/>
      <c r="P128" s="7"/>
      <c r="Q128" s="7"/>
      <c r="R128" s="7"/>
      <c r="S128" s="7"/>
      <c r="T128" s="7"/>
      <c r="U128" s="7"/>
      <c r="V128" s="7"/>
      <c r="W128" s="7"/>
      <c r="X128" s="7"/>
      <c r="Y128" s="7"/>
      <c r="Z128" s="7"/>
      <c r="AA128" s="7"/>
      <c r="AB128" s="7"/>
      <c r="AC128" s="7"/>
      <c r="AD128" s="7"/>
      <c r="AE128" s="7"/>
    </row>
    <row r="129" spans="1:31">
      <c r="A129" s="76"/>
      <c r="B129" s="53"/>
      <c r="C129" s="53"/>
      <c r="D129" s="7"/>
      <c r="E129" s="7"/>
      <c r="F129" s="76"/>
      <c r="G129" s="79"/>
      <c r="H129" s="7"/>
      <c r="I129" s="7"/>
      <c r="J129" s="53"/>
      <c r="K129" s="7"/>
      <c r="L129" s="7"/>
      <c r="M129" s="7"/>
      <c r="N129" s="7"/>
      <c r="O129" s="76"/>
      <c r="P129" s="7"/>
      <c r="Q129" s="7"/>
      <c r="R129" s="7"/>
      <c r="S129" s="7"/>
      <c r="T129" s="7"/>
      <c r="U129" s="7"/>
      <c r="V129" s="7"/>
      <c r="W129" s="7"/>
      <c r="X129" s="7"/>
      <c r="Y129" s="7"/>
      <c r="Z129" s="7"/>
      <c r="AA129" s="7"/>
      <c r="AB129" s="7"/>
      <c r="AC129" s="7"/>
      <c r="AD129" s="7"/>
      <c r="AE129" s="7"/>
    </row>
    <row r="130" spans="1:31">
      <c r="A130" s="76"/>
      <c r="B130" s="53"/>
      <c r="C130" s="53"/>
      <c r="D130" s="7"/>
      <c r="E130" s="7"/>
      <c r="F130" s="76"/>
      <c r="G130" s="79"/>
      <c r="H130" s="7"/>
      <c r="I130" s="7"/>
      <c r="J130" s="53"/>
      <c r="K130" s="7"/>
      <c r="L130" s="7"/>
      <c r="M130" s="7"/>
      <c r="N130" s="7"/>
      <c r="O130" s="76"/>
      <c r="P130" s="7"/>
      <c r="Q130" s="7"/>
      <c r="R130" s="7"/>
      <c r="S130" s="7"/>
      <c r="T130" s="7"/>
      <c r="U130" s="7"/>
      <c r="V130" s="7"/>
      <c r="W130" s="7"/>
      <c r="X130" s="7"/>
      <c r="Y130" s="7"/>
      <c r="Z130" s="7"/>
      <c r="AA130" s="7"/>
      <c r="AB130" s="7"/>
      <c r="AC130" s="7"/>
      <c r="AD130" s="7"/>
      <c r="AE130" s="7"/>
    </row>
    <row r="131" spans="1:31">
      <c r="A131" s="76"/>
      <c r="B131" s="53"/>
      <c r="C131" s="53"/>
      <c r="D131" s="7"/>
      <c r="E131" s="7"/>
      <c r="F131" s="76"/>
      <c r="G131" s="79"/>
      <c r="H131" s="7"/>
      <c r="I131" s="7"/>
      <c r="J131" s="53"/>
      <c r="K131" s="7"/>
      <c r="L131" s="7"/>
      <c r="M131" s="7"/>
      <c r="N131" s="7"/>
      <c r="O131" s="76"/>
      <c r="P131" s="7"/>
      <c r="Q131" s="7"/>
      <c r="R131" s="7"/>
      <c r="S131" s="7"/>
      <c r="T131" s="7"/>
      <c r="U131" s="7"/>
      <c r="V131" s="7"/>
      <c r="W131" s="7"/>
      <c r="X131" s="7"/>
      <c r="Y131" s="7"/>
      <c r="Z131" s="7"/>
      <c r="AA131" s="7"/>
      <c r="AB131" s="7"/>
      <c r="AC131" s="7"/>
      <c r="AD131" s="7"/>
      <c r="AE131" s="7"/>
    </row>
    <row r="132" spans="1:31">
      <c r="A132" s="76"/>
      <c r="B132" s="53"/>
      <c r="C132" s="53"/>
      <c r="D132" s="7"/>
      <c r="E132" s="7"/>
      <c r="F132" s="76"/>
      <c r="G132" s="79"/>
      <c r="H132" s="7"/>
      <c r="I132" s="7"/>
      <c r="J132" s="53"/>
      <c r="K132" s="7"/>
      <c r="L132" s="7"/>
      <c r="M132" s="7"/>
      <c r="N132" s="7"/>
      <c r="O132" s="76"/>
      <c r="P132" s="7"/>
      <c r="Q132" s="7"/>
      <c r="R132" s="7"/>
      <c r="S132" s="7"/>
      <c r="T132" s="7"/>
      <c r="U132" s="7"/>
      <c r="V132" s="7"/>
      <c r="W132" s="7"/>
      <c r="X132" s="7"/>
      <c r="Y132" s="7"/>
      <c r="Z132" s="7"/>
      <c r="AA132" s="7"/>
      <c r="AB132" s="7"/>
      <c r="AC132" s="7"/>
      <c r="AD132" s="7"/>
      <c r="AE132" s="7"/>
    </row>
    <row r="133" spans="1:31">
      <c r="A133" s="76"/>
      <c r="B133" s="53"/>
      <c r="C133" s="53"/>
      <c r="D133" s="7"/>
      <c r="E133" s="7"/>
      <c r="F133" s="76"/>
      <c r="G133" s="79"/>
      <c r="H133" s="7"/>
      <c r="I133" s="7"/>
      <c r="J133" s="53"/>
      <c r="K133" s="7"/>
      <c r="L133" s="7"/>
      <c r="M133" s="7"/>
      <c r="N133" s="7"/>
      <c r="O133" s="76"/>
      <c r="P133" s="7"/>
      <c r="Q133" s="7"/>
      <c r="R133" s="7"/>
      <c r="S133" s="7"/>
      <c r="T133" s="7"/>
      <c r="U133" s="7"/>
      <c r="V133" s="7"/>
      <c r="W133" s="7"/>
      <c r="X133" s="7"/>
      <c r="Y133" s="7"/>
      <c r="Z133" s="7"/>
      <c r="AA133" s="7"/>
      <c r="AB133" s="7"/>
      <c r="AC133" s="7"/>
      <c r="AD133" s="7"/>
      <c r="AE133" s="7"/>
    </row>
    <row r="134" spans="1:31">
      <c r="A134" s="76"/>
      <c r="B134" s="53"/>
      <c r="C134" s="53"/>
      <c r="D134" s="7"/>
      <c r="E134" s="7"/>
      <c r="F134" s="76"/>
      <c r="G134" s="79"/>
      <c r="H134" s="7"/>
      <c r="I134" s="7"/>
      <c r="J134" s="53"/>
      <c r="K134" s="7"/>
      <c r="L134" s="7"/>
      <c r="M134" s="7"/>
      <c r="N134" s="7"/>
      <c r="O134" s="76"/>
      <c r="P134" s="7"/>
      <c r="Q134" s="7"/>
      <c r="R134" s="7"/>
      <c r="S134" s="7"/>
      <c r="T134" s="7"/>
      <c r="U134" s="7"/>
      <c r="V134" s="7"/>
      <c r="W134" s="7"/>
      <c r="X134" s="7"/>
      <c r="Y134" s="7"/>
      <c r="Z134" s="7"/>
      <c r="AA134" s="7"/>
      <c r="AB134" s="7"/>
      <c r="AC134" s="7"/>
      <c r="AD134" s="7"/>
      <c r="AE134" s="7"/>
    </row>
    <row r="135" spans="1:31">
      <c r="A135" s="76"/>
      <c r="B135" s="53"/>
      <c r="C135" s="53"/>
      <c r="D135" s="7"/>
      <c r="E135" s="7"/>
      <c r="F135" s="76"/>
      <c r="G135" s="79"/>
      <c r="H135" s="7"/>
      <c r="I135" s="7"/>
      <c r="J135" s="53"/>
      <c r="K135" s="7"/>
      <c r="L135" s="7"/>
      <c r="M135" s="7"/>
      <c r="N135" s="7"/>
      <c r="O135" s="76"/>
      <c r="P135" s="7"/>
      <c r="Q135" s="7"/>
      <c r="R135" s="7"/>
      <c r="S135" s="7"/>
      <c r="T135" s="7"/>
      <c r="U135" s="7"/>
      <c r="V135" s="7"/>
      <c r="W135" s="7"/>
      <c r="X135" s="7"/>
      <c r="Y135" s="7"/>
      <c r="Z135" s="7"/>
      <c r="AA135" s="7"/>
      <c r="AB135" s="7"/>
      <c r="AC135" s="7"/>
      <c r="AD135" s="7"/>
      <c r="AE135" s="7"/>
    </row>
    <row r="136" spans="1:31">
      <c r="A136" s="76"/>
      <c r="B136" s="53"/>
      <c r="C136" s="53"/>
      <c r="D136" s="7"/>
      <c r="E136" s="7"/>
      <c r="F136" s="76"/>
      <c r="G136" s="79"/>
      <c r="H136" s="7"/>
      <c r="I136" s="7"/>
      <c r="J136" s="53"/>
      <c r="K136" s="7"/>
      <c r="L136" s="7"/>
      <c r="M136" s="7"/>
      <c r="N136" s="7"/>
      <c r="O136" s="76"/>
      <c r="P136" s="7"/>
      <c r="Q136" s="7"/>
      <c r="R136" s="7"/>
      <c r="S136" s="7"/>
      <c r="T136" s="7"/>
      <c r="U136" s="7"/>
      <c r="V136" s="7"/>
      <c r="W136" s="7"/>
      <c r="X136" s="7"/>
      <c r="Y136" s="7"/>
      <c r="Z136" s="7"/>
      <c r="AA136" s="7"/>
      <c r="AB136" s="7"/>
      <c r="AC136" s="7"/>
      <c r="AD136" s="7"/>
      <c r="AE136" s="7"/>
    </row>
    <row r="137" spans="1:31">
      <c r="A137" s="76"/>
      <c r="B137" s="53"/>
      <c r="C137" s="53"/>
      <c r="D137" s="7"/>
      <c r="E137" s="7"/>
      <c r="F137" s="76"/>
      <c r="G137" s="79"/>
      <c r="H137" s="7"/>
      <c r="I137" s="7"/>
      <c r="J137" s="53"/>
      <c r="K137" s="7"/>
      <c r="L137" s="7"/>
      <c r="M137" s="7"/>
      <c r="N137" s="7"/>
      <c r="O137" s="76"/>
      <c r="P137" s="7"/>
      <c r="Q137" s="7"/>
      <c r="R137" s="7"/>
      <c r="S137" s="7"/>
      <c r="T137" s="7"/>
      <c r="U137" s="7"/>
      <c r="V137" s="7"/>
      <c r="W137" s="7"/>
      <c r="X137" s="7"/>
      <c r="Y137" s="7"/>
      <c r="Z137" s="7"/>
      <c r="AA137" s="7"/>
      <c r="AB137" s="7"/>
      <c r="AC137" s="7"/>
      <c r="AD137" s="7"/>
      <c r="AE137" s="7"/>
    </row>
    <row r="138" spans="1:31">
      <c r="A138" s="76"/>
      <c r="B138" s="53"/>
      <c r="C138" s="53"/>
      <c r="D138" s="7"/>
      <c r="E138" s="7"/>
      <c r="F138" s="76"/>
      <c r="G138" s="79"/>
      <c r="H138" s="7"/>
      <c r="I138" s="7"/>
      <c r="J138" s="53"/>
      <c r="K138" s="7"/>
      <c r="L138" s="7"/>
      <c r="M138" s="7"/>
      <c r="N138" s="7"/>
      <c r="O138" s="76"/>
      <c r="P138" s="7"/>
      <c r="Q138" s="7"/>
      <c r="R138" s="7"/>
      <c r="S138" s="7"/>
      <c r="T138" s="7"/>
      <c r="U138" s="7"/>
      <c r="V138" s="7"/>
      <c r="W138" s="7"/>
      <c r="X138" s="7"/>
      <c r="Y138" s="7"/>
      <c r="Z138" s="7"/>
      <c r="AA138" s="7"/>
      <c r="AB138" s="7"/>
      <c r="AC138" s="7"/>
      <c r="AD138" s="7"/>
      <c r="AE138" s="7"/>
    </row>
    <row r="139" spans="1:31">
      <c r="A139" s="76"/>
      <c r="B139" s="53"/>
      <c r="C139" s="53"/>
      <c r="D139" s="7"/>
      <c r="E139" s="7"/>
      <c r="F139" s="76"/>
      <c r="G139" s="79"/>
      <c r="H139" s="7"/>
      <c r="I139" s="7"/>
      <c r="J139" s="53"/>
      <c r="K139" s="7"/>
      <c r="L139" s="7"/>
      <c r="M139" s="7"/>
      <c r="N139" s="7"/>
      <c r="O139" s="76"/>
      <c r="P139" s="7"/>
      <c r="Q139" s="7"/>
      <c r="R139" s="7"/>
      <c r="S139" s="7"/>
      <c r="T139" s="7"/>
      <c r="U139" s="7"/>
      <c r="V139" s="7"/>
      <c r="W139" s="7"/>
      <c r="X139" s="7"/>
      <c r="Y139" s="7"/>
      <c r="Z139" s="7"/>
      <c r="AA139" s="7"/>
      <c r="AB139" s="7"/>
      <c r="AC139" s="7"/>
      <c r="AD139" s="7"/>
      <c r="AE139" s="7"/>
    </row>
    <row r="140" spans="1:31">
      <c r="A140" s="76"/>
      <c r="B140" s="53"/>
      <c r="C140" s="53"/>
      <c r="D140" s="7"/>
      <c r="E140" s="7"/>
      <c r="F140" s="76"/>
      <c r="G140" s="79"/>
      <c r="H140" s="7"/>
      <c r="I140" s="7"/>
      <c r="J140" s="53"/>
      <c r="K140" s="7"/>
      <c r="L140" s="7"/>
      <c r="M140" s="7"/>
      <c r="N140" s="7"/>
      <c r="O140" s="76"/>
      <c r="P140" s="7"/>
      <c r="Q140" s="7"/>
      <c r="R140" s="7"/>
      <c r="S140" s="7"/>
      <c r="T140" s="7"/>
      <c r="U140" s="7"/>
      <c r="V140" s="7"/>
      <c r="W140" s="7"/>
      <c r="X140" s="7"/>
      <c r="Y140" s="7"/>
      <c r="Z140" s="7"/>
      <c r="AA140" s="7"/>
      <c r="AB140" s="7"/>
      <c r="AC140" s="7"/>
      <c r="AD140" s="7"/>
      <c r="AE140" s="7"/>
    </row>
    <row r="141" spans="1:31">
      <c r="A141" s="76"/>
      <c r="B141" s="53"/>
      <c r="C141" s="53"/>
      <c r="D141" s="7"/>
      <c r="E141" s="7"/>
      <c r="F141" s="76"/>
      <c r="G141" s="79"/>
      <c r="H141" s="7"/>
      <c r="I141" s="7"/>
      <c r="J141" s="53"/>
      <c r="K141" s="7"/>
      <c r="L141" s="7"/>
      <c r="M141" s="7"/>
      <c r="N141" s="7"/>
      <c r="O141" s="76"/>
      <c r="P141" s="7"/>
      <c r="Q141" s="7"/>
      <c r="R141" s="7"/>
      <c r="S141" s="7"/>
      <c r="T141" s="7"/>
      <c r="U141" s="7"/>
      <c r="V141" s="7"/>
      <c r="W141" s="7"/>
      <c r="X141" s="7"/>
      <c r="Y141" s="7"/>
      <c r="Z141" s="7"/>
      <c r="AA141" s="7"/>
      <c r="AB141" s="7"/>
      <c r="AC141" s="7"/>
      <c r="AD141" s="7"/>
      <c r="AE141" s="7"/>
    </row>
    <row r="142" spans="1:31">
      <c r="A142" s="76"/>
      <c r="B142" s="53"/>
      <c r="C142" s="53"/>
      <c r="D142" s="7"/>
      <c r="E142" s="7"/>
      <c r="F142" s="76"/>
      <c r="G142" s="79"/>
      <c r="H142" s="7"/>
      <c r="I142" s="7"/>
      <c r="J142" s="53"/>
      <c r="K142" s="7"/>
      <c r="L142" s="7"/>
      <c r="M142" s="7"/>
      <c r="N142" s="7"/>
      <c r="O142" s="76"/>
      <c r="P142" s="7"/>
      <c r="Q142" s="7"/>
      <c r="R142" s="7"/>
      <c r="S142" s="7"/>
      <c r="T142" s="7"/>
      <c r="U142" s="7"/>
      <c r="V142" s="7"/>
      <c r="W142" s="7"/>
      <c r="X142" s="7"/>
      <c r="Y142" s="7"/>
      <c r="Z142" s="7"/>
      <c r="AA142" s="7"/>
      <c r="AB142" s="7"/>
      <c r="AC142" s="7"/>
      <c r="AD142" s="7"/>
      <c r="AE142" s="7"/>
    </row>
    <row r="143" spans="1:31">
      <c r="A143" s="76"/>
      <c r="B143" s="53"/>
      <c r="C143" s="53"/>
      <c r="D143" s="7"/>
      <c r="E143" s="7"/>
      <c r="F143" s="76"/>
      <c r="G143" s="79"/>
      <c r="H143" s="7"/>
      <c r="I143" s="7"/>
      <c r="J143" s="53"/>
      <c r="K143" s="7"/>
      <c r="L143" s="7"/>
      <c r="M143" s="7"/>
      <c r="N143" s="7"/>
      <c r="O143" s="76"/>
      <c r="P143" s="7"/>
      <c r="Q143" s="7"/>
      <c r="R143" s="7"/>
      <c r="S143" s="7"/>
      <c r="T143" s="7"/>
      <c r="U143" s="7"/>
      <c r="V143" s="7"/>
      <c r="W143" s="7"/>
      <c r="X143" s="7"/>
      <c r="Y143" s="7"/>
      <c r="Z143" s="7"/>
      <c r="AA143" s="7"/>
      <c r="AB143" s="7"/>
      <c r="AC143" s="7"/>
      <c r="AD143" s="7"/>
      <c r="AE143" s="7"/>
    </row>
    <row r="144" spans="1:31">
      <c r="A144" s="76"/>
      <c r="B144" s="53"/>
      <c r="C144" s="53"/>
      <c r="D144" s="7"/>
      <c r="E144" s="7"/>
      <c r="F144" s="76"/>
      <c r="G144" s="79"/>
      <c r="H144" s="7"/>
      <c r="I144" s="7"/>
      <c r="J144" s="53"/>
      <c r="K144" s="7"/>
      <c r="L144" s="7"/>
      <c r="M144" s="7"/>
      <c r="N144" s="7"/>
      <c r="O144" s="76"/>
      <c r="P144" s="7"/>
      <c r="Q144" s="7"/>
      <c r="R144" s="7"/>
      <c r="S144" s="7"/>
      <c r="T144" s="7"/>
      <c r="U144" s="7"/>
      <c r="V144" s="7"/>
      <c r="W144" s="7"/>
      <c r="X144" s="7"/>
      <c r="Y144" s="7"/>
      <c r="Z144" s="7"/>
      <c r="AA144" s="7"/>
      <c r="AB144" s="7"/>
      <c r="AC144" s="7"/>
      <c r="AD144" s="7"/>
      <c r="AE144" s="7"/>
    </row>
    <row r="145" spans="1:31">
      <c r="A145" s="76"/>
      <c r="B145" s="53"/>
      <c r="C145" s="53"/>
      <c r="D145" s="7"/>
      <c r="E145" s="7"/>
      <c r="F145" s="76"/>
      <c r="G145" s="79"/>
      <c r="H145" s="7"/>
      <c r="I145" s="7"/>
      <c r="J145" s="53"/>
      <c r="K145" s="7"/>
      <c r="L145" s="7"/>
      <c r="M145" s="7"/>
      <c r="N145" s="7"/>
      <c r="O145" s="76"/>
      <c r="P145" s="7"/>
      <c r="Q145" s="7"/>
      <c r="R145" s="7"/>
      <c r="S145" s="7"/>
      <c r="T145" s="7"/>
      <c r="U145" s="7"/>
      <c r="V145" s="7"/>
      <c r="W145" s="7"/>
      <c r="X145" s="7"/>
      <c r="Y145" s="7"/>
      <c r="Z145" s="7"/>
      <c r="AA145" s="7"/>
      <c r="AB145" s="7"/>
      <c r="AC145" s="7"/>
      <c r="AD145" s="7"/>
      <c r="AE145" s="7"/>
    </row>
    <row r="146" spans="1:31">
      <c r="A146" s="76"/>
      <c r="B146" s="53"/>
      <c r="C146" s="53"/>
      <c r="D146" s="7"/>
      <c r="E146" s="7"/>
      <c r="F146" s="76"/>
      <c r="G146" s="79"/>
      <c r="H146" s="7"/>
      <c r="I146" s="7"/>
      <c r="J146" s="53"/>
      <c r="K146" s="7"/>
      <c r="L146" s="7"/>
      <c r="M146" s="7"/>
      <c r="N146" s="7"/>
      <c r="O146" s="76"/>
      <c r="P146" s="7"/>
      <c r="Q146" s="7"/>
      <c r="R146" s="7"/>
      <c r="S146" s="7"/>
      <c r="T146" s="7"/>
      <c r="U146" s="7"/>
      <c r="V146" s="7"/>
      <c r="W146" s="7"/>
      <c r="X146" s="7"/>
      <c r="Y146" s="7"/>
      <c r="Z146" s="7"/>
      <c r="AA146" s="7"/>
      <c r="AB146" s="7"/>
      <c r="AC146" s="7"/>
      <c r="AD146" s="7"/>
      <c r="AE146" s="7"/>
    </row>
    <row r="147" spans="1:31">
      <c r="A147" s="76"/>
      <c r="B147" s="53"/>
      <c r="C147" s="53"/>
      <c r="D147" s="7"/>
      <c r="E147" s="7"/>
      <c r="F147" s="76"/>
      <c r="G147" s="79"/>
      <c r="H147" s="7"/>
      <c r="I147" s="7"/>
      <c r="J147" s="53"/>
      <c r="K147" s="7"/>
      <c r="L147" s="7"/>
      <c r="M147" s="7"/>
      <c r="N147" s="7"/>
      <c r="O147" s="76"/>
      <c r="P147" s="7"/>
      <c r="Q147" s="7"/>
      <c r="R147" s="7"/>
      <c r="S147" s="7"/>
      <c r="T147" s="7"/>
      <c r="U147" s="7"/>
      <c r="V147" s="7"/>
      <c r="W147" s="7"/>
      <c r="X147" s="7"/>
      <c r="Y147" s="7"/>
      <c r="Z147" s="7"/>
      <c r="AA147" s="7"/>
      <c r="AB147" s="7"/>
      <c r="AC147" s="7"/>
      <c r="AD147" s="7"/>
      <c r="AE147" s="7"/>
    </row>
    <row r="148" spans="1:31">
      <c r="A148" s="76"/>
      <c r="B148" s="53"/>
      <c r="C148" s="53"/>
      <c r="D148" s="7"/>
      <c r="E148" s="7"/>
      <c r="F148" s="76"/>
      <c r="G148" s="79"/>
      <c r="H148" s="7"/>
      <c r="I148" s="7"/>
      <c r="J148" s="53"/>
      <c r="K148" s="7"/>
      <c r="L148" s="7"/>
      <c r="M148" s="7"/>
      <c r="N148" s="7"/>
      <c r="O148" s="76"/>
      <c r="P148" s="7"/>
      <c r="Q148" s="7"/>
      <c r="R148" s="7"/>
      <c r="S148" s="7"/>
      <c r="T148" s="7"/>
      <c r="U148" s="7"/>
      <c r="V148" s="7"/>
      <c r="W148" s="7"/>
      <c r="X148" s="7"/>
      <c r="Y148" s="7"/>
      <c r="Z148" s="7"/>
      <c r="AA148" s="7"/>
      <c r="AB148" s="7"/>
      <c r="AC148" s="7"/>
      <c r="AD148" s="7"/>
      <c r="AE148" s="7"/>
    </row>
    <row r="149" spans="1:31">
      <c r="A149" s="76"/>
      <c r="B149" s="53"/>
      <c r="C149" s="53"/>
      <c r="D149" s="7"/>
      <c r="E149" s="7"/>
      <c r="F149" s="76"/>
      <c r="G149" s="79"/>
      <c r="H149" s="7"/>
      <c r="I149" s="7"/>
      <c r="J149" s="53"/>
      <c r="K149" s="7"/>
      <c r="L149" s="7"/>
      <c r="M149" s="7"/>
      <c r="N149" s="7"/>
      <c r="O149" s="76"/>
      <c r="P149" s="7"/>
      <c r="Q149" s="7"/>
      <c r="R149" s="7"/>
      <c r="S149" s="7"/>
      <c r="T149" s="7"/>
      <c r="U149" s="7"/>
      <c r="V149" s="7"/>
      <c r="W149" s="7"/>
      <c r="X149" s="7"/>
      <c r="Y149" s="7"/>
      <c r="Z149" s="7"/>
      <c r="AA149" s="7"/>
      <c r="AB149" s="7"/>
      <c r="AC149" s="7"/>
      <c r="AD149" s="7"/>
      <c r="AE149" s="7"/>
    </row>
    <row r="150" spans="1:31">
      <c r="A150" s="76"/>
      <c r="B150" s="53"/>
      <c r="C150" s="53"/>
      <c r="D150" s="7"/>
      <c r="E150" s="7"/>
      <c r="F150" s="76"/>
      <c r="G150" s="79"/>
      <c r="H150" s="7"/>
      <c r="I150" s="7"/>
      <c r="J150" s="53"/>
      <c r="K150" s="7"/>
      <c r="L150" s="7"/>
      <c r="M150" s="7"/>
      <c r="N150" s="7"/>
      <c r="O150" s="76"/>
      <c r="P150" s="7"/>
      <c r="Q150" s="7"/>
      <c r="R150" s="7"/>
      <c r="S150" s="7"/>
      <c r="T150" s="7"/>
      <c r="U150" s="7"/>
      <c r="V150" s="7"/>
      <c r="W150" s="7"/>
      <c r="X150" s="7"/>
      <c r="Y150" s="7"/>
      <c r="Z150" s="7"/>
      <c r="AA150" s="7"/>
      <c r="AB150" s="7"/>
      <c r="AC150" s="7"/>
      <c r="AD150" s="7"/>
      <c r="AE150" s="7"/>
    </row>
    <row r="151" spans="1:31">
      <c r="A151" s="76"/>
      <c r="B151" s="53"/>
      <c r="C151" s="53"/>
      <c r="D151" s="7"/>
      <c r="E151" s="7"/>
      <c r="F151" s="76"/>
      <c r="G151" s="79"/>
      <c r="H151" s="7"/>
      <c r="I151" s="7"/>
      <c r="J151" s="53"/>
      <c r="K151" s="7"/>
      <c r="L151" s="7"/>
      <c r="M151" s="7"/>
      <c r="N151" s="7"/>
      <c r="O151" s="76"/>
      <c r="P151" s="7"/>
      <c r="Q151" s="7"/>
      <c r="R151" s="7"/>
      <c r="S151" s="7"/>
      <c r="T151" s="7"/>
      <c r="U151" s="7"/>
      <c r="V151" s="7"/>
      <c r="W151" s="7"/>
      <c r="X151" s="7"/>
      <c r="Y151" s="7"/>
      <c r="Z151" s="7"/>
      <c r="AA151" s="7"/>
      <c r="AB151" s="7"/>
      <c r="AC151" s="7"/>
      <c r="AD151" s="7"/>
      <c r="AE151" s="7"/>
    </row>
    <row r="152" spans="1:31">
      <c r="A152" s="76"/>
      <c r="B152" s="53"/>
      <c r="C152" s="53"/>
      <c r="D152" s="7"/>
      <c r="E152" s="7"/>
      <c r="F152" s="76"/>
      <c r="G152" s="79"/>
      <c r="H152" s="7"/>
      <c r="I152" s="7"/>
      <c r="J152" s="53"/>
      <c r="K152" s="7"/>
      <c r="L152" s="7"/>
      <c r="M152" s="7"/>
      <c r="N152" s="7"/>
      <c r="O152" s="76"/>
      <c r="P152" s="7"/>
      <c r="Q152" s="7"/>
      <c r="R152" s="7"/>
      <c r="S152" s="7"/>
      <c r="T152" s="7"/>
      <c r="U152" s="7"/>
      <c r="V152" s="7"/>
      <c r="W152" s="7"/>
      <c r="X152" s="7"/>
      <c r="Y152" s="7"/>
      <c r="Z152" s="7"/>
      <c r="AA152" s="7"/>
      <c r="AB152" s="7"/>
      <c r="AC152" s="7"/>
      <c r="AD152" s="7"/>
      <c r="AE152" s="7"/>
    </row>
    <row r="153" spans="1:31">
      <c r="A153" s="76"/>
      <c r="B153" s="53"/>
      <c r="C153" s="53"/>
      <c r="D153" s="7"/>
      <c r="E153" s="7"/>
      <c r="F153" s="76"/>
      <c r="G153" s="79"/>
      <c r="H153" s="7"/>
      <c r="I153" s="7"/>
      <c r="J153" s="53"/>
      <c r="K153" s="7"/>
      <c r="L153" s="7"/>
      <c r="M153" s="7"/>
      <c r="N153" s="7"/>
      <c r="O153" s="76"/>
      <c r="P153" s="7"/>
      <c r="Q153" s="7"/>
      <c r="R153" s="7"/>
      <c r="S153" s="7"/>
      <c r="T153" s="7"/>
      <c r="U153" s="7"/>
      <c r="V153" s="7"/>
      <c r="W153" s="7"/>
      <c r="X153" s="7"/>
      <c r="Y153" s="7"/>
      <c r="Z153" s="7"/>
      <c r="AA153" s="7"/>
      <c r="AB153" s="7"/>
      <c r="AC153" s="7"/>
      <c r="AD153" s="7"/>
      <c r="AE153" s="7"/>
    </row>
    <row r="154" spans="1:31">
      <c r="A154" s="76"/>
      <c r="B154" s="53"/>
      <c r="C154" s="53"/>
      <c r="D154" s="7"/>
      <c r="E154" s="7"/>
      <c r="F154" s="76"/>
      <c r="G154" s="79"/>
      <c r="H154" s="7"/>
      <c r="I154" s="7"/>
      <c r="J154" s="53"/>
      <c r="K154" s="7"/>
      <c r="L154" s="7"/>
      <c r="M154" s="7"/>
      <c r="N154" s="7"/>
      <c r="O154" s="76"/>
      <c r="P154" s="7"/>
      <c r="Q154" s="7"/>
      <c r="R154" s="7"/>
      <c r="S154" s="7"/>
      <c r="T154" s="7"/>
      <c r="U154" s="7"/>
      <c r="V154" s="7"/>
      <c r="W154" s="7"/>
      <c r="X154" s="7"/>
      <c r="Y154" s="7"/>
      <c r="Z154" s="7"/>
      <c r="AA154" s="7"/>
      <c r="AB154" s="7"/>
      <c r="AC154" s="7"/>
      <c r="AD154" s="7"/>
      <c r="AE154" s="7"/>
    </row>
    <row r="155" spans="1:31">
      <c r="A155" s="76"/>
      <c r="B155" s="53"/>
      <c r="C155" s="53"/>
      <c r="D155" s="7"/>
      <c r="E155" s="7"/>
      <c r="F155" s="76"/>
      <c r="G155" s="79"/>
      <c r="H155" s="7"/>
      <c r="I155" s="7"/>
      <c r="J155" s="53"/>
      <c r="K155" s="7"/>
      <c r="L155" s="7"/>
      <c r="M155" s="7"/>
      <c r="N155" s="7"/>
      <c r="O155" s="76"/>
      <c r="P155" s="7"/>
      <c r="Q155" s="7"/>
      <c r="R155" s="7"/>
      <c r="S155" s="7"/>
      <c r="T155" s="7"/>
      <c r="U155" s="7"/>
      <c r="V155" s="7"/>
      <c r="W155" s="7"/>
      <c r="X155" s="7"/>
      <c r="Y155" s="7"/>
      <c r="Z155" s="7"/>
      <c r="AA155" s="7"/>
      <c r="AB155" s="7"/>
      <c r="AC155" s="7"/>
      <c r="AD155" s="7"/>
      <c r="AE155" s="7"/>
    </row>
    <row r="156" spans="1:31">
      <c r="A156" s="76"/>
      <c r="B156" s="53"/>
      <c r="C156" s="53"/>
      <c r="D156" s="7"/>
      <c r="E156" s="7"/>
      <c r="F156" s="76"/>
      <c r="G156" s="79"/>
      <c r="H156" s="7"/>
      <c r="I156" s="7"/>
      <c r="J156" s="53"/>
      <c r="K156" s="7"/>
      <c r="L156" s="7"/>
      <c r="M156" s="7"/>
      <c r="N156" s="7"/>
      <c r="O156" s="76"/>
      <c r="P156" s="7"/>
      <c r="Q156" s="7"/>
      <c r="R156" s="7"/>
      <c r="S156" s="7"/>
      <c r="T156" s="7"/>
      <c r="U156" s="7"/>
      <c r="V156" s="7"/>
      <c r="W156" s="7"/>
      <c r="X156" s="7"/>
      <c r="Y156" s="7"/>
      <c r="Z156" s="7"/>
      <c r="AA156" s="7"/>
      <c r="AB156" s="7"/>
      <c r="AC156" s="7"/>
      <c r="AD156" s="7"/>
      <c r="AE156" s="7"/>
    </row>
    <row r="157" spans="1:31">
      <c r="A157" s="76"/>
      <c r="B157" s="53"/>
      <c r="C157" s="53"/>
      <c r="D157" s="7"/>
      <c r="E157" s="7"/>
      <c r="F157" s="76"/>
      <c r="G157" s="79"/>
      <c r="H157" s="7"/>
      <c r="I157" s="7"/>
      <c r="J157" s="53"/>
      <c r="K157" s="7"/>
      <c r="L157" s="7"/>
      <c r="M157" s="7"/>
      <c r="N157" s="7"/>
      <c r="O157" s="76"/>
      <c r="P157" s="7"/>
      <c r="Q157" s="7"/>
      <c r="R157" s="7"/>
      <c r="S157" s="7"/>
      <c r="T157" s="7"/>
      <c r="U157" s="7"/>
      <c r="V157" s="7"/>
      <c r="W157" s="7"/>
      <c r="X157" s="7"/>
      <c r="Y157" s="7"/>
      <c r="Z157" s="7"/>
      <c r="AA157" s="7"/>
      <c r="AB157" s="7"/>
      <c r="AC157" s="7"/>
      <c r="AD157" s="7"/>
      <c r="AE157" s="7"/>
    </row>
    <row r="158" spans="1:31">
      <c r="A158" s="76"/>
      <c r="B158" s="53"/>
      <c r="C158" s="53"/>
      <c r="D158" s="7"/>
      <c r="E158" s="7"/>
      <c r="F158" s="76"/>
      <c r="G158" s="79"/>
      <c r="H158" s="7"/>
      <c r="I158" s="7"/>
      <c r="J158" s="53"/>
      <c r="K158" s="7"/>
      <c r="L158" s="7"/>
      <c r="M158" s="7"/>
      <c r="N158" s="7"/>
      <c r="O158" s="76"/>
      <c r="P158" s="7"/>
      <c r="Q158" s="7"/>
      <c r="R158" s="7"/>
      <c r="S158" s="7"/>
      <c r="T158" s="7"/>
      <c r="U158" s="7"/>
      <c r="V158" s="7"/>
      <c r="W158" s="7"/>
      <c r="X158" s="7"/>
      <c r="Y158" s="7"/>
      <c r="Z158" s="7"/>
      <c r="AA158" s="7"/>
      <c r="AB158" s="7"/>
      <c r="AC158" s="7"/>
      <c r="AD158" s="7"/>
      <c r="AE158" s="7"/>
    </row>
    <row r="159" spans="1:31">
      <c r="A159" s="76"/>
      <c r="B159" s="53"/>
      <c r="C159" s="53"/>
      <c r="D159" s="7"/>
      <c r="E159" s="7"/>
      <c r="F159" s="76"/>
      <c r="G159" s="79"/>
      <c r="H159" s="7"/>
      <c r="I159" s="7"/>
      <c r="J159" s="53"/>
      <c r="K159" s="7"/>
      <c r="L159" s="7"/>
      <c r="M159" s="7"/>
      <c r="N159" s="7"/>
      <c r="O159" s="76"/>
      <c r="P159" s="7"/>
      <c r="Q159" s="7"/>
      <c r="R159" s="7"/>
      <c r="S159" s="7"/>
      <c r="T159" s="7"/>
      <c r="U159" s="7"/>
      <c r="V159" s="7"/>
      <c r="W159" s="7"/>
      <c r="X159" s="7"/>
      <c r="Y159" s="7"/>
      <c r="Z159" s="7"/>
      <c r="AA159" s="7"/>
      <c r="AB159" s="7"/>
      <c r="AC159" s="7"/>
      <c r="AD159" s="7"/>
      <c r="AE159" s="7"/>
    </row>
    <row r="160" spans="1:31">
      <c r="A160" s="76"/>
      <c r="B160" s="53"/>
      <c r="C160" s="53"/>
      <c r="D160" s="7"/>
      <c r="E160" s="7"/>
      <c r="F160" s="76"/>
      <c r="G160" s="79"/>
      <c r="H160" s="7"/>
      <c r="I160" s="7"/>
      <c r="J160" s="53"/>
      <c r="K160" s="7"/>
      <c r="L160" s="7"/>
      <c r="M160" s="7"/>
      <c r="N160" s="7"/>
      <c r="O160" s="76"/>
      <c r="P160" s="7"/>
      <c r="Q160" s="7"/>
      <c r="R160" s="7"/>
      <c r="S160" s="7"/>
      <c r="T160" s="7"/>
      <c r="U160" s="7"/>
      <c r="V160" s="7"/>
      <c r="W160" s="7"/>
      <c r="X160" s="7"/>
      <c r="Y160" s="7"/>
      <c r="Z160" s="7"/>
      <c r="AA160" s="7"/>
      <c r="AB160" s="7"/>
      <c r="AC160" s="7"/>
      <c r="AD160" s="7"/>
      <c r="AE160" s="7"/>
    </row>
    <row r="161" spans="1:31">
      <c r="A161" s="76"/>
      <c r="B161" s="53"/>
      <c r="C161" s="53"/>
      <c r="D161" s="7"/>
      <c r="E161" s="7"/>
      <c r="F161" s="76"/>
      <c r="G161" s="79"/>
      <c r="H161" s="7"/>
      <c r="I161" s="7"/>
      <c r="J161" s="53"/>
      <c r="K161" s="7"/>
      <c r="L161" s="7"/>
      <c r="M161" s="7"/>
      <c r="N161" s="7"/>
      <c r="O161" s="76"/>
      <c r="P161" s="7"/>
      <c r="Q161" s="7"/>
      <c r="R161" s="7"/>
      <c r="S161" s="7"/>
      <c r="T161" s="7"/>
      <c r="U161" s="7"/>
      <c r="V161" s="7"/>
      <c r="W161" s="7"/>
      <c r="X161" s="7"/>
      <c r="Y161" s="7"/>
      <c r="Z161" s="7"/>
      <c r="AA161" s="7"/>
      <c r="AB161" s="7"/>
      <c r="AC161" s="7"/>
      <c r="AD161" s="7"/>
      <c r="AE161" s="7"/>
    </row>
    <row r="162" spans="1:31">
      <c r="A162" s="76"/>
      <c r="B162" s="53"/>
      <c r="C162" s="53"/>
      <c r="D162" s="7"/>
      <c r="E162" s="7"/>
      <c r="F162" s="76"/>
      <c r="G162" s="79"/>
      <c r="H162" s="7"/>
      <c r="I162" s="7"/>
      <c r="J162" s="53"/>
      <c r="K162" s="7"/>
      <c r="L162" s="7"/>
      <c r="M162" s="7"/>
      <c r="N162" s="7"/>
      <c r="O162" s="76"/>
      <c r="P162" s="7"/>
      <c r="Q162" s="7"/>
      <c r="R162" s="7"/>
      <c r="S162" s="7"/>
      <c r="T162" s="7"/>
      <c r="U162" s="7"/>
      <c r="V162" s="7"/>
      <c r="W162" s="7"/>
      <c r="X162" s="7"/>
      <c r="Y162" s="7"/>
      <c r="Z162" s="7"/>
      <c r="AA162" s="7"/>
      <c r="AB162" s="7"/>
      <c r="AC162" s="7"/>
      <c r="AD162" s="7"/>
      <c r="AE162" s="7"/>
    </row>
    <row r="163" spans="1:31">
      <c r="A163" s="76"/>
      <c r="B163" s="53"/>
      <c r="C163" s="53"/>
      <c r="D163" s="7"/>
      <c r="E163" s="7"/>
      <c r="F163" s="76"/>
      <c r="G163" s="79"/>
      <c r="H163" s="7"/>
      <c r="I163" s="7"/>
      <c r="J163" s="53"/>
      <c r="K163" s="7"/>
      <c r="L163" s="7"/>
      <c r="M163" s="7"/>
      <c r="N163" s="7"/>
      <c r="O163" s="76"/>
      <c r="P163" s="7"/>
      <c r="Q163" s="7"/>
      <c r="R163" s="7"/>
      <c r="S163" s="7"/>
      <c r="T163" s="7"/>
      <c r="U163" s="7"/>
      <c r="V163" s="7"/>
      <c r="W163" s="7"/>
      <c r="X163" s="7"/>
      <c r="Y163" s="7"/>
      <c r="Z163" s="7"/>
      <c r="AA163" s="7"/>
      <c r="AB163" s="7"/>
      <c r="AC163" s="7"/>
      <c r="AD163" s="7"/>
      <c r="AE163" s="7"/>
    </row>
    <row r="164" spans="1:31">
      <c r="A164" s="76"/>
      <c r="B164" s="53"/>
      <c r="C164" s="53"/>
      <c r="D164" s="7"/>
      <c r="E164" s="7"/>
      <c r="F164" s="76"/>
      <c r="G164" s="79"/>
      <c r="H164" s="7"/>
      <c r="I164" s="7"/>
      <c r="J164" s="53"/>
      <c r="K164" s="7"/>
      <c r="L164" s="7"/>
      <c r="M164" s="7"/>
      <c r="N164" s="7"/>
      <c r="O164" s="76"/>
      <c r="P164" s="7"/>
      <c r="Q164" s="7"/>
      <c r="R164" s="7"/>
      <c r="S164" s="7"/>
      <c r="T164" s="7"/>
      <c r="U164" s="7"/>
      <c r="V164" s="7"/>
      <c r="W164" s="7"/>
      <c r="X164" s="7"/>
      <c r="Y164" s="7"/>
      <c r="Z164" s="7"/>
      <c r="AA164" s="7"/>
      <c r="AB164" s="7"/>
      <c r="AC164" s="7"/>
      <c r="AD164" s="7"/>
      <c r="AE164" s="7"/>
    </row>
    <row r="165" spans="1:31">
      <c r="A165" s="76"/>
      <c r="B165" s="53"/>
      <c r="C165" s="53"/>
      <c r="D165" s="7"/>
      <c r="E165" s="7"/>
      <c r="F165" s="76"/>
      <c r="G165" s="79"/>
      <c r="H165" s="7"/>
      <c r="I165" s="7"/>
      <c r="J165" s="53"/>
      <c r="K165" s="7"/>
      <c r="L165" s="7"/>
      <c r="M165" s="7"/>
      <c r="N165" s="7"/>
      <c r="O165" s="76"/>
      <c r="P165" s="7"/>
      <c r="Q165" s="7"/>
      <c r="R165" s="7"/>
      <c r="S165" s="7"/>
      <c r="T165" s="7"/>
      <c r="U165" s="7"/>
      <c r="V165" s="7"/>
      <c r="W165" s="7"/>
      <c r="X165" s="7"/>
      <c r="Y165" s="7"/>
      <c r="Z165" s="7"/>
      <c r="AA165" s="7"/>
      <c r="AB165" s="7"/>
      <c r="AC165" s="7"/>
      <c r="AD165" s="7"/>
      <c r="AE165" s="7"/>
    </row>
    <row r="166" spans="1:31">
      <c r="A166" s="76"/>
      <c r="B166" s="53"/>
      <c r="C166" s="53"/>
      <c r="D166" s="7"/>
      <c r="E166" s="7"/>
      <c r="F166" s="76"/>
      <c r="G166" s="79"/>
      <c r="H166" s="7"/>
      <c r="I166" s="7"/>
      <c r="J166" s="53"/>
      <c r="K166" s="7"/>
      <c r="L166" s="7"/>
      <c r="M166" s="7"/>
      <c r="N166" s="7"/>
      <c r="O166" s="76"/>
      <c r="P166" s="7"/>
      <c r="Q166" s="7"/>
      <c r="R166" s="7"/>
      <c r="S166" s="7"/>
      <c r="T166" s="7"/>
      <c r="U166" s="7"/>
      <c r="V166" s="7"/>
      <c r="W166" s="7"/>
      <c r="X166" s="7"/>
      <c r="Y166" s="7"/>
      <c r="Z166" s="7"/>
      <c r="AA166" s="7"/>
      <c r="AB166" s="7"/>
      <c r="AC166" s="7"/>
      <c r="AD166" s="7"/>
      <c r="AE166" s="7"/>
    </row>
    <row r="167" spans="1:31">
      <c r="A167" s="76"/>
      <c r="B167" s="53"/>
      <c r="C167" s="53"/>
      <c r="D167" s="7"/>
      <c r="E167" s="7"/>
      <c r="F167" s="76"/>
      <c r="G167" s="79"/>
      <c r="H167" s="7"/>
      <c r="I167" s="7"/>
      <c r="J167" s="53"/>
      <c r="K167" s="7"/>
      <c r="L167" s="7"/>
      <c r="M167" s="7"/>
      <c r="N167" s="7"/>
      <c r="O167" s="76"/>
      <c r="P167" s="7"/>
      <c r="Q167" s="7"/>
      <c r="R167" s="7"/>
      <c r="S167" s="7"/>
      <c r="T167" s="7"/>
      <c r="U167" s="7"/>
      <c r="V167" s="7"/>
      <c r="W167" s="7"/>
      <c r="X167" s="7"/>
      <c r="Y167" s="7"/>
      <c r="Z167" s="7"/>
      <c r="AA167" s="7"/>
      <c r="AB167" s="7"/>
      <c r="AC167" s="7"/>
      <c r="AD167" s="7"/>
      <c r="AE167" s="7"/>
    </row>
    <row r="168" spans="1:31">
      <c r="A168" s="76"/>
      <c r="B168" s="53"/>
      <c r="C168" s="53"/>
      <c r="D168" s="7"/>
      <c r="E168" s="7"/>
      <c r="F168" s="76"/>
      <c r="G168" s="79"/>
      <c r="H168" s="7"/>
      <c r="I168" s="7"/>
      <c r="J168" s="53"/>
      <c r="K168" s="7"/>
      <c r="L168" s="7"/>
      <c r="M168" s="7"/>
      <c r="N168" s="7"/>
      <c r="O168" s="76"/>
      <c r="P168" s="7"/>
      <c r="Q168" s="7"/>
      <c r="R168" s="7"/>
      <c r="S168" s="7"/>
      <c r="T168" s="7"/>
      <c r="U168" s="7"/>
      <c r="V168" s="7"/>
      <c r="W168" s="7"/>
      <c r="X168" s="7"/>
      <c r="Y168" s="7"/>
      <c r="Z168" s="7"/>
      <c r="AA168" s="7"/>
      <c r="AB168" s="7"/>
      <c r="AC168" s="7"/>
      <c r="AD168" s="7"/>
      <c r="AE168" s="7"/>
    </row>
    <row r="169" spans="1:31">
      <c r="A169" s="76"/>
      <c r="B169" s="53"/>
      <c r="C169" s="53"/>
      <c r="D169" s="7"/>
      <c r="E169" s="7"/>
      <c r="F169" s="76"/>
      <c r="G169" s="79"/>
      <c r="H169" s="7"/>
      <c r="I169" s="7"/>
      <c r="J169" s="53"/>
      <c r="K169" s="7"/>
      <c r="L169" s="7"/>
      <c r="M169" s="7"/>
      <c r="N169" s="7"/>
      <c r="O169" s="76"/>
      <c r="P169" s="7"/>
      <c r="Q169" s="7"/>
      <c r="R169" s="7"/>
      <c r="S169" s="7"/>
      <c r="T169" s="7"/>
      <c r="U169" s="7"/>
      <c r="V169" s="7"/>
      <c r="W169" s="7"/>
      <c r="X169" s="7"/>
      <c r="Y169" s="7"/>
      <c r="Z169" s="7"/>
      <c r="AA169" s="7"/>
      <c r="AB169" s="7"/>
      <c r="AC169" s="7"/>
      <c r="AD169" s="7"/>
      <c r="AE169" s="7"/>
    </row>
    <row r="170" spans="1:31">
      <c r="A170" s="76"/>
      <c r="B170" s="53"/>
      <c r="C170" s="53"/>
      <c r="D170" s="7"/>
      <c r="E170" s="7"/>
      <c r="F170" s="76"/>
      <c r="G170" s="79"/>
      <c r="H170" s="7"/>
      <c r="I170" s="7"/>
      <c r="J170" s="53"/>
      <c r="K170" s="7"/>
      <c r="L170" s="7"/>
      <c r="M170" s="7"/>
      <c r="N170" s="7"/>
      <c r="O170" s="76"/>
      <c r="P170" s="7"/>
      <c r="Q170" s="7"/>
      <c r="R170" s="7"/>
      <c r="S170" s="7"/>
      <c r="T170" s="7"/>
      <c r="U170" s="7"/>
      <c r="V170" s="7"/>
      <c r="W170" s="7"/>
      <c r="X170" s="7"/>
      <c r="Y170" s="7"/>
      <c r="Z170" s="7"/>
      <c r="AA170" s="7"/>
      <c r="AB170" s="7"/>
      <c r="AC170" s="7"/>
      <c r="AD170" s="7"/>
      <c r="AE170" s="7"/>
    </row>
    <row r="171" spans="1:31">
      <c r="A171" s="76"/>
      <c r="B171" s="53"/>
      <c r="C171" s="53"/>
      <c r="D171" s="7"/>
      <c r="E171" s="7"/>
      <c r="F171" s="76"/>
      <c r="G171" s="79"/>
      <c r="H171" s="7"/>
      <c r="I171" s="7"/>
      <c r="J171" s="53"/>
      <c r="K171" s="7"/>
      <c r="L171" s="7"/>
      <c r="M171" s="7"/>
      <c r="N171" s="7"/>
      <c r="O171" s="76"/>
      <c r="P171" s="7"/>
      <c r="Q171" s="7"/>
      <c r="R171" s="7"/>
      <c r="S171" s="7"/>
      <c r="T171" s="7"/>
      <c r="U171" s="7"/>
      <c r="V171" s="7"/>
      <c r="W171" s="7"/>
      <c r="X171" s="7"/>
      <c r="Y171" s="7"/>
      <c r="Z171" s="7"/>
      <c r="AA171" s="7"/>
      <c r="AB171" s="7"/>
      <c r="AC171" s="7"/>
      <c r="AD171" s="7"/>
      <c r="AE171" s="7"/>
    </row>
    <row r="172" spans="1:31">
      <c r="A172" s="76"/>
      <c r="B172" s="53"/>
      <c r="C172" s="53"/>
      <c r="D172" s="7"/>
      <c r="E172" s="7"/>
      <c r="F172" s="76"/>
      <c r="G172" s="79"/>
      <c r="H172" s="7"/>
      <c r="I172" s="7"/>
      <c r="J172" s="53"/>
      <c r="K172" s="7"/>
      <c r="L172" s="7"/>
      <c r="M172" s="7"/>
      <c r="N172" s="7"/>
      <c r="O172" s="76"/>
      <c r="P172" s="7"/>
      <c r="Q172" s="7"/>
      <c r="R172" s="7"/>
      <c r="S172" s="7"/>
      <c r="T172" s="7"/>
      <c r="U172" s="7"/>
      <c r="V172" s="7"/>
      <c r="W172" s="7"/>
      <c r="X172" s="7"/>
      <c r="Y172" s="7"/>
      <c r="Z172" s="7"/>
      <c r="AA172" s="7"/>
      <c r="AB172" s="7"/>
      <c r="AC172" s="7"/>
      <c r="AD172" s="7"/>
      <c r="AE172" s="7"/>
    </row>
    <row r="173" spans="1:31">
      <c r="A173" s="76"/>
      <c r="B173" s="53"/>
      <c r="C173" s="53"/>
      <c r="D173" s="7"/>
      <c r="E173" s="7"/>
      <c r="F173" s="76"/>
      <c r="G173" s="79"/>
      <c r="H173" s="7"/>
      <c r="I173" s="7"/>
      <c r="J173" s="53"/>
      <c r="K173" s="7"/>
      <c r="L173" s="7"/>
      <c r="M173" s="7"/>
      <c r="N173" s="7"/>
      <c r="O173" s="76"/>
      <c r="P173" s="7"/>
      <c r="Q173" s="7"/>
      <c r="R173" s="7"/>
      <c r="S173" s="7"/>
      <c r="T173" s="7"/>
      <c r="U173" s="7"/>
      <c r="V173" s="7"/>
      <c r="W173" s="7"/>
      <c r="X173" s="7"/>
      <c r="Y173" s="7"/>
      <c r="Z173" s="7"/>
      <c r="AA173" s="7"/>
      <c r="AB173" s="7"/>
      <c r="AC173" s="7"/>
      <c r="AD173" s="7"/>
      <c r="AE173" s="7"/>
    </row>
    <row r="174" spans="1:31">
      <c r="A174" s="76"/>
      <c r="B174" s="53"/>
      <c r="C174" s="53"/>
      <c r="D174" s="7"/>
      <c r="E174" s="7"/>
      <c r="F174" s="76"/>
      <c r="G174" s="79"/>
      <c r="H174" s="7"/>
      <c r="I174" s="7"/>
      <c r="J174" s="53"/>
      <c r="K174" s="7"/>
      <c r="L174" s="7"/>
      <c r="M174" s="7"/>
      <c r="N174" s="7"/>
      <c r="O174" s="76"/>
      <c r="P174" s="7"/>
      <c r="Q174" s="7"/>
      <c r="R174" s="7"/>
      <c r="S174" s="7"/>
      <c r="T174" s="7"/>
      <c r="U174" s="7"/>
      <c r="V174" s="7"/>
      <c r="W174" s="7"/>
      <c r="X174" s="7"/>
      <c r="Y174" s="7"/>
      <c r="Z174" s="7"/>
      <c r="AA174" s="7"/>
      <c r="AB174" s="7"/>
      <c r="AC174" s="7"/>
      <c r="AD174" s="7"/>
      <c r="AE174" s="7"/>
    </row>
    <row r="175" spans="1:31">
      <c r="A175" s="76"/>
      <c r="B175" s="53"/>
      <c r="C175" s="53"/>
      <c r="D175" s="7"/>
      <c r="E175" s="7"/>
      <c r="F175" s="76"/>
      <c r="G175" s="79"/>
      <c r="H175" s="7"/>
      <c r="I175" s="7"/>
      <c r="J175" s="53"/>
      <c r="K175" s="7"/>
      <c r="L175" s="7"/>
      <c r="M175" s="7"/>
      <c r="N175" s="7"/>
      <c r="O175" s="76"/>
      <c r="P175" s="7"/>
      <c r="Q175" s="7"/>
      <c r="R175" s="7"/>
      <c r="S175" s="7"/>
      <c r="T175" s="7"/>
      <c r="U175" s="7"/>
      <c r="V175" s="7"/>
      <c r="W175" s="7"/>
      <c r="X175" s="7"/>
      <c r="Y175" s="7"/>
      <c r="Z175" s="7"/>
      <c r="AA175" s="7"/>
      <c r="AB175" s="7"/>
      <c r="AC175" s="7"/>
      <c r="AD175" s="7"/>
      <c r="AE175" s="7"/>
    </row>
    <row r="176" spans="1:31">
      <c r="A176" s="76"/>
      <c r="B176" s="53"/>
      <c r="C176" s="53"/>
      <c r="D176" s="7"/>
      <c r="E176" s="7"/>
      <c r="F176" s="76"/>
      <c r="G176" s="79"/>
      <c r="H176" s="7"/>
      <c r="I176" s="7"/>
      <c r="J176" s="53"/>
      <c r="K176" s="7"/>
      <c r="L176" s="7"/>
      <c r="M176" s="7"/>
      <c r="N176" s="7"/>
      <c r="O176" s="76"/>
      <c r="P176" s="7"/>
      <c r="Q176" s="7"/>
      <c r="R176" s="7"/>
      <c r="S176" s="7"/>
      <c r="T176" s="7"/>
      <c r="U176" s="7"/>
      <c r="V176" s="7"/>
      <c r="W176" s="7"/>
      <c r="X176" s="7"/>
      <c r="Y176" s="7"/>
      <c r="Z176" s="7"/>
      <c r="AA176" s="7"/>
      <c r="AB176" s="7"/>
      <c r="AC176" s="7"/>
      <c r="AD176" s="7"/>
      <c r="AE176" s="7"/>
    </row>
    <row r="177" spans="1:31">
      <c r="A177" s="76"/>
      <c r="B177" s="53"/>
      <c r="C177" s="53"/>
      <c r="D177" s="7"/>
      <c r="E177" s="7"/>
      <c r="F177" s="76"/>
      <c r="G177" s="79"/>
      <c r="H177" s="7"/>
      <c r="I177" s="7"/>
      <c r="J177" s="53"/>
      <c r="K177" s="7"/>
      <c r="L177" s="7"/>
      <c r="M177" s="7"/>
      <c r="N177" s="7"/>
      <c r="O177" s="76"/>
      <c r="P177" s="7"/>
      <c r="Q177" s="7"/>
      <c r="R177" s="7"/>
      <c r="S177" s="7"/>
      <c r="T177" s="7"/>
      <c r="U177" s="7"/>
      <c r="V177" s="7"/>
      <c r="W177" s="7"/>
      <c r="X177" s="7"/>
      <c r="Y177" s="7"/>
      <c r="Z177" s="7"/>
      <c r="AA177" s="7"/>
      <c r="AB177" s="7"/>
      <c r="AC177" s="7"/>
      <c r="AD177" s="7"/>
      <c r="AE177" s="7"/>
    </row>
    <row r="178" spans="1:31">
      <c r="A178" s="76"/>
      <c r="B178" s="53"/>
      <c r="C178" s="53"/>
      <c r="D178" s="7"/>
      <c r="E178" s="7"/>
      <c r="F178" s="76"/>
      <c r="G178" s="79"/>
      <c r="H178" s="7"/>
      <c r="I178" s="7"/>
      <c r="J178" s="53"/>
      <c r="K178" s="7"/>
      <c r="L178" s="7"/>
      <c r="M178" s="7"/>
      <c r="N178" s="7"/>
      <c r="O178" s="76"/>
      <c r="P178" s="7"/>
      <c r="Q178" s="7"/>
      <c r="R178" s="7"/>
      <c r="S178" s="7"/>
      <c r="T178" s="7"/>
      <c r="U178" s="7"/>
      <c r="V178" s="7"/>
      <c r="W178" s="7"/>
      <c r="X178" s="7"/>
      <c r="Y178" s="7"/>
      <c r="Z178" s="7"/>
      <c r="AA178" s="7"/>
      <c r="AB178" s="7"/>
      <c r="AC178" s="7"/>
      <c r="AD178" s="7"/>
      <c r="AE178" s="7"/>
    </row>
    <row r="179" spans="1:31">
      <c r="A179" s="76"/>
      <c r="B179" s="53"/>
      <c r="C179" s="53"/>
      <c r="D179" s="7"/>
      <c r="E179" s="7"/>
      <c r="F179" s="76"/>
      <c r="G179" s="79"/>
      <c r="H179" s="7"/>
      <c r="I179" s="7"/>
      <c r="J179" s="53"/>
      <c r="K179" s="7"/>
      <c r="L179" s="7"/>
      <c r="M179" s="7"/>
      <c r="N179" s="7"/>
      <c r="O179" s="76"/>
      <c r="P179" s="7"/>
      <c r="Q179" s="7"/>
      <c r="R179" s="7"/>
      <c r="S179" s="7"/>
      <c r="T179" s="7"/>
      <c r="U179" s="7"/>
      <c r="V179" s="7"/>
      <c r="W179" s="7"/>
      <c r="X179" s="7"/>
      <c r="Y179" s="7"/>
      <c r="Z179" s="7"/>
      <c r="AA179" s="7"/>
      <c r="AB179" s="7"/>
      <c r="AC179" s="7"/>
      <c r="AD179" s="7"/>
      <c r="AE179" s="7"/>
    </row>
    <row r="180" spans="1:31">
      <c r="A180" s="76"/>
      <c r="B180" s="53"/>
      <c r="C180" s="53"/>
      <c r="D180" s="7"/>
      <c r="E180" s="7"/>
      <c r="F180" s="76"/>
      <c r="G180" s="79"/>
      <c r="H180" s="7"/>
      <c r="I180" s="7"/>
      <c r="J180" s="53"/>
      <c r="K180" s="7"/>
      <c r="L180" s="7"/>
      <c r="M180" s="7"/>
      <c r="N180" s="7"/>
      <c r="O180" s="76"/>
      <c r="P180" s="7"/>
      <c r="Q180" s="7"/>
      <c r="R180" s="7"/>
      <c r="S180" s="7"/>
      <c r="T180" s="7"/>
      <c r="U180" s="7"/>
      <c r="V180" s="7"/>
      <c r="W180" s="7"/>
      <c r="X180" s="7"/>
      <c r="Y180" s="7"/>
      <c r="Z180" s="7"/>
      <c r="AA180" s="7"/>
      <c r="AB180" s="7"/>
      <c r="AC180" s="7"/>
      <c r="AD180" s="7"/>
      <c r="AE180" s="7"/>
    </row>
    <row r="181" spans="1:31">
      <c r="A181" s="76"/>
      <c r="B181" s="53"/>
      <c r="C181" s="53"/>
      <c r="D181" s="7"/>
      <c r="E181" s="7"/>
      <c r="F181" s="76"/>
      <c r="G181" s="79"/>
      <c r="H181" s="7"/>
      <c r="I181" s="7"/>
      <c r="J181" s="53"/>
      <c r="K181" s="7"/>
      <c r="L181" s="7"/>
      <c r="M181" s="7"/>
      <c r="N181" s="7"/>
      <c r="O181" s="76"/>
      <c r="P181" s="7"/>
      <c r="Q181" s="7"/>
      <c r="R181" s="7"/>
      <c r="S181" s="7"/>
      <c r="T181" s="7"/>
      <c r="U181" s="7"/>
      <c r="V181" s="7"/>
      <c r="W181" s="7"/>
      <c r="X181" s="7"/>
      <c r="Y181" s="7"/>
      <c r="Z181" s="7"/>
      <c r="AA181" s="7"/>
      <c r="AB181" s="7"/>
      <c r="AC181" s="7"/>
      <c r="AD181" s="7"/>
      <c r="AE181" s="7"/>
    </row>
    <row r="182" spans="1:31">
      <c r="A182" s="76"/>
      <c r="B182" s="53"/>
      <c r="C182" s="53"/>
      <c r="D182" s="7"/>
      <c r="E182" s="7"/>
      <c r="F182" s="76"/>
      <c r="G182" s="79"/>
      <c r="H182" s="7"/>
      <c r="I182" s="7"/>
      <c r="J182" s="53"/>
      <c r="K182" s="7"/>
      <c r="L182" s="7"/>
      <c r="M182" s="7"/>
      <c r="N182" s="7"/>
      <c r="O182" s="76"/>
      <c r="P182" s="7"/>
      <c r="Q182" s="7"/>
      <c r="R182" s="7"/>
      <c r="S182" s="7"/>
      <c r="T182" s="7"/>
      <c r="U182" s="7"/>
      <c r="V182" s="7"/>
      <c r="W182" s="7"/>
      <c r="X182" s="7"/>
      <c r="Y182" s="7"/>
      <c r="Z182" s="7"/>
      <c r="AA182" s="7"/>
      <c r="AB182" s="7"/>
      <c r="AC182" s="7"/>
      <c r="AD182" s="7"/>
      <c r="AE182" s="7"/>
    </row>
    <row r="183" spans="1:31">
      <c r="A183" s="76"/>
      <c r="B183" s="53"/>
      <c r="C183" s="53"/>
      <c r="D183" s="7"/>
      <c r="E183" s="7"/>
      <c r="F183" s="76"/>
      <c r="G183" s="79"/>
      <c r="H183" s="7"/>
      <c r="I183" s="7"/>
      <c r="J183" s="53"/>
      <c r="K183" s="7"/>
      <c r="L183" s="7"/>
      <c r="M183" s="7"/>
      <c r="N183" s="7"/>
      <c r="O183" s="76"/>
      <c r="P183" s="7"/>
      <c r="Q183" s="7"/>
      <c r="R183" s="7"/>
      <c r="S183" s="7"/>
      <c r="T183" s="7"/>
      <c r="U183" s="7"/>
      <c r="V183" s="7"/>
      <c r="W183" s="7"/>
      <c r="X183" s="7"/>
      <c r="Y183" s="7"/>
      <c r="Z183" s="7"/>
      <c r="AA183" s="7"/>
      <c r="AB183" s="7"/>
      <c r="AC183" s="7"/>
      <c r="AD183" s="7"/>
      <c r="AE183" s="7"/>
    </row>
    <row r="184" spans="1:31">
      <c r="A184" s="76"/>
      <c r="B184" s="53"/>
      <c r="C184" s="53"/>
      <c r="D184" s="7"/>
      <c r="E184" s="7"/>
      <c r="F184" s="76"/>
      <c r="G184" s="79"/>
      <c r="H184" s="7"/>
      <c r="I184" s="7"/>
      <c r="J184" s="53"/>
      <c r="K184" s="7"/>
      <c r="L184" s="7"/>
      <c r="M184" s="7"/>
      <c r="N184" s="7"/>
      <c r="O184" s="76"/>
      <c r="P184" s="7"/>
      <c r="Q184" s="7"/>
      <c r="R184" s="7"/>
      <c r="S184" s="7"/>
      <c r="T184" s="7"/>
      <c r="U184" s="7"/>
      <c r="V184" s="7"/>
      <c r="W184" s="7"/>
      <c r="X184" s="7"/>
      <c r="Y184" s="7"/>
      <c r="Z184" s="7"/>
      <c r="AA184" s="7"/>
      <c r="AB184" s="7"/>
      <c r="AC184" s="7"/>
      <c r="AD184" s="7"/>
      <c r="AE184" s="7"/>
    </row>
    <row r="185" spans="1:31">
      <c r="A185" s="76"/>
      <c r="B185" s="53"/>
      <c r="C185" s="53"/>
      <c r="D185" s="7"/>
      <c r="E185" s="7"/>
      <c r="F185" s="76"/>
      <c r="G185" s="79"/>
      <c r="H185" s="7"/>
      <c r="I185" s="7"/>
      <c r="J185" s="53"/>
      <c r="K185" s="7"/>
      <c r="L185" s="7"/>
      <c r="M185" s="7"/>
      <c r="N185" s="7"/>
      <c r="O185" s="76"/>
      <c r="P185" s="7"/>
      <c r="Q185" s="7"/>
      <c r="R185" s="7"/>
      <c r="S185" s="7"/>
      <c r="T185" s="7"/>
      <c r="U185" s="7"/>
      <c r="V185" s="7"/>
      <c r="W185" s="7"/>
      <c r="X185" s="7"/>
      <c r="Y185" s="7"/>
      <c r="Z185" s="7"/>
      <c r="AA185" s="7"/>
      <c r="AB185" s="7"/>
      <c r="AC185" s="7"/>
      <c r="AD185" s="7"/>
      <c r="AE185" s="7"/>
    </row>
    <row r="186" spans="1:31">
      <c r="A186" s="76"/>
      <c r="B186" s="53"/>
      <c r="C186" s="53"/>
      <c r="D186" s="7"/>
      <c r="E186" s="7"/>
      <c r="F186" s="76"/>
      <c r="G186" s="79"/>
      <c r="H186" s="7"/>
      <c r="I186" s="7"/>
      <c r="J186" s="53"/>
      <c r="K186" s="7"/>
      <c r="L186" s="7"/>
      <c r="M186" s="7"/>
      <c r="N186" s="7"/>
      <c r="O186" s="76"/>
      <c r="P186" s="7"/>
      <c r="Q186" s="7"/>
      <c r="R186" s="7"/>
      <c r="S186" s="7"/>
      <c r="T186" s="7"/>
      <c r="U186" s="7"/>
      <c r="V186" s="7"/>
      <c r="W186" s="7"/>
      <c r="X186" s="7"/>
      <c r="Y186" s="7"/>
      <c r="Z186" s="7"/>
      <c r="AA186" s="7"/>
      <c r="AB186" s="7"/>
      <c r="AC186" s="7"/>
      <c r="AD186" s="7"/>
      <c r="AE186" s="7"/>
    </row>
    <row r="187" spans="1:31">
      <c r="A187" s="76"/>
      <c r="B187" s="53"/>
      <c r="C187" s="53"/>
      <c r="D187" s="7"/>
      <c r="E187" s="7"/>
      <c r="F187" s="76"/>
      <c r="G187" s="79"/>
      <c r="H187" s="7"/>
      <c r="I187" s="7"/>
      <c r="J187" s="53"/>
      <c r="K187" s="7"/>
      <c r="L187" s="7"/>
      <c r="M187" s="7"/>
      <c r="N187" s="7"/>
      <c r="O187" s="76"/>
      <c r="P187" s="7"/>
      <c r="Q187" s="7"/>
      <c r="R187" s="7"/>
      <c r="S187" s="7"/>
      <c r="T187" s="7"/>
      <c r="U187" s="7"/>
      <c r="V187" s="7"/>
      <c r="W187" s="7"/>
      <c r="X187" s="7"/>
      <c r="Y187" s="7"/>
      <c r="Z187" s="7"/>
      <c r="AA187" s="7"/>
      <c r="AB187" s="7"/>
      <c r="AC187" s="7"/>
      <c r="AD187" s="7"/>
      <c r="AE187" s="7"/>
    </row>
    <row r="188" spans="1:31">
      <c r="A188" s="76"/>
      <c r="B188" s="53"/>
      <c r="C188" s="53"/>
      <c r="D188" s="7"/>
      <c r="E188" s="7"/>
      <c r="F188" s="76"/>
      <c r="G188" s="79"/>
      <c r="H188" s="7"/>
      <c r="I188" s="7"/>
      <c r="J188" s="53"/>
      <c r="K188" s="7"/>
      <c r="L188" s="7"/>
      <c r="M188" s="7"/>
      <c r="N188" s="7"/>
      <c r="O188" s="76"/>
      <c r="P188" s="7"/>
      <c r="Q188" s="7"/>
      <c r="R188" s="7"/>
      <c r="S188" s="7"/>
      <c r="T188" s="7"/>
      <c r="U188" s="7"/>
      <c r="V188" s="7"/>
      <c r="W188" s="7"/>
      <c r="X188" s="7"/>
      <c r="Y188" s="7"/>
      <c r="Z188" s="7"/>
      <c r="AA188" s="7"/>
      <c r="AB188" s="7"/>
      <c r="AC188" s="7"/>
      <c r="AD188" s="7"/>
      <c r="AE188" s="7"/>
    </row>
    <row r="189" spans="1:31">
      <c r="A189" s="76"/>
      <c r="B189" s="53"/>
      <c r="C189" s="53"/>
      <c r="D189" s="7"/>
      <c r="E189" s="7"/>
      <c r="F189" s="76"/>
      <c r="G189" s="79"/>
      <c r="H189" s="7"/>
      <c r="I189" s="7"/>
      <c r="J189" s="53"/>
      <c r="K189" s="7"/>
      <c r="L189" s="7"/>
      <c r="M189" s="7"/>
      <c r="N189" s="7"/>
      <c r="O189" s="76"/>
      <c r="P189" s="7"/>
      <c r="Q189" s="7"/>
      <c r="R189" s="7"/>
      <c r="S189" s="7"/>
      <c r="T189" s="7"/>
      <c r="U189" s="7"/>
      <c r="V189" s="7"/>
      <c r="W189" s="7"/>
      <c r="X189" s="7"/>
      <c r="Y189" s="7"/>
      <c r="Z189" s="7"/>
      <c r="AA189" s="7"/>
      <c r="AB189" s="7"/>
      <c r="AC189" s="7"/>
      <c r="AD189" s="7"/>
      <c r="AE189" s="7"/>
    </row>
    <row r="190" spans="1:31">
      <c r="A190" s="76"/>
      <c r="B190" s="53"/>
      <c r="C190" s="53"/>
      <c r="D190" s="7"/>
      <c r="E190" s="7"/>
      <c r="F190" s="76"/>
      <c r="G190" s="79"/>
      <c r="H190" s="7"/>
      <c r="I190" s="7"/>
      <c r="J190" s="53"/>
      <c r="K190" s="7"/>
      <c r="L190" s="7"/>
      <c r="M190" s="7"/>
      <c r="N190" s="7"/>
      <c r="O190" s="76"/>
      <c r="P190" s="7"/>
      <c r="Q190" s="7"/>
      <c r="R190" s="7"/>
      <c r="S190" s="7"/>
      <c r="T190" s="7"/>
      <c r="U190" s="7"/>
      <c r="V190" s="7"/>
      <c r="W190" s="7"/>
      <c r="X190" s="7"/>
      <c r="Y190" s="7"/>
      <c r="Z190" s="7"/>
      <c r="AA190" s="7"/>
      <c r="AB190" s="7"/>
      <c r="AC190" s="7"/>
      <c r="AD190" s="7"/>
      <c r="AE190" s="7"/>
    </row>
    <row r="191" spans="1:31">
      <c r="A191" s="76"/>
      <c r="B191" s="53"/>
      <c r="C191" s="53"/>
      <c r="D191" s="7"/>
      <c r="E191" s="7"/>
      <c r="F191" s="76"/>
      <c r="G191" s="79"/>
      <c r="H191" s="7"/>
      <c r="I191" s="7"/>
      <c r="J191" s="53"/>
      <c r="K191" s="7"/>
      <c r="L191" s="7"/>
      <c r="M191" s="7"/>
      <c r="N191" s="7"/>
      <c r="O191" s="76"/>
      <c r="P191" s="7"/>
      <c r="Q191" s="7"/>
      <c r="R191" s="7"/>
      <c r="S191" s="7"/>
      <c r="T191" s="7"/>
      <c r="U191" s="7"/>
      <c r="V191" s="7"/>
      <c r="W191" s="7"/>
      <c r="X191" s="7"/>
      <c r="Y191" s="7"/>
      <c r="Z191" s="7"/>
      <c r="AA191" s="7"/>
      <c r="AB191" s="7"/>
      <c r="AC191" s="7"/>
      <c r="AD191" s="7"/>
      <c r="AE191" s="7"/>
    </row>
    <row r="192" spans="1:31">
      <c r="A192" s="76"/>
      <c r="B192" s="53"/>
      <c r="C192" s="53"/>
      <c r="D192" s="7"/>
      <c r="E192" s="7"/>
      <c r="F192" s="76"/>
      <c r="G192" s="79"/>
      <c r="H192" s="7"/>
      <c r="I192" s="7"/>
      <c r="J192" s="53"/>
      <c r="K192" s="7"/>
      <c r="L192" s="7"/>
      <c r="M192" s="7"/>
      <c r="N192" s="7"/>
      <c r="O192" s="76"/>
      <c r="P192" s="7"/>
      <c r="Q192" s="7"/>
      <c r="R192" s="7"/>
      <c r="S192" s="7"/>
      <c r="T192" s="7"/>
      <c r="U192" s="7"/>
      <c r="V192" s="7"/>
      <c r="W192" s="7"/>
      <c r="X192" s="7"/>
      <c r="Y192" s="7"/>
      <c r="Z192" s="7"/>
      <c r="AA192" s="7"/>
      <c r="AB192" s="7"/>
      <c r="AC192" s="7"/>
      <c r="AD192" s="7"/>
      <c r="AE192" s="7"/>
    </row>
    <row r="193" spans="1:31">
      <c r="A193" s="76"/>
      <c r="B193" s="53"/>
      <c r="C193" s="53"/>
      <c r="D193" s="7"/>
      <c r="E193" s="7"/>
      <c r="F193" s="76"/>
      <c r="G193" s="79"/>
      <c r="H193" s="7"/>
      <c r="I193" s="7"/>
      <c r="J193" s="53"/>
      <c r="K193" s="7"/>
      <c r="L193" s="7"/>
      <c r="M193" s="7"/>
      <c r="N193" s="7"/>
      <c r="O193" s="76"/>
      <c r="P193" s="7"/>
      <c r="Q193" s="7"/>
      <c r="R193" s="7"/>
      <c r="S193" s="7"/>
      <c r="T193" s="7"/>
      <c r="U193" s="7"/>
      <c r="V193" s="7"/>
      <c r="W193" s="7"/>
      <c r="X193" s="7"/>
      <c r="Y193" s="7"/>
      <c r="Z193" s="7"/>
      <c r="AA193" s="7"/>
      <c r="AB193" s="7"/>
      <c r="AC193" s="7"/>
      <c r="AD193" s="7"/>
      <c r="AE193" s="7"/>
    </row>
    <row r="194" spans="1:31">
      <c r="A194" s="76"/>
      <c r="B194" s="53"/>
      <c r="C194" s="53"/>
      <c r="D194" s="7"/>
      <c r="E194" s="7"/>
      <c r="F194" s="76"/>
      <c r="G194" s="79"/>
      <c r="H194" s="7"/>
      <c r="I194" s="7"/>
      <c r="J194" s="53"/>
      <c r="K194" s="7"/>
      <c r="L194" s="7"/>
      <c r="M194" s="7"/>
      <c r="N194" s="7"/>
      <c r="O194" s="76"/>
      <c r="P194" s="7"/>
      <c r="Q194" s="7"/>
      <c r="R194" s="7"/>
      <c r="S194" s="7"/>
      <c r="T194" s="7"/>
      <c r="U194" s="7"/>
      <c r="V194" s="7"/>
      <c r="W194" s="7"/>
      <c r="X194" s="7"/>
      <c r="Y194" s="7"/>
      <c r="Z194" s="7"/>
      <c r="AA194" s="7"/>
      <c r="AB194" s="7"/>
      <c r="AC194" s="7"/>
      <c r="AD194" s="7"/>
      <c r="AE194" s="7"/>
    </row>
    <row r="195" spans="1:31">
      <c r="A195" s="76"/>
      <c r="B195" s="53"/>
      <c r="C195" s="53"/>
      <c r="D195" s="7"/>
      <c r="E195" s="7"/>
      <c r="F195" s="76"/>
      <c r="G195" s="79"/>
      <c r="H195" s="7"/>
      <c r="I195" s="7"/>
      <c r="J195" s="53"/>
      <c r="K195" s="7"/>
      <c r="L195" s="7"/>
      <c r="M195" s="7"/>
      <c r="N195" s="7"/>
      <c r="O195" s="76"/>
      <c r="P195" s="7"/>
      <c r="Q195" s="7"/>
      <c r="R195" s="7"/>
      <c r="S195" s="7"/>
      <c r="T195" s="7"/>
      <c r="U195" s="7"/>
      <c r="V195" s="7"/>
      <c r="W195" s="7"/>
      <c r="X195" s="7"/>
      <c r="Y195" s="7"/>
      <c r="Z195" s="7"/>
      <c r="AA195" s="7"/>
      <c r="AB195" s="7"/>
      <c r="AC195" s="7"/>
      <c r="AD195" s="7"/>
      <c r="AE195" s="7"/>
    </row>
    <row r="196" spans="1:31">
      <c r="A196" s="76"/>
      <c r="B196" s="53"/>
      <c r="C196" s="53"/>
      <c r="D196" s="7"/>
      <c r="E196" s="7"/>
      <c r="F196" s="76"/>
      <c r="G196" s="79"/>
      <c r="H196" s="7"/>
      <c r="I196" s="7"/>
      <c r="J196" s="53"/>
      <c r="K196" s="7"/>
      <c r="L196" s="7"/>
      <c r="M196" s="7"/>
      <c r="N196" s="7"/>
      <c r="O196" s="76"/>
      <c r="P196" s="7"/>
      <c r="Q196" s="7"/>
      <c r="R196" s="7"/>
      <c r="S196" s="7"/>
      <c r="T196" s="7"/>
      <c r="U196" s="7"/>
      <c r="V196" s="7"/>
      <c r="W196" s="7"/>
      <c r="X196" s="7"/>
      <c r="Y196" s="7"/>
      <c r="Z196" s="7"/>
      <c r="AA196" s="7"/>
      <c r="AB196" s="7"/>
      <c r="AC196" s="7"/>
      <c r="AD196" s="7"/>
      <c r="AE196" s="7"/>
    </row>
    <row r="197" spans="1:31">
      <c r="A197" s="76"/>
      <c r="B197" s="53"/>
      <c r="C197" s="53"/>
      <c r="D197" s="7"/>
      <c r="E197" s="7"/>
      <c r="F197" s="76"/>
      <c r="G197" s="79"/>
      <c r="H197" s="7"/>
      <c r="I197" s="7"/>
      <c r="J197" s="53"/>
      <c r="K197" s="7"/>
      <c r="L197" s="7"/>
      <c r="M197" s="7"/>
      <c r="N197" s="7"/>
      <c r="O197" s="76"/>
      <c r="P197" s="7"/>
      <c r="Q197" s="7"/>
      <c r="R197" s="7"/>
      <c r="S197" s="7"/>
      <c r="T197" s="7"/>
      <c r="U197" s="7"/>
      <c r="V197" s="7"/>
      <c r="W197" s="7"/>
      <c r="X197" s="7"/>
      <c r="Y197" s="7"/>
      <c r="Z197" s="7"/>
      <c r="AA197" s="7"/>
      <c r="AB197" s="7"/>
      <c r="AC197" s="7"/>
      <c r="AD197" s="7"/>
      <c r="AE197" s="7"/>
    </row>
    <row r="198" spans="1:31">
      <c r="A198" s="76"/>
      <c r="B198" s="53"/>
      <c r="C198" s="53"/>
      <c r="D198" s="7"/>
      <c r="E198" s="7"/>
      <c r="F198" s="76"/>
      <c r="G198" s="79"/>
      <c r="H198" s="7"/>
      <c r="I198" s="7"/>
      <c r="J198" s="53"/>
      <c r="K198" s="7"/>
      <c r="L198" s="7"/>
      <c r="M198" s="7"/>
      <c r="N198" s="7"/>
      <c r="O198" s="76"/>
      <c r="P198" s="7"/>
      <c r="Q198" s="7"/>
      <c r="R198" s="7"/>
      <c r="S198" s="7"/>
      <c r="T198" s="7"/>
      <c r="U198" s="7"/>
      <c r="V198" s="7"/>
      <c r="W198" s="7"/>
      <c r="X198" s="7"/>
      <c r="Y198" s="7"/>
      <c r="Z198" s="7"/>
      <c r="AA198" s="7"/>
      <c r="AB198" s="7"/>
      <c r="AC198" s="7"/>
      <c r="AD198" s="7"/>
      <c r="AE198" s="7"/>
    </row>
    <row r="199" spans="1:31">
      <c r="A199" s="76"/>
      <c r="B199" s="53"/>
      <c r="C199" s="53"/>
      <c r="D199" s="7"/>
      <c r="E199" s="7"/>
      <c r="F199" s="76"/>
      <c r="G199" s="79"/>
      <c r="H199" s="7"/>
      <c r="I199" s="7"/>
      <c r="J199" s="53"/>
      <c r="K199" s="7"/>
      <c r="L199" s="7"/>
      <c r="M199" s="7"/>
      <c r="N199" s="7"/>
      <c r="O199" s="76"/>
      <c r="P199" s="7"/>
      <c r="Q199" s="7"/>
      <c r="R199" s="7"/>
      <c r="S199" s="7"/>
      <c r="T199" s="7"/>
      <c r="U199" s="7"/>
      <c r="V199" s="7"/>
      <c r="W199" s="7"/>
      <c r="X199" s="7"/>
      <c r="Y199" s="7"/>
      <c r="Z199" s="7"/>
      <c r="AA199" s="7"/>
      <c r="AB199" s="7"/>
      <c r="AC199" s="7"/>
      <c r="AD199" s="7"/>
      <c r="AE199" s="7"/>
    </row>
    <row r="200" spans="1:31">
      <c r="A200" s="76"/>
      <c r="B200" s="53"/>
      <c r="C200" s="53"/>
      <c r="D200" s="7"/>
      <c r="E200" s="7"/>
      <c r="F200" s="76"/>
      <c r="G200" s="79"/>
      <c r="H200" s="7"/>
      <c r="I200" s="7"/>
      <c r="J200" s="53"/>
      <c r="K200" s="7"/>
      <c r="L200" s="7"/>
      <c r="M200" s="7"/>
      <c r="N200" s="7"/>
      <c r="O200" s="76"/>
      <c r="P200" s="7"/>
      <c r="Q200" s="7"/>
      <c r="R200" s="7"/>
      <c r="S200" s="7"/>
      <c r="T200" s="7"/>
      <c r="U200" s="7"/>
      <c r="V200" s="7"/>
      <c r="W200" s="7"/>
      <c r="X200" s="7"/>
      <c r="Y200" s="7"/>
      <c r="Z200" s="7"/>
      <c r="AA200" s="7"/>
      <c r="AB200" s="7"/>
      <c r="AC200" s="7"/>
      <c r="AD200" s="7"/>
      <c r="AE200" s="7"/>
    </row>
    <row r="201" spans="1:31">
      <c r="A201" s="76"/>
      <c r="B201" s="53"/>
      <c r="C201" s="53"/>
      <c r="D201" s="7"/>
      <c r="E201" s="7"/>
      <c r="F201" s="76"/>
      <c r="G201" s="79"/>
      <c r="H201" s="7"/>
      <c r="I201" s="7"/>
      <c r="J201" s="53"/>
      <c r="K201" s="7"/>
      <c r="L201" s="7"/>
      <c r="M201" s="7"/>
      <c r="N201" s="7"/>
      <c r="O201" s="76"/>
      <c r="P201" s="7"/>
      <c r="Q201" s="7"/>
      <c r="R201" s="7"/>
      <c r="S201" s="7"/>
      <c r="T201" s="7"/>
      <c r="U201" s="7"/>
      <c r="V201" s="7"/>
      <c r="W201" s="7"/>
      <c r="X201" s="7"/>
      <c r="Y201" s="7"/>
      <c r="Z201" s="7"/>
      <c r="AA201" s="7"/>
      <c r="AB201" s="7"/>
      <c r="AC201" s="7"/>
      <c r="AD201" s="7"/>
      <c r="AE201" s="7"/>
    </row>
    <row r="202" spans="1:31">
      <c r="A202" s="76"/>
      <c r="B202" s="53"/>
      <c r="C202" s="53"/>
      <c r="D202" s="7"/>
      <c r="E202" s="7"/>
      <c r="F202" s="76"/>
      <c r="G202" s="79"/>
      <c r="H202" s="7"/>
      <c r="I202" s="7"/>
      <c r="J202" s="53"/>
      <c r="K202" s="7"/>
      <c r="L202" s="7"/>
      <c r="M202" s="7"/>
      <c r="N202" s="7"/>
      <c r="O202" s="76"/>
      <c r="P202" s="7"/>
      <c r="Q202" s="7"/>
      <c r="R202" s="7"/>
      <c r="S202" s="7"/>
      <c r="T202" s="7"/>
      <c r="U202" s="7"/>
      <c r="V202" s="7"/>
      <c r="W202" s="7"/>
      <c r="X202" s="7"/>
      <c r="Y202" s="7"/>
      <c r="Z202" s="7"/>
      <c r="AA202" s="7"/>
      <c r="AB202" s="7"/>
      <c r="AC202" s="7"/>
      <c r="AD202" s="7"/>
      <c r="AE202" s="7"/>
    </row>
    <row r="203" spans="1:31">
      <c r="A203" s="76"/>
      <c r="B203" s="53"/>
      <c r="C203" s="53"/>
      <c r="D203" s="7"/>
      <c r="E203" s="7"/>
      <c r="F203" s="76"/>
      <c r="G203" s="79"/>
      <c r="H203" s="7"/>
      <c r="I203" s="7"/>
      <c r="J203" s="53"/>
      <c r="K203" s="7"/>
      <c r="L203" s="7"/>
      <c r="M203" s="7"/>
      <c r="N203" s="7"/>
      <c r="O203" s="76"/>
      <c r="P203" s="7"/>
      <c r="Q203" s="7"/>
      <c r="R203" s="7"/>
      <c r="S203" s="7"/>
      <c r="T203" s="7"/>
      <c r="U203" s="7"/>
      <c r="V203" s="7"/>
      <c r="W203" s="7"/>
      <c r="X203" s="7"/>
      <c r="Y203" s="7"/>
      <c r="Z203" s="7"/>
      <c r="AA203" s="7"/>
      <c r="AB203" s="7"/>
      <c r="AC203" s="7"/>
      <c r="AD203" s="7"/>
      <c r="AE203" s="7"/>
    </row>
    <row r="204" spans="1:31">
      <c r="A204" s="76"/>
      <c r="B204" s="53"/>
      <c r="C204" s="53"/>
      <c r="D204" s="7"/>
      <c r="E204" s="7"/>
      <c r="F204" s="76"/>
      <c r="G204" s="79"/>
      <c r="H204" s="7"/>
      <c r="I204" s="7"/>
      <c r="J204" s="53"/>
      <c r="K204" s="7"/>
      <c r="L204" s="7"/>
      <c r="M204" s="7"/>
      <c r="N204" s="7"/>
      <c r="O204" s="76"/>
      <c r="P204" s="7"/>
      <c r="Q204" s="7"/>
      <c r="R204" s="7"/>
      <c r="S204" s="7"/>
      <c r="T204" s="7"/>
      <c r="U204" s="7"/>
      <c r="V204" s="7"/>
      <c r="W204" s="7"/>
      <c r="X204" s="7"/>
      <c r="Y204" s="7"/>
      <c r="Z204" s="7"/>
      <c r="AA204" s="7"/>
      <c r="AB204" s="7"/>
      <c r="AC204" s="7"/>
      <c r="AD204" s="7"/>
      <c r="AE204" s="7"/>
    </row>
    <row r="205" spans="1:31">
      <c r="A205" s="76"/>
      <c r="B205" s="53"/>
      <c r="C205" s="53"/>
      <c r="D205" s="7"/>
      <c r="E205" s="7"/>
      <c r="F205" s="76"/>
      <c r="G205" s="79"/>
      <c r="H205" s="7"/>
      <c r="I205" s="7"/>
      <c r="J205" s="53"/>
      <c r="K205" s="7"/>
      <c r="L205" s="7"/>
      <c r="M205" s="7"/>
      <c r="N205" s="7"/>
      <c r="O205" s="76"/>
      <c r="P205" s="7"/>
      <c r="Q205" s="7"/>
      <c r="R205" s="7"/>
      <c r="S205" s="7"/>
      <c r="T205" s="7"/>
      <c r="U205" s="7"/>
      <c r="V205" s="7"/>
      <c r="W205" s="7"/>
      <c r="X205" s="7"/>
      <c r="Y205" s="7"/>
      <c r="Z205" s="7"/>
      <c r="AA205" s="7"/>
      <c r="AB205" s="7"/>
      <c r="AC205" s="7"/>
      <c r="AD205" s="7"/>
      <c r="AE205" s="7"/>
    </row>
    <row r="206" spans="1:31">
      <c r="A206" s="76"/>
      <c r="B206" s="53"/>
      <c r="C206" s="53"/>
      <c r="D206" s="7"/>
      <c r="E206" s="7"/>
      <c r="F206" s="76"/>
      <c r="G206" s="79"/>
      <c r="H206" s="7"/>
      <c r="I206" s="7"/>
      <c r="J206" s="53"/>
      <c r="K206" s="7"/>
      <c r="L206" s="7"/>
      <c r="M206" s="7"/>
      <c r="N206" s="7"/>
      <c r="O206" s="76"/>
      <c r="P206" s="7"/>
      <c r="Q206" s="7"/>
      <c r="R206" s="7"/>
      <c r="S206" s="7"/>
      <c r="T206" s="7"/>
      <c r="U206" s="7"/>
      <c r="V206" s="7"/>
      <c r="W206" s="7"/>
      <c r="X206" s="7"/>
      <c r="Y206" s="7"/>
      <c r="Z206" s="7"/>
      <c r="AA206" s="7"/>
      <c r="AB206" s="7"/>
      <c r="AC206" s="7"/>
      <c r="AD206" s="7"/>
      <c r="AE206" s="7"/>
    </row>
    <row r="207" spans="1:31">
      <c r="A207" s="76"/>
      <c r="B207" s="53"/>
      <c r="C207" s="53"/>
      <c r="D207" s="7"/>
      <c r="E207" s="7"/>
      <c r="F207" s="76"/>
      <c r="G207" s="79"/>
      <c r="H207" s="7"/>
      <c r="I207" s="7"/>
      <c r="J207" s="53"/>
      <c r="K207" s="7"/>
      <c r="L207" s="7"/>
      <c r="M207" s="7"/>
      <c r="N207" s="7"/>
      <c r="O207" s="76"/>
      <c r="P207" s="7"/>
      <c r="Q207" s="7"/>
      <c r="R207" s="7"/>
      <c r="S207" s="7"/>
      <c r="T207" s="7"/>
      <c r="U207" s="7"/>
      <c r="V207" s="7"/>
      <c r="W207" s="7"/>
      <c r="X207" s="7"/>
      <c r="Y207" s="7"/>
      <c r="Z207" s="7"/>
      <c r="AA207" s="7"/>
      <c r="AB207" s="7"/>
      <c r="AC207" s="7"/>
      <c r="AD207" s="7"/>
      <c r="AE207" s="7"/>
    </row>
    <row r="208" spans="1:31">
      <c r="A208" s="76"/>
      <c r="B208" s="53"/>
      <c r="C208" s="53"/>
      <c r="D208" s="7"/>
      <c r="E208" s="7"/>
      <c r="F208" s="76"/>
      <c r="G208" s="79"/>
      <c r="H208" s="7"/>
      <c r="I208" s="7"/>
      <c r="J208" s="53"/>
      <c r="K208" s="7"/>
      <c r="L208" s="7"/>
      <c r="M208" s="7"/>
      <c r="N208" s="7"/>
      <c r="O208" s="76"/>
      <c r="P208" s="7"/>
      <c r="Q208" s="7"/>
      <c r="R208" s="7"/>
      <c r="S208" s="7"/>
      <c r="T208" s="7"/>
      <c r="U208" s="7"/>
      <c r="V208" s="7"/>
      <c r="W208" s="7"/>
      <c r="X208" s="7"/>
      <c r="Y208" s="7"/>
      <c r="Z208" s="7"/>
      <c r="AA208" s="7"/>
      <c r="AB208" s="7"/>
      <c r="AC208" s="7"/>
      <c r="AD208" s="7"/>
      <c r="AE208" s="7"/>
    </row>
    <row r="209" spans="1:31">
      <c r="A209" s="76"/>
      <c r="B209" s="53"/>
      <c r="C209" s="53"/>
      <c r="D209" s="7"/>
      <c r="E209" s="7"/>
      <c r="F209" s="76"/>
      <c r="G209" s="79"/>
      <c r="H209" s="7"/>
      <c r="I209" s="7"/>
      <c r="J209" s="53"/>
      <c r="K209" s="7"/>
      <c r="L209" s="7"/>
      <c r="M209" s="7"/>
      <c r="N209" s="7"/>
      <c r="O209" s="76"/>
      <c r="P209" s="7"/>
      <c r="Q209" s="7"/>
      <c r="R209" s="7"/>
      <c r="S209" s="7"/>
      <c r="T209" s="7"/>
      <c r="U209" s="7"/>
      <c r="V209" s="7"/>
      <c r="W209" s="7"/>
      <c r="X209" s="7"/>
      <c r="Y209" s="7"/>
      <c r="Z209" s="7"/>
      <c r="AA209" s="7"/>
      <c r="AB209" s="7"/>
      <c r="AC209" s="7"/>
      <c r="AD209" s="7"/>
      <c r="AE209" s="7"/>
    </row>
    <row r="210" spans="1:31">
      <c r="A210" s="76"/>
      <c r="B210" s="53"/>
      <c r="C210" s="53"/>
      <c r="D210" s="7"/>
      <c r="E210" s="7"/>
      <c r="F210" s="76"/>
      <c r="G210" s="79"/>
      <c r="H210" s="7"/>
      <c r="I210" s="7"/>
      <c r="J210" s="53"/>
      <c r="K210" s="7"/>
      <c r="L210" s="7"/>
      <c r="M210" s="7"/>
      <c r="N210" s="7"/>
      <c r="O210" s="76"/>
      <c r="P210" s="7"/>
      <c r="Q210" s="7"/>
      <c r="R210" s="7"/>
      <c r="S210" s="7"/>
      <c r="T210" s="7"/>
      <c r="U210" s="7"/>
      <c r="V210" s="7"/>
      <c r="W210" s="7"/>
      <c r="X210" s="7"/>
      <c r="Y210" s="7"/>
      <c r="Z210" s="7"/>
      <c r="AA210" s="7"/>
      <c r="AB210" s="7"/>
      <c r="AC210" s="7"/>
      <c r="AD210" s="7"/>
      <c r="AE210" s="7"/>
    </row>
    <row r="211" spans="1:31">
      <c r="A211" s="76"/>
      <c r="B211" s="53"/>
      <c r="C211" s="53"/>
      <c r="D211" s="7"/>
      <c r="E211" s="7"/>
      <c r="F211" s="76"/>
      <c r="G211" s="79"/>
      <c r="H211" s="7"/>
      <c r="I211" s="7"/>
      <c r="J211" s="53"/>
      <c r="K211" s="7"/>
      <c r="L211" s="7"/>
      <c r="M211" s="7"/>
      <c r="N211" s="7"/>
      <c r="O211" s="76"/>
      <c r="P211" s="7"/>
      <c r="Q211" s="7"/>
      <c r="R211" s="7"/>
      <c r="S211" s="7"/>
      <c r="T211" s="7"/>
      <c r="U211" s="7"/>
      <c r="V211" s="7"/>
      <c r="W211" s="7"/>
      <c r="X211" s="7"/>
      <c r="Y211" s="7"/>
      <c r="Z211" s="7"/>
      <c r="AA211" s="7"/>
      <c r="AB211" s="7"/>
      <c r="AC211" s="7"/>
      <c r="AD211" s="7"/>
      <c r="AE211" s="7"/>
    </row>
    <row r="212" spans="1:31">
      <c r="A212" s="76"/>
      <c r="B212" s="53"/>
      <c r="C212" s="53"/>
      <c r="D212" s="7"/>
      <c r="E212" s="7"/>
      <c r="F212" s="76"/>
      <c r="G212" s="79"/>
      <c r="H212" s="7"/>
      <c r="I212" s="7"/>
      <c r="J212" s="53"/>
      <c r="K212" s="7"/>
      <c r="L212" s="7"/>
      <c r="M212" s="7"/>
      <c r="N212" s="7"/>
      <c r="O212" s="76"/>
      <c r="P212" s="7"/>
      <c r="Q212" s="7"/>
      <c r="R212" s="7"/>
      <c r="S212" s="7"/>
      <c r="T212" s="7"/>
      <c r="U212" s="7"/>
      <c r="V212" s="7"/>
      <c r="W212" s="7"/>
      <c r="X212" s="7"/>
      <c r="Y212" s="7"/>
      <c r="Z212" s="7"/>
      <c r="AA212" s="7"/>
      <c r="AB212" s="7"/>
      <c r="AC212" s="7"/>
      <c r="AD212" s="7"/>
      <c r="AE212" s="7"/>
    </row>
    <row r="213" spans="1:31">
      <c r="A213" s="76"/>
      <c r="B213" s="53"/>
      <c r="C213" s="53"/>
      <c r="D213" s="7"/>
      <c r="E213" s="7"/>
      <c r="F213" s="76"/>
      <c r="G213" s="79"/>
      <c r="H213" s="7"/>
      <c r="I213" s="7"/>
      <c r="J213" s="53"/>
      <c r="K213" s="7"/>
      <c r="L213" s="7"/>
      <c r="M213" s="7"/>
      <c r="N213" s="7"/>
      <c r="O213" s="76"/>
      <c r="P213" s="7"/>
      <c r="Q213" s="7"/>
      <c r="R213" s="7"/>
      <c r="S213" s="7"/>
      <c r="T213" s="7"/>
      <c r="U213" s="7"/>
      <c r="V213" s="7"/>
      <c r="W213" s="7"/>
      <c r="X213" s="7"/>
      <c r="Y213" s="7"/>
      <c r="Z213" s="7"/>
      <c r="AA213" s="7"/>
      <c r="AB213" s="7"/>
      <c r="AC213" s="7"/>
      <c r="AD213" s="7"/>
      <c r="AE213" s="7"/>
    </row>
    <row r="214" spans="1:31">
      <c r="A214" s="76"/>
      <c r="B214" s="53"/>
      <c r="C214" s="53"/>
      <c r="D214" s="7"/>
      <c r="E214" s="7"/>
      <c r="F214" s="76"/>
      <c r="G214" s="79"/>
      <c r="H214" s="7"/>
      <c r="I214" s="7"/>
      <c r="J214" s="53"/>
      <c r="K214" s="7"/>
      <c r="L214" s="7"/>
      <c r="M214" s="7"/>
      <c r="N214" s="7"/>
      <c r="O214" s="76"/>
      <c r="P214" s="7"/>
      <c r="Q214" s="7"/>
      <c r="R214" s="7"/>
      <c r="S214" s="7"/>
      <c r="T214" s="7"/>
      <c r="U214" s="7"/>
      <c r="V214" s="7"/>
      <c r="W214" s="7"/>
      <c r="X214" s="7"/>
      <c r="Y214" s="7"/>
      <c r="Z214" s="7"/>
      <c r="AA214" s="7"/>
      <c r="AB214" s="7"/>
      <c r="AC214" s="7"/>
      <c r="AD214" s="7"/>
      <c r="AE214" s="7"/>
    </row>
    <row r="215" spans="1:31">
      <c r="A215" s="76"/>
      <c r="B215" s="53"/>
      <c r="C215" s="53"/>
      <c r="D215" s="7"/>
      <c r="E215" s="7"/>
      <c r="F215" s="76"/>
      <c r="G215" s="79"/>
      <c r="H215" s="7"/>
      <c r="I215" s="7"/>
      <c r="J215" s="53"/>
      <c r="K215" s="7"/>
      <c r="L215" s="7"/>
      <c r="M215" s="7"/>
      <c r="N215" s="7"/>
      <c r="O215" s="76"/>
      <c r="P215" s="7"/>
      <c r="Q215" s="7"/>
      <c r="R215" s="7"/>
      <c r="S215" s="7"/>
      <c r="T215" s="7"/>
      <c r="U215" s="7"/>
      <c r="V215" s="7"/>
      <c r="W215" s="7"/>
      <c r="X215" s="7"/>
      <c r="Y215" s="7"/>
      <c r="Z215" s="7"/>
      <c r="AA215" s="7"/>
      <c r="AB215" s="7"/>
      <c r="AC215" s="7"/>
      <c r="AD215" s="7"/>
      <c r="AE215" s="7"/>
    </row>
    <row r="216" spans="1:31">
      <c r="A216" s="76"/>
      <c r="B216" s="53"/>
      <c r="C216" s="53"/>
      <c r="D216" s="7"/>
      <c r="E216" s="7"/>
      <c r="F216" s="76"/>
      <c r="G216" s="79"/>
      <c r="H216" s="7"/>
      <c r="I216" s="7"/>
      <c r="J216" s="53"/>
      <c r="K216" s="7"/>
      <c r="L216" s="7"/>
      <c r="M216" s="7"/>
      <c r="N216" s="7"/>
      <c r="O216" s="76"/>
      <c r="P216" s="7"/>
      <c r="Q216" s="7"/>
      <c r="R216" s="7"/>
      <c r="S216" s="7"/>
      <c r="T216" s="7"/>
      <c r="U216" s="7"/>
      <c r="V216" s="7"/>
      <c r="W216" s="7"/>
      <c r="X216" s="7"/>
      <c r="Y216" s="7"/>
      <c r="Z216" s="7"/>
      <c r="AA216" s="7"/>
      <c r="AB216" s="7"/>
      <c r="AC216" s="7"/>
      <c r="AD216" s="7"/>
      <c r="AE216" s="7"/>
    </row>
    <row r="217" spans="1:31">
      <c r="A217" s="76"/>
      <c r="B217" s="53"/>
      <c r="C217" s="53"/>
      <c r="D217" s="7"/>
      <c r="E217" s="7"/>
      <c r="F217" s="76"/>
      <c r="G217" s="79"/>
      <c r="H217" s="7"/>
      <c r="I217" s="7"/>
      <c r="J217" s="53"/>
      <c r="K217" s="7"/>
      <c r="L217" s="7"/>
      <c r="M217" s="7"/>
      <c r="N217" s="7"/>
      <c r="O217" s="76"/>
      <c r="P217" s="7"/>
      <c r="Q217" s="7"/>
      <c r="R217" s="7"/>
      <c r="S217" s="7"/>
      <c r="T217" s="7"/>
      <c r="U217" s="7"/>
      <c r="V217" s="7"/>
      <c r="W217" s="7"/>
      <c r="X217" s="7"/>
      <c r="Y217" s="7"/>
      <c r="Z217" s="7"/>
      <c r="AA217" s="7"/>
      <c r="AB217" s="7"/>
      <c r="AC217" s="7"/>
      <c r="AD217" s="7"/>
      <c r="AE217" s="7"/>
    </row>
    <row r="218" spans="1:31">
      <c r="A218" s="76"/>
      <c r="B218" s="53"/>
      <c r="C218" s="53"/>
      <c r="D218" s="7"/>
      <c r="E218" s="7"/>
      <c r="F218" s="76"/>
      <c r="G218" s="79"/>
      <c r="H218" s="7"/>
      <c r="I218" s="7"/>
      <c r="J218" s="53"/>
      <c r="K218" s="7"/>
      <c r="L218" s="7"/>
      <c r="M218" s="7"/>
      <c r="N218" s="7"/>
      <c r="O218" s="76"/>
      <c r="P218" s="7"/>
      <c r="Q218" s="7"/>
      <c r="R218" s="7"/>
      <c r="S218" s="7"/>
      <c r="T218" s="7"/>
      <c r="U218" s="7"/>
      <c r="V218" s="7"/>
      <c r="W218" s="7"/>
      <c r="X218" s="7"/>
      <c r="Y218" s="7"/>
      <c r="Z218" s="7"/>
      <c r="AA218" s="7"/>
      <c r="AB218" s="7"/>
      <c r="AC218" s="7"/>
      <c r="AD218" s="7"/>
      <c r="AE218" s="7"/>
    </row>
    <row r="219" spans="1:31">
      <c r="A219" s="76"/>
      <c r="B219" s="53"/>
      <c r="C219" s="53"/>
      <c r="D219" s="7"/>
      <c r="E219" s="7"/>
      <c r="F219" s="76"/>
      <c r="G219" s="79"/>
      <c r="H219" s="7"/>
      <c r="I219" s="7"/>
      <c r="J219" s="53"/>
      <c r="K219" s="7"/>
      <c r="L219" s="7"/>
      <c r="M219" s="7"/>
      <c r="N219" s="7"/>
      <c r="O219" s="76"/>
      <c r="P219" s="7"/>
      <c r="Q219" s="7"/>
      <c r="R219" s="7"/>
      <c r="S219" s="7"/>
      <c r="T219" s="7"/>
      <c r="U219" s="7"/>
      <c r="V219" s="7"/>
      <c r="W219" s="7"/>
      <c r="X219" s="7"/>
      <c r="Y219" s="7"/>
      <c r="Z219" s="7"/>
      <c r="AA219" s="7"/>
      <c r="AB219" s="7"/>
      <c r="AC219" s="7"/>
      <c r="AD219" s="7"/>
      <c r="AE219" s="7"/>
    </row>
    <row r="220" spans="1:31">
      <c r="A220" s="76"/>
      <c r="B220" s="53"/>
      <c r="C220" s="53"/>
      <c r="D220" s="7"/>
      <c r="E220" s="7"/>
      <c r="F220" s="76"/>
      <c r="G220" s="79"/>
      <c r="H220" s="7"/>
      <c r="I220" s="7"/>
      <c r="J220" s="53"/>
      <c r="K220" s="7"/>
      <c r="L220" s="7"/>
      <c r="M220" s="7"/>
      <c r="N220" s="7"/>
      <c r="O220" s="76"/>
      <c r="P220" s="7"/>
      <c r="Q220" s="7"/>
      <c r="R220" s="7"/>
      <c r="S220" s="7"/>
      <c r="T220" s="7"/>
      <c r="U220" s="7"/>
      <c r="V220" s="7"/>
      <c r="W220" s="7"/>
      <c r="X220" s="7"/>
      <c r="Y220" s="7"/>
      <c r="Z220" s="7"/>
      <c r="AA220" s="7"/>
      <c r="AB220" s="7"/>
      <c r="AC220" s="7"/>
      <c r="AD220" s="7"/>
      <c r="AE220" s="7"/>
    </row>
    <row r="221" spans="1:31">
      <c r="A221" s="76"/>
      <c r="B221" s="53"/>
      <c r="C221" s="53"/>
      <c r="D221" s="7"/>
      <c r="E221" s="7"/>
      <c r="F221" s="76"/>
      <c r="G221" s="79"/>
      <c r="H221" s="7"/>
      <c r="I221" s="7"/>
      <c r="J221" s="53"/>
      <c r="K221" s="7"/>
      <c r="L221" s="7"/>
      <c r="M221" s="7"/>
      <c r="N221" s="7"/>
      <c r="O221" s="76"/>
      <c r="P221" s="7"/>
      <c r="Q221" s="7"/>
      <c r="R221" s="7"/>
      <c r="S221" s="7"/>
      <c r="T221" s="7"/>
      <c r="U221" s="7"/>
      <c r="V221" s="7"/>
      <c r="W221" s="7"/>
      <c r="X221" s="7"/>
      <c r="Y221" s="7"/>
      <c r="Z221" s="7"/>
      <c r="AA221" s="7"/>
      <c r="AB221" s="7"/>
      <c r="AC221" s="7"/>
      <c r="AD221" s="7"/>
      <c r="AE221" s="7"/>
    </row>
    <row r="222" spans="1:31">
      <c r="A222" s="76"/>
      <c r="B222" s="53"/>
      <c r="C222" s="53"/>
      <c r="D222" s="7"/>
      <c r="E222" s="7"/>
      <c r="F222" s="76"/>
      <c r="G222" s="79"/>
      <c r="H222" s="7"/>
      <c r="I222" s="7"/>
      <c r="J222" s="53"/>
      <c r="K222" s="7"/>
      <c r="L222" s="7"/>
      <c r="M222" s="7"/>
      <c r="N222" s="7"/>
      <c r="O222" s="76"/>
      <c r="P222" s="7"/>
      <c r="Q222" s="7"/>
      <c r="R222" s="7"/>
      <c r="S222" s="7"/>
      <c r="T222" s="7"/>
      <c r="U222" s="7"/>
      <c r="V222" s="7"/>
      <c r="W222" s="7"/>
      <c r="X222" s="7"/>
      <c r="Y222" s="7"/>
      <c r="Z222" s="7"/>
      <c r="AA222" s="7"/>
      <c r="AB222" s="7"/>
      <c r="AC222" s="7"/>
      <c r="AD222" s="7"/>
      <c r="AE222" s="7"/>
    </row>
    <row r="223" spans="1:31">
      <c r="A223" s="76"/>
      <c r="B223" s="53"/>
      <c r="C223" s="53"/>
      <c r="D223" s="7"/>
      <c r="E223" s="7"/>
      <c r="F223" s="76"/>
      <c r="G223" s="79"/>
      <c r="H223" s="7"/>
      <c r="I223" s="7"/>
      <c r="J223" s="53"/>
      <c r="K223" s="7"/>
      <c r="L223" s="7"/>
      <c r="M223" s="7"/>
      <c r="N223" s="7"/>
      <c r="O223" s="76"/>
      <c r="P223" s="7"/>
      <c r="Q223" s="7"/>
      <c r="R223" s="7"/>
      <c r="S223" s="7"/>
      <c r="T223" s="7"/>
      <c r="U223" s="7"/>
      <c r="V223" s="7"/>
      <c r="W223" s="7"/>
      <c r="X223" s="7"/>
      <c r="Y223" s="7"/>
      <c r="Z223" s="7"/>
      <c r="AA223" s="7"/>
      <c r="AB223" s="7"/>
      <c r="AC223" s="7"/>
      <c r="AD223" s="7"/>
      <c r="AE223" s="7"/>
    </row>
    <row r="224" spans="1:31">
      <c r="A224" s="76"/>
      <c r="B224" s="53"/>
      <c r="C224" s="53"/>
      <c r="D224" s="7"/>
      <c r="E224" s="7"/>
      <c r="F224" s="76"/>
      <c r="G224" s="79"/>
      <c r="H224" s="7"/>
      <c r="I224" s="7"/>
      <c r="J224" s="53"/>
      <c r="K224" s="7"/>
      <c r="L224" s="7"/>
      <c r="M224" s="7"/>
      <c r="N224" s="7"/>
      <c r="O224" s="76"/>
      <c r="P224" s="7"/>
      <c r="Q224" s="7"/>
      <c r="R224" s="7"/>
      <c r="S224" s="7"/>
      <c r="T224" s="7"/>
      <c r="U224" s="7"/>
      <c r="V224" s="7"/>
      <c r="W224" s="7"/>
      <c r="X224" s="7"/>
      <c r="Y224" s="7"/>
      <c r="Z224" s="7"/>
      <c r="AA224" s="7"/>
      <c r="AB224" s="7"/>
      <c r="AC224" s="7"/>
      <c r="AD224" s="7"/>
      <c r="AE224" s="7"/>
    </row>
    <row r="225" spans="1:31">
      <c r="A225" s="76"/>
      <c r="B225" s="53"/>
      <c r="C225" s="53"/>
      <c r="D225" s="7"/>
      <c r="E225" s="7"/>
      <c r="F225" s="76"/>
      <c r="G225" s="79"/>
      <c r="H225" s="7"/>
      <c r="I225" s="7"/>
      <c r="J225" s="53"/>
      <c r="K225" s="7"/>
      <c r="L225" s="7"/>
      <c r="M225" s="7"/>
      <c r="N225" s="7"/>
      <c r="O225" s="76"/>
      <c r="P225" s="7"/>
      <c r="Q225" s="7"/>
      <c r="R225" s="7"/>
      <c r="S225" s="7"/>
      <c r="T225" s="7"/>
      <c r="U225" s="7"/>
      <c r="V225" s="7"/>
      <c r="W225" s="7"/>
      <c r="X225" s="7"/>
      <c r="Y225" s="7"/>
      <c r="Z225" s="7"/>
      <c r="AA225" s="7"/>
      <c r="AB225" s="7"/>
      <c r="AC225" s="7"/>
      <c r="AD225" s="7"/>
      <c r="AE225" s="7"/>
    </row>
    <row r="226" spans="1:31">
      <c r="A226" s="76"/>
      <c r="B226" s="53"/>
      <c r="C226" s="53"/>
      <c r="D226" s="7"/>
      <c r="E226" s="7"/>
      <c r="F226" s="76"/>
      <c r="G226" s="79"/>
      <c r="H226" s="7"/>
      <c r="I226" s="7"/>
      <c r="J226" s="53"/>
      <c r="K226" s="7"/>
      <c r="L226" s="7"/>
      <c r="M226" s="7"/>
      <c r="N226" s="7"/>
      <c r="O226" s="76"/>
      <c r="P226" s="7"/>
      <c r="Q226" s="7"/>
      <c r="R226" s="7"/>
      <c r="S226" s="7"/>
      <c r="T226" s="7"/>
      <c r="U226" s="7"/>
      <c r="V226" s="7"/>
      <c r="W226" s="7"/>
      <c r="X226" s="7"/>
      <c r="Y226" s="7"/>
      <c r="Z226" s="7"/>
      <c r="AA226" s="7"/>
      <c r="AB226" s="7"/>
      <c r="AC226" s="7"/>
      <c r="AD226" s="7"/>
      <c r="AE226" s="7"/>
    </row>
    <row r="227" spans="1:31">
      <c r="A227" s="76"/>
      <c r="B227" s="53"/>
      <c r="C227" s="53"/>
      <c r="D227" s="7"/>
      <c r="E227" s="7"/>
      <c r="F227" s="76"/>
      <c r="G227" s="79"/>
      <c r="H227" s="7"/>
      <c r="I227" s="7"/>
      <c r="J227" s="53"/>
      <c r="K227" s="7"/>
      <c r="L227" s="7"/>
      <c r="M227" s="7"/>
      <c r="N227" s="7"/>
      <c r="O227" s="76"/>
      <c r="P227" s="7"/>
      <c r="Q227" s="7"/>
      <c r="R227" s="7"/>
      <c r="S227" s="7"/>
      <c r="T227" s="7"/>
      <c r="U227" s="7"/>
      <c r="V227" s="7"/>
      <c r="W227" s="7"/>
      <c r="X227" s="7"/>
      <c r="Y227" s="7"/>
      <c r="Z227" s="7"/>
      <c r="AA227" s="7"/>
      <c r="AB227" s="7"/>
      <c r="AC227" s="7"/>
      <c r="AD227" s="7"/>
      <c r="AE227" s="7"/>
    </row>
    <row r="228" spans="1:31">
      <c r="A228" s="76"/>
      <c r="B228" s="53"/>
      <c r="C228" s="53"/>
      <c r="D228" s="7"/>
      <c r="E228" s="7"/>
      <c r="F228" s="76"/>
      <c r="G228" s="79"/>
      <c r="H228" s="7"/>
      <c r="I228" s="7"/>
      <c r="J228" s="53"/>
      <c r="K228" s="7"/>
      <c r="L228" s="7"/>
      <c r="M228" s="7"/>
      <c r="N228" s="7"/>
      <c r="O228" s="76"/>
      <c r="P228" s="7"/>
      <c r="Q228" s="7"/>
      <c r="R228" s="7"/>
      <c r="S228" s="7"/>
      <c r="T228" s="7"/>
      <c r="U228" s="7"/>
      <c r="V228" s="7"/>
      <c r="W228" s="7"/>
      <c r="X228" s="7"/>
      <c r="Y228" s="7"/>
      <c r="Z228" s="7"/>
      <c r="AA228" s="7"/>
      <c r="AB228" s="7"/>
      <c r="AC228" s="7"/>
      <c r="AD228" s="7"/>
      <c r="AE228" s="7"/>
    </row>
    <row r="229" spans="1:31">
      <c r="A229" s="76"/>
      <c r="B229" s="53"/>
      <c r="C229" s="53"/>
      <c r="D229" s="7"/>
      <c r="E229" s="7"/>
      <c r="F229" s="76"/>
      <c r="G229" s="79"/>
      <c r="H229" s="7"/>
      <c r="I229" s="7"/>
      <c r="J229" s="53"/>
      <c r="K229" s="7"/>
      <c r="L229" s="7"/>
      <c r="M229" s="7"/>
      <c r="N229" s="7"/>
      <c r="O229" s="76"/>
      <c r="P229" s="7"/>
      <c r="Q229" s="7"/>
      <c r="R229" s="7"/>
      <c r="S229" s="7"/>
      <c r="T229" s="7"/>
      <c r="U229" s="7"/>
      <c r="V229" s="7"/>
      <c r="W229" s="7"/>
      <c r="X229" s="7"/>
      <c r="Y229" s="7"/>
      <c r="Z229" s="7"/>
      <c r="AA229" s="7"/>
      <c r="AB229" s="7"/>
      <c r="AC229" s="7"/>
      <c r="AD229" s="7"/>
      <c r="AE229" s="7"/>
    </row>
    <row r="230" spans="1:31">
      <c r="A230" s="76"/>
      <c r="B230" s="53"/>
      <c r="C230" s="53"/>
      <c r="D230" s="7"/>
      <c r="E230" s="7"/>
      <c r="F230" s="76"/>
      <c r="G230" s="79"/>
      <c r="H230" s="7"/>
      <c r="I230" s="7"/>
      <c r="J230" s="53"/>
      <c r="K230" s="7"/>
      <c r="L230" s="7"/>
      <c r="M230" s="7"/>
      <c r="N230" s="7"/>
      <c r="O230" s="76"/>
      <c r="P230" s="7"/>
      <c r="Q230" s="7"/>
      <c r="R230" s="7"/>
      <c r="S230" s="7"/>
      <c r="T230" s="7"/>
      <c r="U230" s="7"/>
      <c r="V230" s="7"/>
      <c r="W230" s="7"/>
      <c r="X230" s="7"/>
      <c r="Y230" s="7"/>
      <c r="Z230" s="7"/>
      <c r="AA230" s="7"/>
      <c r="AB230" s="7"/>
      <c r="AC230" s="7"/>
      <c r="AD230" s="7"/>
      <c r="AE230" s="7"/>
    </row>
    <row r="231" spans="1:31">
      <c r="A231" s="76"/>
      <c r="B231" s="53"/>
      <c r="C231" s="53"/>
      <c r="D231" s="7"/>
      <c r="E231" s="7"/>
      <c r="F231" s="76"/>
      <c r="G231" s="79"/>
      <c r="H231" s="7"/>
      <c r="I231" s="7"/>
      <c r="J231" s="53"/>
      <c r="K231" s="7"/>
      <c r="L231" s="7"/>
      <c r="M231" s="7"/>
      <c r="N231" s="7"/>
      <c r="O231" s="76"/>
      <c r="P231" s="7"/>
      <c r="Q231" s="7"/>
      <c r="R231" s="7"/>
      <c r="S231" s="7"/>
      <c r="T231" s="7"/>
      <c r="U231" s="7"/>
      <c r="V231" s="7"/>
      <c r="W231" s="7"/>
      <c r="X231" s="7"/>
      <c r="Y231" s="7"/>
      <c r="Z231" s="7"/>
      <c r="AA231" s="7"/>
      <c r="AB231" s="7"/>
      <c r="AC231" s="7"/>
      <c r="AD231" s="7"/>
      <c r="AE231" s="7"/>
    </row>
    <row r="232" spans="1:31">
      <c r="A232" s="76"/>
      <c r="B232" s="53"/>
      <c r="C232" s="53"/>
      <c r="D232" s="7"/>
      <c r="E232" s="7"/>
      <c r="F232" s="76"/>
      <c r="G232" s="79"/>
      <c r="H232" s="7"/>
      <c r="I232" s="7"/>
      <c r="J232" s="53"/>
      <c r="K232" s="7"/>
      <c r="L232" s="7"/>
      <c r="M232" s="7"/>
      <c r="N232" s="7"/>
      <c r="O232" s="76"/>
      <c r="P232" s="7"/>
      <c r="Q232" s="7"/>
      <c r="R232" s="7"/>
      <c r="S232" s="7"/>
      <c r="T232" s="7"/>
      <c r="U232" s="7"/>
      <c r="V232" s="7"/>
      <c r="W232" s="7"/>
      <c r="X232" s="7"/>
      <c r="Y232" s="7"/>
      <c r="Z232" s="7"/>
      <c r="AA232" s="7"/>
      <c r="AB232" s="7"/>
      <c r="AC232" s="7"/>
      <c r="AD232" s="7"/>
      <c r="AE232" s="7"/>
    </row>
    <row r="233" spans="1:31">
      <c r="A233" s="76"/>
      <c r="B233" s="53"/>
      <c r="C233" s="53"/>
      <c r="D233" s="7"/>
      <c r="E233" s="7"/>
      <c r="F233" s="76"/>
      <c r="G233" s="79"/>
      <c r="H233" s="7"/>
      <c r="I233" s="7"/>
      <c r="J233" s="53"/>
      <c r="K233" s="7"/>
      <c r="L233" s="7"/>
      <c r="M233" s="7"/>
      <c r="N233" s="7"/>
      <c r="O233" s="76"/>
      <c r="P233" s="7"/>
      <c r="Q233" s="7"/>
      <c r="R233" s="7"/>
      <c r="S233" s="7"/>
      <c r="T233" s="7"/>
      <c r="U233" s="7"/>
      <c r="V233" s="7"/>
      <c r="W233" s="7"/>
      <c r="X233" s="7"/>
      <c r="Y233" s="7"/>
      <c r="Z233" s="7"/>
      <c r="AA233" s="7"/>
      <c r="AB233" s="7"/>
      <c r="AC233" s="7"/>
      <c r="AD233" s="7"/>
      <c r="AE233" s="7"/>
    </row>
    <row r="234" spans="1:31">
      <c r="A234" s="76"/>
      <c r="B234" s="53"/>
      <c r="C234" s="53"/>
      <c r="D234" s="7"/>
      <c r="E234" s="7"/>
      <c r="F234" s="76"/>
      <c r="G234" s="79"/>
      <c r="H234" s="7"/>
      <c r="I234" s="7"/>
      <c r="J234" s="53"/>
      <c r="K234" s="7"/>
      <c r="L234" s="7"/>
      <c r="M234" s="7"/>
      <c r="N234" s="7"/>
      <c r="O234" s="76"/>
      <c r="P234" s="7"/>
      <c r="Q234" s="7"/>
      <c r="R234" s="7"/>
      <c r="S234" s="7"/>
      <c r="T234" s="7"/>
      <c r="U234" s="7"/>
      <c r="V234" s="7"/>
      <c r="W234" s="7"/>
      <c r="X234" s="7"/>
      <c r="Y234" s="7"/>
      <c r="Z234" s="7"/>
      <c r="AA234" s="7"/>
      <c r="AB234" s="7"/>
      <c r="AC234" s="7"/>
      <c r="AD234" s="7"/>
      <c r="AE234" s="7"/>
    </row>
    <row r="235" spans="1:31">
      <c r="A235" s="76"/>
      <c r="B235" s="53"/>
      <c r="C235" s="53"/>
      <c r="D235" s="7"/>
      <c r="E235" s="7"/>
      <c r="F235" s="76"/>
      <c r="G235" s="79"/>
      <c r="H235" s="7"/>
      <c r="I235" s="7"/>
      <c r="J235" s="53"/>
      <c r="K235" s="7"/>
      <c r="L235" s="7"/>
      <c r="M235" s="7"/>
      <c r="N235" s="7"/>
      <c r="O235" s="76"/>
      <c r="P235" s="7"/>
      <c r="Q235" s="7"/>
      <c r="R235" s="7"/>
      <c r="S235" s="7"/>
      <c r="T235" s="7"/>
      <c r="U235" s="7"/>
      <c r="V235" s="7"/>
      <c r="W235" s="7"/>
      <c r="X235" s="7"/>
      <c r="Y235" s="7"/>
      <c r="Z235" s="7"/>
      <c r="AA235" s="7"/>
      <c r="AB235" s="7"/>
      <c r="AC235" s="7"/>
      <c r="AD235" s="7"/>
      <c r="AE235" s="7"/>
    </row>
    <row r="236" spans="1:31">
      <c r="A236" s="76"/>
      <c r="B236" s="53"/>
      <c r="C236" s="53"/>
      <c r="D236" s="7"/>
      <c r="E236" s="7"/>
      <c r="F236" s="76"/>
      <c r="G236" s="79"/>
      <c r="H236" s="7"/>
      <c r="I236" s="7"/>
      <c r="J236" s="53"/>
      <c r="K236" s="7"/>
      <c r="L236" s="7"/>
      <c r="M236" s="7"/>
      <c r="N236" s="7"/>
      <c r="O236" s="76"/>
      <c r="P236" s="7"/>
      <c r="Q236" s="7"/>
      <c r="R236" s="7"/>
      <c r="S236" s="7"/>
      <c r="T236" s="7"/>
      <c r="U236" s="7"/>
      <c r="V236" s="7"/>
      <c r="W236" s="7"/>
      <c r="X236" s="7"/>
      <c r="Y236" s="7"/>
      <c r="Z236" s="7"/>
      <c r="AA236" s="7"/>
      <c r="AB236" s="7"/>
      <c r="AC236" s="7"/>
      <c r="AD236" s="7"/>
      <c r="AE236" s="7"/>
    </row>
    <row r="237" spans="1:31">
      <c r="A237" s="76"/>
      <c r="B237" s="53"/>
      <c r="C237" s="53"/>
      <c r="D237" s="7"/>
      <c r="E237" s="7"/>
      <c r="F237" s="76"/>
      <c r="G237" s="79"/>
      <c r="H237" s="7"/>
      <c r="I237" s="7"/>
      <c r="J237" s="53"/>
      <c r="K237" s="7"/>
      <c r="L237" s="7"/>
      <c r="M237" s="7"/>
      <c r="N237" s="7"/>
      <c r="O237" s="76"/>
      <c r="P237" s="7"/>
      <c r="Q237" s="7"/>
      <c r="R237" s="7"/>
      <c r="S237" s="7"/>
      <c r="T237" s="7"/>
      <c r="U237" s="7"/>
      <c r="V237" s="7"/>
      <c r="W237" s="7"/>
      <c r="X237" s="7"/>
      <c r="Y237" s="7"/>
      <c r="Z237" s="7"/>
      <c r="AA237" s="7"/>
      <c r="AB237" s="7"/>
      <c r="AC237" s="7"/>
      <c r="AD237" s="7"/>
      <c r="AE237" s="7"/>
    </row>
    <row r="238" spans="1:31">
      <c r="A238" s="76"/>
      <c r="B238" s="53"/>
      <c r="C238" s="53"/>
      <c r="D238" s="7"/>
      <c r="E238" s="7"/>
      <c r="F238" s="76"/>
      <c r="G238" s="79"/>
      <c r="H238" s="7"/>
      <c r="I238" s="7"/>
      <c r="J238" s="53"/>
      <c r="K238" s="7"/>
      <c r="L238" s="7"/>
      <c r="M238" s="7"/>
      <c r="N238" s="7"/>
      <c r="O238" s="76"/>
      <c r="P238" s="7"/>
      <c r="Q238" s="7"/>
      <c r="R238" s="7"/>
      <c r="S238" s="7"/>
      <c r="T238" s="7"/>
      <c r="U238" s="7"/>
      <c r="V238" s="7"/>
      <c r="W238" s="7"/>
      <c r="X238" s="7"/>
      <c r="Y238" s="7"/>
      <c r="Z238" s="7"/>
      <c r="AA238" s="7"/>
      <c r="AB238" s="7"/>
      <c r="AC238" s="7"/>
      <c r="AD238" s="7"/>
      <c r="AE238" s="7"/>
    </row>
    <row r="239" spans="1:31">
      <c r="A239" s="76"/>
      <c r="B239" s="53"/>
      <c r="C239" s="53"/>
      <c r="D239" s="7"/>
      <c r="E239" s="7"/>
      <c r="F239" s="76"/>
      <c r="G239" s="79"/>
      <c r="H239" s="7"/>
      <c r="I239" s="7"/>
      <c r="J239" s="53"/>
      <c r="K239" s="7"/>
      <c r="L239" s="7"/>
      <c r="M239" s="7"/>
      <c r="N239" s="7"/>
      <c r="O239" s="76"/>
      <c r="P239" s="7"/>
      <c r="Q239" s="7"/>
      <c r="R239" s="7"/>
      <c r="S239" s="7"/>
      <c r="T239" s="7"/>
      <c r="U239" s="7"/>
      <c r="V239" s="7"/>
      <c r="W239" s="7"/>
      <c r="X239" s="7"/>
      <c r="Y239" s="7"/>
      <c r="Z239" s="7"/>
      <c r="AA239" s="7"/>
      <c r="AB239" s="7"/>
      <c r="AC239" s="7"/>
      <c r="AD239" s="7"/>
      <c r="AE239" s="7"/>
    </row>
    <row r="240" spans="1:31">
      <c r="A240" s="76"/>
      <c r="B240" s="53"/>
      <c r="C240" s="53"/>
      <c r="D240" s="7"/>
      <c r="E240" s="7"/>
      <c r="F240" s="76"/>
      <c r="G240" s="79"/>
      <c r="H240" s="7"/>
      <c r="I240" s="7"/>
      <c r="J240" s="53"/>
      <c r="K240" s="7"/>
      <c r="L240" s="7"/>
      <c r="M240" s="7"/>
      <c r="N240" s="7"/>
      <c r="O240" s="76"/>
      <c r="P240" s="7"/>
      <c r="Q240" s="7"/>
      <c r="R240" s="7"/>
      <c r="S240" s="7"/>
      <c r="T240" s="7"/>
      <c r="U240" s="7"/>
      <c r="V240" s="7"/>
      <c r="W240" s="7"/>
      <c r="X240" s="7"/>
      <c r="Y240" s="7"/>
      <c r="Z240" s="7"/>
      <c r="AA240" s="7"/>
      <c r="AB240" s="7"/>
      <c r="AC240" s="7"/>
      <c r="AD240" s="7"/>
      <c r="AE240" s="7"/>
    </row>
    <row r="241" spans="1:31">
      <c r="A241" s="76"/>
      <c r="B241" s="53"/>
      <c r="C241" s="53"/>
      <c r="D241" s="7"/>
      <c r="E241" s="7"/>
      <c r="F241" s="76"/>
      <c r="G241" s="79"/>
      <c r="H241" s="7"/>
      <c r="I241" s="7"/>
      <c r="J241" s="53"/>
      <c r="K241" s="7"/>
      <c r="L241" s="7"/>
      <c r="M241" s="7"/>
      <c r="N241" s="7"/>
      <c r="O241" s="76"/>
      <c r="P241" s="7"/>
      <c r="Q241" s="7"/>
      <c r="R241" s="7"/>
      <c r="S241" s="7"/>
      <c r="T241" s="7"/>
      <c r="U241" s="7"/>
      <c r="V241" s="7"/>
      <c r="W241" s="7"/>
      <c r="X241" s="7"/>
      <c r="Y241" s="7"/>
      <c r="Z241" s="7"/>
      <c r="AA241" s="7"/>
      <c r="AB241" s="7"/>
      <c r="AC241" s="7"/>
      <c r="AD241" s="7"/>
      <c r="AE241" s="7"/>
    </row>
    <row r="242" spans="1:31">
      <c r="A242" s="76"/>
      <c r="B242" s="53"/>
      <c r="C242" s="53"/>
      <c r="D242" s="7"/>
      <c r="E242" s="7"/>
      <c r="F242" s="76"/>
      <c r="G242" s="79"/>
      <c r="H242" s="7"/>
      <c r="I242" s="7"/>
      <c r="J242" s="53"/>
      <c r="K242" s="7"/>
      <c r="L242" s="7"/>
      <c r="M242" s="7"/>
      <c r="N242" s="7"/>
      <c r="O242" s="76"/>
      <c r="P242" s="7"/>
      <c r="Q242" s="7"/>
      <c r="R242" s="7"/>
      <c r="S242" s="7"/>
      <c r="T242" s="7"/>
      <c r="U242" s="7"/>
      <c r="V242" s="7"/>
      <c r="W242" s="7"/>
      <c r="X242" s="7"/>
      <c r="Y242" s="7"/>
      <c r="Z242" s="7"/>
      <c r="AA242" s="7"/>
      <c r="AB242" s="7"/>
      <c r="AC242" s="7"/>
      <c r="AD242" s="7"/>
      <c r="AE242" s="7"/>
    </row>
    <row r="243" spans="1:31">
      <c r="A243" s="76"/>
      <c r="B243" s="53"/>
      <c r="C243" s="53"/>
      <c r="D243" s="7"/>
      <c r="E243" s="7"/>
      <c r="F243" s="76"/>
      <c r="G243" s="79"/>
      <c r="H243" s="7"/>
      <c r="I243" s="7"/>
      <c r="J243" s="53"/>
      <c r="K243" s="7"/>
      <c r="L243" s="7"/>
      <c r="M243" s="7"/>
      <c r="N243" s="7"/>
      <c r="O243" s="76"/>
      <c r="P243" s="7"/>
      <c r="Q243" s="7"/>
      <c r="R243" s="7"/>
      <c r="S243" s="7"/>
      <c r="T243" s="7"/>
      <c r="U243" s="7"/>
      <c r="V243" s="7"/>
      <c r="W243" s="7"/>
      <c r="X243" s="7"/>
      <c r="Y243" s="7"/>
      <c r="Z243" s="7"/>
      <c r="AA243" s="7"/>
      <c r="AB243" s="7"/>
      <c r="AC243" s="7"/>
      <c r="AD243" s="7"/>
      <c r="AE243" s="7"/>
    </row>
    <row r="244" spans="1:31">
      <c r="A244" s="76"/>
      <c r="B244" s="53"/>
      <c r="C244" s="53"/>
      <c r="D244" s="7"/>
      <c r="E244" s="7"/>
      <c r="F244" s="76"/>
      <c r="G244" s="79"/>
      <c r="H244" s="7"/>
      <c r="I244" s="7"/>
      <c r="J244" s="53"/>
      <c r="K244" s="7"/>
      <c r="L244" s="7"/>
      <c r="M244" s="7"/>
      <c r="N244" s="7"/>
      <c r="O244" s="76"/>
      <c r="P244" s="7"/>
      <c r="Q244" s="7"/>
      <c r="R244" s="7"/>
      <c r="S244" s="7"/>
      <c r="T244" s="7"/>
      <c r="U244" s="7"/>
      <c r="V244" s="7"/>
      <c r="W244" s="7"/>
      <c r="X244" s="7"/>
      <c r="Y244" s="7"/>
      <c r="Z244" s="7"/>
      <c r="AA244" s="7"/>
      <c r="AB244" s="7"/>
      <c r="AC244" s="7"/>
      <c r="AD244" s="7"/>
      <c r="AE244" s="7"/>
    </row>
    <row r="245" spans="1:31">
      <c r="A245" s="76"/>
      <c r="B245" s="53"/>
      <c r="C245" s="53"/>
      <c r="D245" s="7"/>
      <c r="E245" s="7"/>
      <c r="F245" s="76"/>
      <c r="G245" s="79"/>
      <c r="H245" s="7"/>
      <c r="I245" s="7"/>
      <c r="J245" s="53"/>
      <c r="K245" s="7"/>
      <c r="L245" s="7"/>
      <c r="M245" s="7"/>
      <c r="N245" s="7"/>
      <c r="O245" s="76"/>
      <c r="P245" s="7"/>
      <c r="Q245" s="7"/>
      <c r="R245" s="7"/>
      <c r="S245" s="7"/>
      <c r="T245" s="7"/>
      <c r="U245" s="7"/>
      <c r="V245" s="7"/>
      <c r="W245" s="7"/>
      <c r="X245" s="7"/>
      <c r="Y245" s="7"/>
      <c r="Z245" s="7"/>
      <c r="AA245" s="7"/>
      <c r="AB245" s="7"/>
      <c r="AC245" s="7"/>
      <c r="AD245" s="7"/>
      <c r="AE245" s="7"/>
    </row>
    <row r="246" spans="1:31">
      <c r="A246" s="76"/>
      <c r="B246" s="53"/>
      <c r="C246" s="53"/>
      <c r="D246" s="7"/>
      <c r="E246" s="7"/>
      <c r="F246" s="76"/>
      <c r="G246" s="79"/>
      <c r="H246" s="7"/>
      <c r="I246" s="7"/>
      <c r="J246" s="53"/>
      <c r="K246" s="7"/>
      <c r="L246" s="7"/>
      <c r="M246" s="7"/>
      <c r="N246" s="7"/>
      <c r="O246" s="76"/>
      <c r="P246" s="7"/>
      <c r="Q246" s="7"/>
      <c r="R246" s="7"/>
      <c r="S246" s="7"/>
      <c r="T246" s="7"/>
      <c r="U246" s="7"/>
      <c r="V246" s="7"/>
      <c r="W246" s="7"/>
      <c r="X246" s="7"/>
      <c r="Y246" s="7"/>
      <c r="Z246" s="7"/>
      <c r="AA246" s="7"/>
      <c r="AB246" s="7"/>
      <c r="AC246" s="7"/>
      <c r="AD246" s="7"/>
      <c r="AE246" s="7"/>
    </row>
    <row r="247" spans="1:31">
      <c r="A247" s="76"/>
      <c r="B247" s="53"/>
      <c r="C247" s="53"/>
      <c r="D247" s="7"/>
      <c r="E247" s="7"/>
      <c r="F247" s="76"/>
      <c r="G247" s="79"/>
      <c r="H247" s="7"/>
      <c r="I247" s="7"/>
      <c r="J247" s="53"/>
      <c r="K247" s="7"/>
      <c r="L247" s="7"/>
      <c r="M247" s="7"/>
      <c r="N247" s="7"/>
      <c r="O247" s="76"/>
      <c r="P247" s="7"/>
      <c r="Q247" s="7"/>
      <c r="R247" s="7"/>
      <c r="S247" s="7"/>
      <c r="T247" s="7"/>
      <c r="U247" s="7"/>
      <c r="V247" s="7"/>
      <c r="W247" s="7"/>
      <c r="X247" s="7"/>
      <c r="Y247" s="7"/>
      <c r="Z247" s="7"/>
      <c r="AA247" s="7"/>
      <c r="AB247" s="7"/>
      <c r="AC247" s="7"/>
      <c r="AD247" s="7"/>
      <c r="AE247" s="7"/>
    </row>
    <row r="248" spans="1:31">
      <c r="A248" s="76"/>
      <c r="B248" s="53"/>
      <c r="C248" s="53"/>
      <c r="D248" s="7"/>
      <c r="E248" s="7"/>
      <c r="F248" s="76"/>
      <c r="G248" s="79"/>
      <c r="H248" s="7"/>
      <c r="I248" s="7"/>
      <c r="J248" s="53"/>
      <c r="K248" s="7"/>
      <c r="L248" s="7"/>
      <c r="M248" s="7"/>
      <c r="N248" s="7"/>
      <c r="O248" s="76"/>
      <c r="P248" s="7"/>
      <c r="Q248" s="7"/>
      <c r="R248" s="7"/>
      <c r="S248" s="7"/>
      <c r="T248" s="7"/>
      <c r="U248" s="7"/>
      <c r="V248" s="7"/>
      <c r="W248" s="7"/>
      <c r="X248" s="7"/>
      <c r="Y248" s="7"/>
      <c r="Z248" s="7"/>
      <c r="AA248" s="7"/>
      <c r="AB248" s="7"/>
      <c r="AC248" s="7"/>
      <c r="AD248" s="7"/>
      <c r="AE248" s="7"/>
    </row>
    <row r="249" spans="1:31">
      <c r="A249" s="76"/>
      <c r="B249" s="53"/>
      <c r="C249" s="53"/>
      <c r="D249" s="7"/>
      <c r="E249" s="7"/>
      <c r="F249" s="76"/>
      <c r="G249" s="79"/>
      <c r="H249" s="7"/>
      <c r="I249" s="7"/>
      <c r="J249" s="53"/>
      <c r="K249" s="7"/>
      <c r="L249" s="7"/>
      <c r="M249" s="7"/>
      <c r="N249" s="7"/>
      <c r="O249" s="76"/>
      <c r="P249" s="7"/>
      <c r="Q249" s="7"/>
      <c r="R249" s="7"/>
      <c r="S249" s="7"/>
      <c r="T249" s="7"/>
      <c r="U249" s="7"/>
      <c r="V249" s="7"/>
      <c r="W249" s="7"/>
      <c r="X249" s="7"/>
      <c r="Y249" s="7"/>
      <c r="Z249" s="7"/>
      <c r="AA249" s="7"/>
      <c r="AB249" s="7"/>
      <c r="AC249" s="7"/>
      <c r="AD249" s="7"/>
      <c r="AE249" s="7"/>
    </row>
    <row r="250" spans="1:31">
      <c r="A250" s="76"/>
      <c r="B250" s="53"/>
      <c r="C250" s="53"/>
      <c r="D250" s="7"/>
      <c r="E250" s="7"/>
      <c r="F250" s="76"/>
      <c r="G250" s="79"/>
      <c r="H250" s="7"/>
      <c r="I250" s="7"/>
      <c r="J250" s="53"/>
      <c r="K250" s="7"/>
      <c r="L250" s="7"/>
      <c r="M250" s="7"/>
      <c r="N250" s="7"/>
      <c r="O250" s="76"/>
      <c r="P250" s="7"/>
      <c r="Q250" s="7"/>
      <c r="R250" s="7"/>
      <c r="S250" s="7"/>
      <c r="T250" s="7"/>
      <c r="U250" s="7"/>
      <c r="V250" s="7"/>
      <c r="W250" s="7"/>
      <c r="X250" s="7"/>
      <c r="Y250" s="7"/>
      <c r="Z250" s="7"/>
      <c r="AA250" s="7"/>
      <c r="AB250" s="7"/>
      <c r="AC250" s="7"/>
      <c r="AD250" s="7"/>
      <c r="AE250" s="7"/>
    </row>
    <row r="251" spans="1:31">
      <c r="A251" s="76"/>
      <c r="B251" s="53"/>
      <c r="C251" s="53"/>
      <c r="D251" s="7"/>
      <c r="E251" s="7"/>
      <c r="F251" s="76"/>
      <c r="G251" s="79"/>
      <c r="H251" s="7"/>
      <c r="I251" s="7"/>
      <c r="J251" s="53"/>
      <c r="K251" s="7"/>
      <c r="L251" s="7"/>
      <c r="M251" s="7"/>
      <c r="N251" s="7"/>
      <c r="O251" s="76"/>
      <c r="P251" s="7"/>
      <c r="Q251" s="7"/>
      <c r="R251" s="7"/>
      <c r="S251" s="7"/>
      <c r="T251" s="7"/>
      <c r="U251" s="7"/>
      <c r="V251" s="7"/>
      <c r="W251" s="7"/>
      <c r="X251" s="7"/>
      <c r="Y251" s="7"/>
      <c r="Z251" s="7"/>
      <c r="AA251" s="7"/>
      <c r="AB251" s="7"/>
      <c r="AC251" s="7"/>
      <c r="AD251" s="7"/>
      <c r="AE251" s="7"/>
    </row>
    <row r="252" spans="1:31">
      <c r="A252" s="76"/>
      <c r="B252" s="53"/>
      <c r="C252" s="53"/>
      <c r="D252" s="7"/>
      <c r="E252" s="7"/>
      <c r="F252" s="76"/>
      <c r="G252" s="79"/>
      <c r="H252" s="7"/>
      <c r="I252" s="7"/>
      <c r="J252" s="53"/>
      <c r="K252" s="7"/>
      <c r="L252" s="7"/>
      <c r="M252" s="7"/>
      <c r="N252" s="7"/>
      <c r="O252" s="76"/>
      <c r="P252" s="7"/>
      <c r="Q252" s="7"/>
      <c r="R252" s="7"/>
      <c r="S252" s="7"/>
      <c r="T252" s="7"/>
      <c r="U252" s="7"/>
      <c r="V252" s="7"/>
      <c r="W252" s="7"/>
      <c r="X252" s="7"/>
      <c r="Y252" s="7"/>
      <c r="Z252" s="7"/>
      <c r="AA252" s="7"/>
      <c r="AB252" s="7"/>
      <c r="AC252" s="7"/>
      <c r="AD252" s="7"/>
      <c r="AE252" s="7"/>
    </row>
    <row r="253" spans="1:31">
      <c r="A253" s="76"/>
      <c r="B253" s="53"/>
      <c r="C253" s="53"/>
      <c r="D253" s="7"/>
      <c r="E253" s="7"/>
      <c r="F253" s="76"/>
      <c r="G253" s="79"/>
      <c r="H253" s="7"/>
      <c r="I253" s="7"/>
      <c r="J253" s="53"/>
      <c r="K253" s="7"/>
      <c r="L253" s="7"/>
      <c r="M253" s="7"/>
      <c r="N253" s="7"/>
      <c r="O253" s="76"/>
      <c r="P253" s="7"/>
      <c r="Q253" s="7"/>
      <c r="R253" s="7"/>
      <c r="S253" s="7"/>
      <c r="T253" s="7"/>
      <c r="U253" s="7"/>
      <c r="V253" s="7"/>
      <c r="W253" s="7"/>
      <c r="X253" s="7"/>
      <c r="Y253" s="7"/>
      <c r="Z253" s="7"/>
      <c r="AA253" s="7"/>
      <c r="AB253" s="7"/>
      <c r="AC253" s="7"/>
      <c r="AD253" s="7"/>
      <c r="AE253" s="7"/>
    </row>
    <row r="254" spans="1:31">
      <c r="A254" s="76"/>
      <c r="B254" s="53"/>
      <c r="C254" s="53"/>
      <c r="D254" s="7"/>
      <c r="E254" s="7"/>
      <c r="F254" s="76"/>
      <c r="G254" s="79"/>
      <c r="H254" s="7"/>
      <c r="I254" s="7"/>
      <c r="J254" s="53"/>
      <c r="K254" s="7"/>
      <c r="L254" s="7"/>
      <c r="M254" s="7"/>
      <c r="N254" s="7"/>
      <c r="O254" s="76"/>
      <c r="P254" s="7"/>
      <c r="Q254" s="7"/>
      <c r="R254" s="7"/>
      <c r="S254" s="7"/>
      <c r="T254" s="7"/>
      <c r="U254" s="7"/>
      <c r="V254" s="7"/>
      <c r="W254" s="7"/>
      <c r="X254" s="7"/>
      <c r="Y254" s="7"/>
      <c r="Z254" s="7"/>
      <c r="AA254" s="7"/>
      <c r="AB254" s="7"/>
      <c r="AC254" s="7"/>
      <c r="AD254" s="7"/>
      <c r="AE254" s="7"/>
    </row>
    <row r="255" spans="1:31">
      <c r="A255" s="76"/>
      <c r="B255" s="53"/>
      <c r="C255" s="53"/>
      <c r="D255" s="7"/>
      <c r="E255" s="7"/>
      <c r="F255" s="76"/>
      <c r="G255" s="79"/>
      <c r="H255" s="7"/>
      <c r="I255" s="7"/>
      <c r="J255" s="53"/>
      <c r="K255" s="7"/>
      <c r="L255" s="7"/>
      <c r="M255" s="7"/>
      <c r="N255" s="7"/>
      <c r="O255" s="76"/>
      <c r="P255" s="7"/>
      <c r="Q255" s="7"/>
      <c r="R255" s="7"/>
      <c r="S255" s="7"/>
      <c r="T255" s="7"/>
      <c r="U255" s="7"/>
      <c r="V255" s="7"/>
      <c r="W255" s="7"/>
      <c r="X255" s="7"/>
      <c r="Y255" s="7"/>
      <c r="Z255" s="7"/>
      <c r="AA255" s="7"/>
      <c r="AB255" s="7"/>
      <c r="AC255" s="7"/>
      <c r="AD255" s="7"/>
      <c r="AE255" s="7"/>
    </row>
    <row r="256" spans="1:31">
      <c r="A256" s="76"/>
      <c r="B256" s="53"/>
      <c r="C256" s="53"/>
      <c r="D256" s="7"/>
      <c r="E256" s="7"/>
      <c r="F256" s="76"/>
      <c r="G256" s="79"/>
      <c r="H256" s="7"/>
      <c r="I256" s="7"/>
      <c r="J256" s="53"/>
      <c r="K256" s="7"/>
      <c r="L256" s="7"/>
      <c r="M256" s="7"/>
      <c r="N256" s="7"/>
      <c r="O256" s="76"/>
      <c r="P256" s="7"/>
      <c r="Q256" s="7"/>
      <c r="R256" s="7"/>
      <c r="S256" s="7"/>
      <c r="T256" s="7"/>
      <c r="U256" s="7"/>
      <c r="V256" s="7"/>
      <c r="W256" s="7"/>
      <c r="X256" s="7"/>
      <c r="Y256" s="7"/>
      <c r="Z256" s="7"/>
      <c r="AA256" s="7"/>
      <c r="AB256" s="7"/>
      <c r="AC256" s="7"/>
      <c r="AD256" s="7"/>
      <c r="AE256" s="7"/>
    </row>
    <row r="257" spans="1:31">
      <c r="A257" s="76"/>
      <c r="B257" s="53"/>
      <c r="C257" s="53"/>
      <c r="D257" s="7"/>
      <c r="E257" s="7"/>
      <c r="F257" s="76"/>
      <c r="G257" s="79"/>
      <c r="H257" s="7"/>
      <c r="I257" s="7"/>
      <c r="J257" s="53"/>
      <c r="K257" s="7"/>
      <c r="L257" s="7"/>
      <c r="M257" s="7"/>
      <c r="N257" s="7"/>
      <c r="O257" s="76"/>
      <c r="P257" s="7"/>
      <c r="Q257" s="7"/>
      <c r="R257" s="7"/>
      <c r="S257" s="7"/>
      <c r="T257" s="7"/>
      <c r="U257" s="7"/>
      <c r="V257" s="7"/>
      <c r="W257" s="7"/>
      <c r="X257" s="7"/>
      <c r="Y257" s="7"/>
      <c r="Z257" s="7"/>
      <c r="AA257" s="7"/>
      <c r="AB257" s="7"/>
      <c r="AC257" s="7"/>
      <c r="AD257" s="7"/>
      <c r="AE257" s="7"/>
    </row>
    <row r="258" spans="1:31">
      <c r="A258" s="76"/>
      <c r="B258" s="53"/>
      <c r="C258" s="53"/>
      <c r="D258" s="7"/>
      <c r="E258" s="7"/>
      <c r="F258" s="76"/>
      <c r="G258" s="79"/>
      <c r="H258" s="7"/>
      <c r="I258" s="7"/>
      <c r="J258" s="53"/>
      <c r="K258" s="7"/>
      <c r="L258" s="7"/>
      <c r="M258" s="7"/>
      <c r="N258" s="7"/>
      <c r="O258" s="76"/>
      <c r="P258" s="7"/>
      <c r="Q258" s="7"/>
      <c r="R258" s="7"/>
      <c r="S258" s="7"/>
      <c r="T258" s="7"/>
      <c r="U258" s="7"/>
      <c r="V258" s="7"/>
      <c r="W258" s="7"/>
      <c r="X258" s="7"/>
      <c r="Y258" s="7"/>
      <c r="Z258" s="7"/>
      <c r="AA258" s="7"/>
      <c r="AB258" s="7"/>
      <c r="AC258" s="7"/>
      <c r="AD258" s="7"/>
      <c r="AE258" s="7"/>
    </row>
    <row r="259" spans="1:31">
      <c r="A259" s="76"/>
      <c r="B259" s="53"/>
      <c r="C259" s="53"/>
      <c r="D259" s="7"/>
      <c r="E259" s="7"/>
      <c r="F259" s="76"/>
      <c r="G259" s="79"/>
      <c r="H259" s="7"/>
      <c r="I259" s="7"/>
      <c r="J259" s="53"/>
      <c r="K259" s="7"/>
      <c r="L259" s="7"/>
      <c r="M259" s="7"/>
      <c r="N259" s="7"/>
      <c r="O259" s="76"/>
      <c r="P259" s="7"/>
      <c r="Q259" s="7"/>
      <c r="R259" s="7"/>
      <c r="S259" s="7"/>
      <c r="T259" s="7"/>
      <c r="U259" s="7"/>
      <c r="V259" s="7"/>
      <c r="W259" s="7"/>
      <c r="X259" s="7"/>
      <c r="Y259" s="7"/>
      <c r="Z259" s="7"/>
      <c r="AA259" s="7"/>
      <c r="AB259" s="7"/>
      <c r="AC259" s="7"/>
      <c r="AD259" s="7"/>
      <c r="AE259" s="7"/>
    </row>
    <row r="260" spans="1:31">
      <c r="A260" s="76"/>
      <c r="B260" s="53"/>
      <c r="C260" s="53"/>
      <c r="D260" s="7"/>
      <c r="E260" s="7"/>
      <c r="F260" s="76"/>
      <c r="G260" s="79"/>
      <c r="H260" s="7"/>
      <c r="I260" s="7"/>
      <c r="J260" s="53"/>
      <c r="K260" s="7"/>
      <c r="L260" s="7"/>
      <c r="M260" s="7"/>
      <c r="N260" s="7"/>
      <c r="O260" s="76"/>
      <c r="P260" s="7"/>
      <c r="Q260" s="7"/>
      <c r="R260" s="7"/>
      <c r="S260" s="7"/>
      <c r="T260" s="7"/>
      <c r="U260" s="7"/>
      <c r="V260" s="7"/>
      <c r="W260" s="7"/>
      <c r="X260" s="7"/>
      <c r="Y260" s="7"/>
      <c r="Z260" s="7"/>
      <c r="AA260" s="7"/>
      <c r="AB260" s="7"/>
      <c r="AC260" s="7"/>
      <c r="AD260" s="7"/>
      <c r="AE260" s="7"/>
    </row>
    <row r="261" spans="1:31">
      <c r="A261" s="76"/>
      <c r="B261" s="53"/>
      <c r="C261" s="53"/>
      <c r="D261" s="7"/>
      <c r="E261" s="7"/>
      <c r="F261" s="76"/>
      <c r="G261" s="79"/>
      <c r="H261" s="7"/>
      <c r="I261" s="7"/>
      <c r="J261" s="53"/>
      <c r="K261" s="7"/>
      <c r="L261" s="7"/>
      <c r="M261" s="7"/>
      <c r="N261" s="7"/>
      <c r="O261" s="76"/>
      <c r="P261" s="7"/>
      <c r="Q261" s="7"/>
      <c r="R261" s="7"/>
      <c r="S261" s="7"/>
      <c r="T261" s="7"/>
      <c r="U261" s="7"/>
      <c r="V261" s="7"/>
      <c r="W261" s="7"/>
      <c r="X261" s="7"/>
      <c r="Y261" s="7"/>
      <c r="Z261" s="7"/>
      <c r="AA261" s="7"/>
      <c r="AB261" s="7"/>
      <c r="AC261" s="7"/>
      <c r="AD261" s="7"/>
      <c r="AE261" s="7"/>
    </row>
    <row r="262" spans="1:31">
      <c r="A262" s="76"/>
      <c r="B262" s="53"/>
      <c r="C262" s="53"/>
      <c r="D262" s="7"/>
      <c r="E262" s="7"/>
      <c r="F262" s="76"/>
      <c r="G262" s="79"/>
      <c r="H262" s="7"/>
      <c r="I262" s="7"/>
      <c r="J262" s="53"/>
      <c r="K262" s="7"/>
      <c r="L262" s="7"/>
      <c r="M262" s="7"/>
      <c r="N262" s="7"/>
      <c r="O262" s="76"/>
      <c r="P262" s="7"/>
      <c r="Q262" s="7"/>
      <c r="R262" s="7"/>
      <c r="S262" s="7"/>
      <c r="T262" s="7"/>
      <c r="U262" s="7"/>
      <c r="V262" s="7"/>
      <c r="W262" s="7"/>
      <c r="X262" s="7"/>
      <c r="Y262" s="7"/>
      <c r="Z262" s="7"/>
      <c r="AA262" s="7"/>
      <c r="AB262" s="7"/>
      <c r="AC262" s="7"/>
      <c r="AD262" s="7"/>
      <c r="AE262" s="7"/>
    </row>
    <row r="263" spans="1:31">
      <c r="A263" s="76"/>
      <c r="B263" s="53"/>
      <c r="C263" s="53"/>
      <c r="D263" s="7"/>
      <c r="E263" s="7"/>
      <c r="F263" s="76"/>
      <c r="G263" s="79"/>
      <c r="H263" s="7"/>
      <c r="I263" s="7"/>
      <c r="J263" s="53"/>
      <c r="K263" s="7"/>
      <c r="L263" s="7"/>
      <c r="M263" s="7"/>
      <c r="N263" s="7"/>
      <c r="O263" s="76"/>
      <c r="P263" s="7"/>
      <c r="Q263" s="7"/>
      <c r="R263" s="7"/>
      <c r="S263" s="7"/>
      <c r="T263" s="7"/>
      <c r="U263" s="7"/>
      <c r="V263" s="7"/>
      <c r="W263" s="7"/>
      <c r="X263" s="7"/>
      <c r="Y263" s="7"/>
      <c r="Z263" s="7"/>
      <c r="AA263" s="7"/>
      <c r="AB263" s="7"/>
      <c r="AC263" s="7"/>
      <c r="AD263" s="7"/>
      <c r="AE263" s="7"/>
    </row>
    <row r="264" spans="1:31">
      <c r="A264" s="76"/>
      <c r="B264" s="53"/>
      <c r="C264" s="53"/>
      <c r="D264" s="7"/>
      <c r="E264" s="7"/>
      <c r="F264" s="76"/>
      <c r="G264" s="79"/>
      <c r="H264" s="7"/>
      <c r="I264" s="7"/>
      <c r="J264" s="53"/>
      <c r="K264" s="7"/>
      <c r="L264" s="7"/>
      <c r="M264" s="7"/>
      <c r="N264" s="7"/>
      <c r="O264" s="76"/>
      <c r="P264" s="7"/>
      <c r="Q264" s="7"/>
      <c r="R264" s="7"/>
      <c r="S264" s="7"/>
      <c r="T264" s="7"/>
      <c r="U264" s="7"/>
      <c r="V264" s="7"/>
      <c r="W264" s="7"/>
      <c r="X264" s="7"/>
      <c r="Y264" s="7"/>
      <c r="Z264" s="7"/>
      <c r="AA264" s="7"/>
      <c r="AB264" s="7"/>
      <c r="AC264" s="7"/>
      <c r="AD264" s="7"/>
      <c r="AE264" s="7"/>
    </row>
    <row r="265" spans="1:31">
      <c r="A265" s="76"/>
      <c r="B265" s="53"/>
      <c r="C265" s="53"/>
      <c r="D265" s="7"/>
      <c r="E265" s="7"/>
      <c r="F265" s="76"/>
      <c r="G265" s="79"/>
      <c r="H265" s="7"/>
      <c r="I265" s="7"/>
      <c r="J265" s="53"/>
      <c r="K265" s="7"/>
      <c r="L265" s="7"/>
      <c r="M265" s="7"/>
      <c r="N265" s="7"/>
      <c r="O265" s="76"/>
      <c r="P265" s="7"/>
      <c r="Q265" s="7"/>
      <c r="R265" s="7"/>
      <c r="S265" s="7"/>
      <c r="T265" s="7"/>
      <c r="U265" s="7"/>
      <c r="V265" s="7"/>
      <c r="W265" s="7"/>
      <c r="X265" s="7"/>
      <c r="Y265" s="7"/>
      <c r="Z265" s="7"/>
      <c r="AA265" s="7"/>
      <c r="AB265" s="7"/>
      <c r="AC265" s="7"/>
      <c r="AD265" s="7"/>
      <c r="AE265" s="7"/>
    </row>
    <row r="266" spans="1:31">
      <c r="A266" s="76"/>
      <c r="B266" s="53"/>
      <c r="C266" s="53"/>
      <c r="D266" s="7"/>
      <c r="E266" s="7"/>
      <c r="F266" s="76"/>
      <c r="G266" s="79"/>
      <c r="H266" s="7"/>
      <c r="I266" s="7"/>
      <c r="J266" s="53"/>
      <c r="K266" s="7"/>
      <c r="L266" s="7"/>
      <c r="M266" s="7"/>
      <c r="N266" s="7"/>
      <c r="O266" s="76"/>
      <c r="P266" s="7"/>
      <c r="Q266" s="7"/>
      <c r="R266" s="7"/>
      <c r="S266" s="7"/>
      <c r="T266" s="7"/>
      <c r="U266" s="7"/>
      <c r="V266" s="7"/>
      <c r="W266" s="7"/>
      <c r="X266" s="7"/>
      <c r="Y266" s="7"/>
      <c r="Z266" s="7"/>
      <c r="AA266" s="7"/>
      <c r="AB266" s="7"/>
      <c r="AC266" s="7"/>
      <c r="AD266" s="7"/>
      <c r="AE266" s="7"/>
    </row>
    <row r="267" spans="1:31">
      <c r="A267" s="76"/>
      <c r="B267" s="53"/>
      <c r="C267" s="53"/>
      <c r="D267" s="7"/>
      <c r="E267" s="7"/>
      <c r="F267" s="76"/>
      <c r="G267" s="79"/>
      <c r="H267" s="7"/>
      <c r="I267" s="7"/>
      <c r="J267" s="53"/>
      <c r="K267" s="7"/>
      <c r="L267" s="7"/>
      <c r="M267" s="7"/>
      <c r="N267" s="7"/>
      <c r="O267" s="76"/>
      <c r="P267" s="7"/>
      <c r="Q267" s="7"/>
      <c r="R267" s="7"/>
      <c r="S267" s="7"/>
      <c r="T267" s="7"/>
      <c r="U267" s="7"/>
      <c r="V267" s="7"/>
      <c r="W267" s="7"/>
      <c r="X267" s="7"/>
      <c r="Y267" s="7"/>
      <c r="Z267" s="7"/>
      <c r="AA267" s="7"/>
      <c r="AB267" s="7"/>
      <c r="AC267" s="7"/>
      <c r="AD267" s="7"/>
      <c r="AE267" s="7"/>
    </row>
    <row r="268" spans="1:31">
      <c r="A268" s="76"/>
      <c r="B268" s="53"/>
      <c r="C268" s="53"/>
      <c r="D268" s="7"/>
      <c r="E268" s="7"/>
      <c r="F268" s="76"/>
      <c r="G268" s="79"/>
      <c r="H268" s="7"/>
      <c r="I268" s="7"/>
      <c r="J268" s="53"/>
      <c r="K268" s="7"/>
      <c r="L268" s="7"/>
      <c r="M268" s="7"/>
      <c r="N268" s="7"/>
      <c r="O268" s="76"/>
      <c r="P268" s="7"/>
      <c r="Q268" s="7"/>
      <c r="R268" s="7"/>
      <c r="S268" s="7"/>
      <c r="T268" s="7"/>
      <c r="U268" s="7"/>
      <c r="V268" s="7"/>
      <c r="W268" s="7"/>
      <c r="X268" s="7"/>
      <c r="Y268" s="7"/>
      <c r="Z268" s="7"/>
      <c r="AA268" s="7"/>
      <c r="AB268" s="7"/>
      <c r="AC268" s="7"/>
      <c r="AD268" s="7"/>
      <c r="AE268" s="7"/>
    </row>
    <row r="269" spans="1:31">
      <c r="A269" s="76"/>
      <c r="B269" s="53"/>
      <c r="C269" s="53"/>
      <c r="D269" s="7"/>
      <c r="E269" s="7"/>
      <c r="F269" s="76"/>
      <c r="G269" s="79"/>
      <c r="H269" s="7"/>
      <c r="I269" s="7"/>
      <c r="J269" s="53"/>
      <c r="K269" s="7"/>
      <c r="L269" s="7"/>
      <c r="M269" s="7"/>
      <c r="N269" s="7"/>
      <c r="O269" s="76"/>
      <c r="P269" s="7"/>
      <c r="Q269" s="7"/>
      <c r="R269" s="7"/>
      <c r="S269" s="7"/>
      <c r="T269" s="7"/>
      <c r="U269" s="7"/>
      <c r="V269" s="7"/>
      <c r="W269" s="7"/>
      <c r="X269" s="7"/>
      <c r="Y269" s="7"/>
      <c r="Z269" s="7"/>
      <c r="AA269" s="7"/>
      <c r="AB269" s="7"/>
      <c r="AC269" s="7"/>
      <c r="AD269" s="7"/>
      <c r="AE269" s="7"/>
    </row>
    <row r="270" spans="1:31">
      <c r="A270" s="76"/>
      <c r="B270" s="53"/>
      <c r="C270" s="53"/>
      <c r="D270" s="7"/>
      <c r="E270" s="7"/>
      <c r="F270" s="76"/>
      <c r="G270" s="79"/>
      <c r="H270" s="7"/>
      <c r="I270" s="7"/>
      <c r="J270" s="53"/>
      <c r="K270" s="7"/>
      <c r="L270" s="7"/>
      <c r="M270" s="7"/>
      <c r="N270" s="7"/>
      <c r="O270" s="76"/>
      <c r="P270" s="7"/>
      <c r="Q270" s="7"/>
      <c r="R270" s="7"/>
      <c r="S270" s="7"/>
      <c r="T270" s="7"/>
      <c r="U270" s="7"/>
      <c r="V270" s="7"/>
      <c r="W270" s="7"/>
      <c r="X270" s="7"/>
      <c r="Y270" s="7"/>
      <c r="Z270" s="7"/>
      <c r="AA270" s="7"/>
      <c r="AB270" s="7"/>
      <c r="AC270" s="7"/>
      <c r="AD270" s="7"/>
      <c r="AE270" s="7"/>
    </row>
    <row r="271" spans="1:31">
      <c r="A271" s="76"/>
      <c r="B271" s="53"/>
      <c r="C271" s="53"/>
      <c r="D271" s="7"/>
      <c r="E271" s="7"/>
      <c r="F271" s="76"/>
      <c r="G271" s="79"/>
      <c r="H271" s="7"/>
      <c r="I271" s="7"/>
      <c r="J271" s="53"/>
      <c r="K271" s="7"/>
      <c r="L271" s="7"/>
      <c r="M271" s="7"/>
      <c r="N271" s="7"/>
      <c r="O271" s="76"/>
      <c r="P271" s="7"/>
      <c r="Q271" s="7"/>
      <c r="R271" s="7"/>
      <c r="S271" s="7"/>
      <c r="T271" s="7"/>
      <c r="U271" s="7"/>
      <c r="V271" s="7"/>
      <c r="W271" s="7"/>
      <c r="X271" s="7"/>
      <c r="Y271" s="7"/>
      <c r="Z271" s="7"/>
      <c r="AA271" s="7"/>
      <c r="AB271" s="7"/>
      <c r="AC271" s="7"/>
      <c r="AD271" s="7"/>
      <c r="AE271" s="7"/>
    </row>
    <row r="272" spans="1:31">
      <c r="A272" s="76"/>
      <c r="B272" s="53"/>
      <c r="C272" s="53"/>
      <c r="D272" s="7"/>
      <c r="E272" s="7"/>
      <c r="F272" s="76"/>
      <c r="G272" s="79"/>
      <c r="H272" s="7"/>
      <c r="I272" s="7"/>
      <c r="J272" s="53"/>
      <c r="K272" s="7"/>
      <c r="L272" s="7"/>
      <c r="M272" s="7"/>
      <c r="N272" s="7"/>
      <c r="O272" s="76"/>
      <c r="P272" s="7"/>
      <c r="Q272" s="7"/>
      <c r="R272" s="7"/>
      <c r="S272" s="7"/>
      <c r="T272" s="7"/>
      <c r="U272" s="7"/>
      <c r="V272" s="7"/>
      <c r="W272" s="7"/>
      <c r="X272" s="7"/>
      <c r="Y272" s="7"/>
      <c r="Z272" s="7"/>
      <c r="AA272" s="7"/>
      <c r="AB272" s="7"/>
      <c r="AC272" s="7"/>
      <c r="AD272" s="7"/>
      <c r="AE272" s="7"/>
    </row>
    <row r="273" spans="1:31">
      <c r="A273" s="76"/>
      <c r="B273" s="53"/>
      <c r="C273" s="53"/>
      <c r="D273" s="7"/>
      <c r="E273" s="7"/>
      <c r="F273" s="76"/>
      <c r="G273" s="79"/>
      <c r="H273" s="7"/>
      <c r="I273" s="7"/>
      <c r="J273" s="53"/>
      <c r="K273" s="7"/>
      <c r="L273" s="7"/>
      <c r="M273" s="7"/>
      <c r="N273" s="7"/>
      <c r="O273" s="76"/>
      <c r="P273" s="7"/>
      <c r="Q273" s="7"/>
      <c r="R273" s="7"/>
      <c r="S273" s="7"/>
      <c r="T273" s="7"/>
      <c r="U273" s="7"/>
      <c r="V273" s="7"/>
      <c r="W273" s="7"/>
      <c r="X273" s="7"/>
      <c r="Y273" s="7"/>
      <c r="Z273" s="7"/>
      <c r="AA273" s="7"/>
      <c r="AB273" s="7"/>
      <c r="AC273" s="7"/>
      <c r="AD273" s="7"/>
      <c r="AE273" s="7"/>
    </row>
    <row r="274" spans="1:31">
      <c r="A274" s="76"/>
      <c r="B274" s="53"/>
      <c r="C274" s="53"/>
      <c r="D274" s="7"/>
      <c r="E274" s="7"/>
      <c r="F274" s="76"/>
      <c r="G274" s="79"/>
      <c r="H274" s="7"/>
      <c r="I274" s="7"/>
      <c r="J274" s="53"/>
      <c r="K274" s="7"/>
      <c r="L274" s="7"/>
      <c r="M274" s="7"/>
      <c r="N274" s="7"/>
      <c r="O274" s="76"/>
      <c r="P274" s="7"/>
      <c r="Q274" s="7"/>
      <c r="R274" s="7"/>
      <c r="S274" s="7"/>
      <c r="T274" s="7"/>
      <c r="U274" s="7"/>
      <c r="V274" s="7"/>
      <c r="W274" s="7"/>
      <c r="X274" s="7"/>
      <c r="Y274" s="7"/>
      <c r="Z274" s="7"/>
      <c r="AA274" s="7"/>
      <c r="AB274" s="7"/>
      <c r="AC274" s="7"/>
      <c r="AD274" s="7"/>
      <c r="AE274" s="7"/>
    </row>
    <row r="275" spans="1:31">
      <c r="A275" s="76"/>
      <c r="B275" s="53"/>
      <c r="C275" s="53"/>
      <c r="D275" s="7"/>
      <c r="E275" s="7"/>
      <c r="F275" s="76"/>
      <c r="G275" s="79"/>
      <c r="H275" s="7"/>
      <c r="I275" s="7"/>
      <c r="J275" s="53"/>
      <c r="K275" s="7"/>
      <c r="L275" s="7"/>
      <c r="M275" s="7"/>
      <c r="N275" s="7"/>
      <c r="O275" s="76"/>
      <c r="P275" s="7"/>
      <c r="Q275" s="7"/>
      <c r="R275" s="7"/>
      <c r="S275" s="7"/>
      <c r="T275" s="7"/>
      <c r="U275" s="7"/>
      <c r="V275" s="7"/>
      <c r="W275" s="7"/>
      <c r="X275" s="7"/>
      <c r="Y275" s="7"/>
      <c r="Z275" s="7"/>
      <c r="AA275" s="7"/>
      <c r="AB275" s="7"/>
      <c r="AC275" s="7"/>
      <c r="AD275" s="7"/>
      <c r="AE275" s="7"/>
    </row>
    <row r="276" spans="1:31">
      <c r="A276" s="76"/>
      <c r="B276" s="53"/>
      <c r="C276" s="53"/>
      <c r="D276" s="7"/>
      <c r="E276" s="7"/>
      <c r="F276" s="76"/>
      <c r="G276" s="79"/>
      <c r="H276" s="7"/>
      <c r="I276" s="7"/>
      <c r="J276" s="53"/>
      <c r="K276" s="7"/>
      <c r="L276" s="7"/>
      <c r="M276" s="7"/>
      <c r="N276" s="7"/>
      <c r="O276" s="76"/>
      <c r="P276" s="7"/>
      <c r="Q276" s="7"/>
      <c r="R276" s="7"/>
      <c r="S276" s="7"/>
      <c r="T276" s="7"/>
      <c r="U276" s="7"/>
      <c r="V276" s="7"/>
      <c r="W276" s="7"/>
      <c r="X276" s="7"/>
      <c r="Y276" s="7"/>
      <c r="Z276" s="7"/>
      <c r="AA276" s="7"/>
      <c r="AB276" s="7"/>
      <c r="AC276" s="7"/>
      <c r="AD276" s="7"/>
      <c r="AE276" s="7"/>
    </row>
    <row r="277" spans="1:31">
      <c r="A277" s="76"/>
      <c r="B277" s="53"/>
      <c r="C277" s="53"/>
      <c r="D277" s="7"/>
      <c r="E277" s="7"/>
      <c r="F277" s="76"/>
      <c r="G277" s="79"/>
      <c r="H277" s="7"/>
      <c r="I277" s="7"/>
      <c r="J277" s="53"/>
      <c r="K277" s="7"/>
      <c r="L277" s="7"/>
      <c r="M277" s="7"/>
      <c r="N277" s="7"/>
      <c r="O277" s="76"/>
      <c r="P277" s="7"/>
      <c r="Q277" s="7"/>
      <c r="R277" s="7"/>
      <c r="S277" s="7"/>
      <c r="T277" s="7"/>
      <c r="U277" s="7"/>
      <c r="V277" s="7"/>
      <c r="W277" s="7"/>
      <c r="X277" s="7"/>
      <c r="Y277" s="7"/>
      <c r="Z277" s="7"/>
      <c r="AA277" s="7"/>
      <c r="AB277" s="7"/>
      <c r="AC277" s="7"/>
      <c r="AD277" s="7"/>
      <c r="AE277" s="7"/>
    </row>
    <row r="278" spans="1:31">
      <c r="A278" s="76"/>
      <c r="B278" s="53"/>
      <c r="C278" s="53"/>
      <c r="D278" s="7"/>
      <c r="E278" s="7"/>
      <c r="F278" s="76"/>
      <c r="G278" s="79"/>
      <c r="H278" s="7"/>
      <c r="I278" s="7"/>
      <c r="J278" s="53"/>
      <c r="K278" s="7"/>
      <c r="L278" s="7"/>
      <c r="M278" s="7"/>
      <c r="N278" s="7"/>
      <c r="O278" s="76"/>
      <c r="P278" s="7"/>
      <c r="Q278" s="7"/>
      <c r="R278" s="7"/>
      <c r="S278" s="7"/>
      <c r="T278" s="7"/>
      <c r="U278" s="7"/>
      <c r="V278" s="7"/>
      <c r="W278" s="7"/>
      <c r="X278" s="7"/>
      <c r="Y278" s="7"/>
      <c r="Z278" s="7"/>
      <c r="AA278" s="7"/>
      <c r="AB278" s="7"/>
      <c r="AC278" s="7"/>
      <c r="AD278" s="7"/>
      <c r="AE278" s="7"/>
    </row>
    <row r="279" spans="1:31">
      <c r="A279" s="76"/>
      <c r="B279" s="53"/>
      <c r="C279" s="53"/>
      <c r="D279" s="7"/>
      <c r="E279" s="7"/>
      <c r="F279" s="76"/>
      <c r="G279" s="79"/>
      <c r="H279" s="7"/>
      <c r="I279" s="7"/>
      <c r="J279" s="53"/>
      <c r="K279" s="7"/>
      <c r="L279" s="7"/>
      <c r="M279" s="7"/>
      <c r="N279" s="7"/>
      <c r="O279" s="76"/>
      <c r="P279" s="7"/>
      <c r="Q279" s="7"/>
      <c r="R279" s="7"/>
      <c r="S279" s="7"/>
      <c r="T279" s="7"/>
      <c r="U279" s="7"/>
      <c r="V279" s="7"/>
      <c r="W279" s="7"/>
      <c r="X279" s="7"/>
      <c r="Y279" s="7"/>
      <c r="Z279" s="7"/>
      <c r="AA279" s="7"/>
      <c r="AB279" s="7"/>
      <c r="AC279" s="7"/>
      <c r="AD279" s="7"/>
      <c r="AE279" s="7"/>
    </row>
    <row r="280" spans="1:31">
      <c r="A280" s="76"/>
      <c r="B280" s="53"/>
      <c r="C280" s="53"/>
      <c r="D280" s="7"/>
      <c r="E280" s="7"/>
      <c r="F280" s="76"/>
      <c r="G280" s="79"/>
      <c r="H280" s="7"/>
      <c r="I280" s="7"/>
      <c r="J280" s="53"/>
      <c r="K280" s="7"/>
      <c r="L280" s="7"/>
      <c r="M280" s="7"/>
      <c r="N280" s="7"/>
      <c r="O280" s="76"/>
      <c r="P280" s="7"/>
      <c r="Q280" s="7"/>
      <c r="R280" s="7"/>
      <c r="S280" s="7"/>
      <c r="T280" s="7"/>
      <c r="U280" s="7"/>
      <c r="V280" s="7"/>
      <c r="W280" s="7"/>
      <c r="X280" s="7"/>
      <c r="Y280" s="7"/>
      <c r="Z280" s="7"/>
      <c r="AA280" s="7"/>
      <c r="AB280" s="7"/>
      <c r="AC280" s="7"/>
      <c r="AD280" s="7"/>
      <c r="AE280" s="7"/>
    </row>
    <row r="281" spans="1:31">
      <c r="A281" s="76"/>
      <c r="B281" s="53"/>
      <c r="C281" s="53"/>
      <c r="D281" s="7"/>
      <c r="E281" s="7"/>
      <c r="F281" s="76"/>
      <c r="G281" s="79"/>
      <c r="H281" s="7"/>
      <c r="I281" s="7"/>
      <c r="J281" s="53"/>
      <c r="K281" s="7"/>
      <c r="L281" s="7"/>
      <c r="M281" s="7"/>
      <c r="N281" s="7"/>
      <c r="O281" s="76"/>
      <c r="P281" s="7"/>
      <c r="Q281" s="7"/>
      <c r="R281" s="7"/>
      <c r="S281" s="7"/>
      <c r="T281" s="7"/>
      <c r="U281" s="7"/>
      <c r="V281" s="7"/>
      <c r="W281" s="7"/>
      <c r="X281" s="7"/>
      <c r="Y281" s="7"/>
      <c r="Z281" s="7"/>
      <c r="AA281" s="7"/>
      <c r="AB281" s="7"/>
      <c r="AC281" s="7"/>
      <c r="AD281" s="7"/>
      <c r="AE281" s="7"/>
    </row>
    <row r="282" spans="1:31">
      <c r="A282" s="76"/>
      <c r="B282" s="53"/>
      <c r="C282" s="53"/>
      <c r="D282" s="7"/>
      <c r="E282" s="7"/>
      <c r="F282" s="76"/>
      <c r="G282" s="79"/>
      <c r="H282" s="7"/>
      <c r="I282" s="7"/>
      <c r="J282" s="53"/>
      <c r="K282" s="7"/>
      <c r="L282" s="7"/>
      <c r="M282" s="7"/>
      <c r="N282" s="7"/>
      <c r="O282" s="76"/>
      <c r="P282" s="7"/>
      <c r="Q282" s="7"/>
      <c r="R282" s="7"/>
      <c r="S282" s="7"/>
      <c r="T282" s="7"/>
      <c r="U282" s="7"/>
      <c r="V282" s="7"/>
      <c r="W282" s="7"/>
      <c r="X282" s="7"/>
      <c r="Y282" s="7"/>
      <c r="Z282" s="7"/>
      <c r="AA282" s="7"/>
      <c r="AB282" s="7"/>
      <c r="AC282" s="7"/>
      <c r="AD282" s="7"/>
      <c r="AE282" s="7"/>
    </row>
    <row r="283" spans="1:31">
      <c r="A283" s="76"/>
      <c r="B283" s="53"/>
      <c r="C283" s="53"/>
      <c r="D283" s="7"/>
      <c r="E283" s="7"/>
      <c r="F283" s="76"/>
      <c r="G283" s="79"/>
      <c r="H283" s="7"/>
      <c r="I283" s="7"/>
      <c r="J283" s="53"/>
      <c r="K283" s="7"/>
      <c r="L283" s="7"/>
      <c r="M283" s="7"/>
      <c r="N283" s="7"/>
      <c r="O283" s="76"/>
      <c r="P283" s="7"/>
      <c r="Q283" s="7"/>
      <c r="R283" s="7"/>
      <c r="S283" s="7"/>
      <c r="T283" s="7"/>
      <c r="U283" s="7"/>
      <c r="V283" s="7"/>
      <c r="W283" s="7"/>
      <c r="X283" s="7"/>
      <c r="Y283" s="7"/>
      <c r="Z283" s="7"/>
      <c r="AA283" s="7"/>
      <c r="AB283" s="7"/>
      <c r="AC283" s="7"/>
      <c r="AD283" s="7"/>
      <c r="AE283" s="7"/>
    </row>
    <row r="284" spans="1:31">
      <c r="A284" s="76"/>
      <c r="B284" s="53"/>
      <c r="C284" s="53"/>
      <c r="D284" s="7"/>
      <c r="E284" s="7"/>
      <c r="F284" s="76"/>
      <c r="G284" s="79"/>
      <c r="H284" s="7"/>
      <c r="I284" s="7"/>
      <c r="J284" s="53"/>
      <c r="K284" s="7"/>
      <c r="L284" s="7"/>
      <c r="M284" s="7"/>
      <c r="N284" s="7"/>
      <c r="O284" s="76"/>
      <c r="P284" s="7"/>
      <c r="Q284" s="7"/>
      <c r="R284" s="7"/>
      <c r="S284" s="7"/>
      <c r="T284" s="7"/>
      <c r="U284" s="7"/>
      <c r="V284" s="7"/>
      <c r="W284" s="7"/>
      <c r="X284" s="7"/>
      <c r="Y284" s="7"/>
      <c r="Z284" s="7"/>
      <c r="AA284" s="7"/>
      <c r="AB284" s="7"/>
      <c r="AC284" s="7"/>
      <c r="AD284" s="7"/>
      <c r="AE284" s="7"/>
    </row>
    <row r="285" spans="1:31">
      <c r="A285" s="76"/>
      <c r="B285" s="53"/>
      <c r="C285" s="53"/>
      <c r="D285" s="7"/>
      <c r="E285" s="7"/>
      <c r="F285" s="76"/>
      <c r="G285" s="79"/>
      <c r="H285" s="7"/>
      <c r="I285" s="7"/>
      <c r="J285" s="53"/>
      <c r="K285" s="7"/>
      <c r="L285" s="7"/>
      <c r="M285" s="7"/>
      <c r="N285" s="7"/>
      <c r="O285" s="76"/>
      <c r="P285" s="7"/>
      <c r="Q285" s="7"/>
      <c r="R285" s="7"/>
      <c r="S285" s="7"/>
      <c r="T285" s="7"/>
      <c r="U285" s="7"/>
      <c r="V285" s="7"/>
      <c r="W285" s="7"/>
      <c r="X285" s="7"/>
      <c r="Y285" s="7"/>
      <c r="Z285" s="7"/>
      <c r="AA285" s="7"/>
      <c r="AB285" s="7"/>
      <c r="AC285" s="7"/>
      <c r="AD285" s="7"/>
      <c r="AE285" s="7"/>
    </row>
    <row r="286" spans="1:31">
      <c r="A286" s="76"/>
      <c r="B286" s="53"/>
      <c r="C286" s="53"/>
      <c r="D286" s="7"/>
      <c r="E286" s="7"/>
      <c r="F286" s="76"/>
      <c r="G286" s="79"/>
      <c r="H286" s="7"/>
      <c r="I286" s="7"/>
      <c r="J286" s="53"/>
      <c r="K286" s="7"/>
      <c r="L286" s="7"/>
      <c r="M286" s="7"/>
      <c r="N286" s="7"/>
      <c r="O286" s="76"/>
      <c r="P286" s="7"/>
      <c r="Q286" s="7"/>
      <c r="R286" s="7"/>
      <c r="S286" s="7"/>
      <c r="T286" s="7"/>
      <c r="U286" s="7"/>
      <c r="V286" s="7"/>
      <c r="W286" s="7"/>
      <c r="X286" s="7"/>
      <c r="Y286" s="7"/>
      <c r="Z286" s="7"/>
      <c r="AA286" s="7"/>
      <c r="AB286" s="7"/>
      <c r="AC286" s="7"/>
      <c r="AD286" s="7"/>
      <c r="AE286" s="7"/>
    </row>
    <row r="287" spans="1:31">
      <c r="A287" s="76"/>
      <c r="B287" s="53"/>
      <c r="C287" s="53"/>
      <c r="D287" s="7"/>
      <c r="E287" s="7"/>
      <c r="F287" s="76"/>
      <c r="G287" s="79"/>
      <c r="H287" s="7"/>
      <c r="I287" s="7"/>
      <c r="J287" s="53"/>
      <c r="K287" s="7"/>
      <c r="L287" s="7"/>
      <c r="M287" s="7"/>
      <c r="N287" s="7"/>
      <c r="O287" s="76"/>
      <c r="P287" s="7"/>
      <c r="Q287" s="7"/>
      <c r="R287" s="7"/>
      <c r="S287" s="7"/>
      <c r="T287" s="7"/>
      <c r="U287" s="7"/>
      <c r="V287" s="7"/>
      <c r="W287" s="7"/>
      <c r="X287" s="7"/>
      <c r="Y287" s="7"/>
      <c r="Z287" s="7"/>
      <c r="AA287" s="7"/>
      <c r="AB287" s="7"/>
      <c r="AC287" s="7"/>
      <c r="AD287" s="7"/>
      <c r="AE287" s="7"/>
    </row>
    <row r="288" spans="1:31">
      <c r="A288" s="76"/>
      <c r="B288" s="53"/>
      <c r="C288" s="53"/>
      <c r="D288" s="7"/>
      <c r="E288" s="7"/>
      <c r="F288" s="76"/>
      <c r="G288" s="79"/>
      <c r="H288" s="7"/>
      <c r="I288" s="7"/>
      <c r="J288" s="53"/>
      <c r="K288" s="7"/>
      <c r="L288" s="7"/>
      <c r="M288" s="7"/>
      <c r="N288" s="7"/>
      <c r="O288" s="76"/>
      <c r="P288" s="7"/>
      <c r="Q288" s="7"/>
      <c r="R288" s="7"/>
      <c r="S288" s="7"/>
      <c r="T288" s="7"/>
      <c r="U288" s="7"/>
      <c r="V288" s="7"/>
      <c r="W288" s="7"/>
      <c r="X288" s="7"/>
      <c r="Y288" s="7"/>
      <c r="Z288" s="7"/>
      <c r="AA288" s="7"/>
      <c r="AB288" s="7"/>
      <c r="AC288" s="7"/>
      <c r="AD288" s="7"/>
      <c r="AE288" s="7"/>
    </row>
    <row r="289" spans="1:31">
      <c r="A289" s="76"/>
      <c r="B289" s="53"/>
      <c r="C289" s="53"/>
      <c r="D289" s="7"/>
      <c r="E289" s="7"/>
      <c r="F289" s="76"/>
      <c r="G289" s="79"/>
      <c r="H289" s="7"/>
      <c r="I289" s="7"/>
      <c r="J289" s="53"/>
      <c r="K289" s="7"/>
      <c r="L289" s="7"/>
      <c r="M289" s="7"/>
      <c r="N289" s="7"/>
      <c r="O289" s="76"/>
      <c r="P289" s="7"/>
      <c r="Q289" s="7"/>
      <c r="R289" s="7"/>
      <c r="S289" s="7"/>
      <c r="T289" s="7"/>
      <c r="U289" s="7"/>
      <c r="V289" s="7"/>
      <c r="W289" s="7"/>
      <c r="X289" s="7"/>
      <c r="Y289" s="7"/>
      <c r="Z289" s="7"/>
      <c r="AA289" s="7"/>
      <c r="AB289" s="7"/>
      <c r="AC289" s="7"/>
      <c r="AD289" s="7"/>
      <c r="AE289" s="7"/>
    </row>
    <row r="290" spans="1:31">
      <c r="A290" s="76"/>
      <c r="B290" s="53"/>
      <c r="C290" s="53"/>
      <c r="D290" s="7"/>
      <c r="E290" s="7"/>
      <c r="F290" s="76"/>
      <c r="G290" s="79"/>
      <c r="H290" s="7"/>
      <c r="I290" s="7"/>
      <c r="J290" s="53"/>
      <c r="K290" s="7"/>
      <c r="L290" s="7"/>
      <c r="M290" s="7"/>
      <c r="N290" s="7"/>
      <c r="O290" s="76"/>
      <c r="P290" s="7"/>
      <c r="Q290" s="7"/>
      <c r="R290" s="7"/>
      <c r="S290" s="7"/>
      <c r="T290" s="7"/>
      <c r="U290" s="7"/>
      <c r="V290" s="7"/>
      <c r="W290" s="7"/>
      <c r="X290" s="7"/>
      <c r="Y290" s="7"/>
      <c r="Z290" s="7"/>
      <c r="AA290" s="7"/>
      <c r="AB290" s="7"/>
      <c r="AC290" s="7"/>
      <c r="AD290" s="7"/>
      <c r="AE290" s="7"/>
    </row>
    <row r="291" spans="1:31">
      <c r="A291" s="76"/>
      <c r="B291" s="53"/>
      <c r="C291" s="53"/>
      <c r="D291" s="7"/>
      <c r="E291" s="7"/>
      <c r="F291" s="76"/>
      <c r="G291" s="79"/>
      <c r="H291" s="7"/>
      <c r="I291" s="7"/>
      <c r="J291" s="53"/>
      <c r="K291" s="7"/>
      <c r="L291" s="7"/>
      <c r="M291" s="7"/>
      <c r="N291" s="7"/>
      <c r="O291" s="76"/>
      <c r="P291" s="7"/>
      <c r="Q291" s="7"/>
      <c r="R291" s="7"/>
      <c r="S291" s="7"/>
      <c r="T291" s="7"/>
      <c r="U291" s="7"/>
      <c r="V291" s="7"/>
      <c r="W291" s="7"/>
      <c r="X291" s="7"/>
      <c r="Y291" s="7"/>
      <c r="Z291" s="7"/>
      <c r="AA291" s="7"/>
      <c r="AB291" s="7"/>
      <c r="AC291" s="7"/>
      <c r="AD291" s="7"/>
      <c r="AE291" s="7"/>
    </row>
    <row r="292" spans="1:31">
      <c r="A292" s="76"/>
      <c r="B292" s="53"/>
      <c r="C292" s="53"/>
      <c r="D292" s="7"/>
      <c r="E292" s="7"/>
      <c r="F292" s="76"/>
      <c r="G292" s="79"/>
      <c r="H292" s="7"/>
      <c r="I292" s="7"/>
      <c r="J292" s="53"/>
      <c r="K292" s="7"/>
      <c r="L292" s="7"/>
      <c r="M292" s="7"/>
      <c r="N292" s="7"/>
      <c r="O292" s="76"/>
      <c r="P292" s="7"/>
      <c r="Q292" s="7"/>
      <c r="R292" s="7"/>
      <c r="S292" s="7"/>
      <c r="T292" s="7"/>
      <c r="U292" s="7"/>
      <c r="V292" s="7"/>
      <c r="W292" s="7"/>
      <c r="X292" s="7"/>
      <c r="Y292" s="7"/>
      <c r="Z292" s="7"/>
      <c r="AA292" s="7"/>
      <c r="AB292" s="7"/>
      <c r="AC292" s="7"/>
      <c r="AD292" s="7"/>
      <c r="AE292" s="7"/>
    </row>
    <row r="293" spans="1:31">
      <c r="A293" s="76"/>
      <c r="B293" s="53"/>
      <c r="C293" s="53"/>
      <c r="D293" s="7"/>
      <c r="E293" s="7"/>
      <c r="F293" s="76"/>
      <c r="G293" s="79"/>
      <c r="H293" s="7"/>
      <c r="I293" s="7"/>
      <c r="J293" s="53"/>
      <c r="K293" s="7"/>
      <c r="L293" s="7"/>
      <c r="M293" s="7"/>
      <c r="N293" s="7"/>
      <c r="O293" s="76"/>
      <c r="P293" s="7"/>
      <c r="Q293" s="7"/>
      <c r="R293" s="7"/>
      <c r="S293" s="7"/>
      <c r="T293" s="7"/>
      <c r="U293" s="7"/>
      <c r="V293" s="7"/>
      <c r="W293" s="7"/>
      <c r="X293" s="7"/>
      <c r="Y293" s="7"/>
      <c r="Z293" s="7"/>
      <c r="AA293" s="7"/>
      <c r="AB293" s="7"/>
      <c r="AC293" s="7"/>
      <c r="AD293" s="7"/>
      <c r="AE293" s="7"/>
    </row>
    <row r="294" spans="1:31">
      <c r="A294" s="76"/>
      <c r="B294" s="53"/>
      <c r="C294" s="53"/>
      <c r="D294" s="7"/>
      <c r="E294" s="7"/>
      <c r="F294" s="76"/>
      <c r="G294" s="79"/>
      <c r="H294" s="7"/>
      <c r="I294" s="7"/>
      <c r="J294" s="53"/>
      <c r="K294" s="7"/>
      <c r="L294" s="7"/>
      <c r="M294" s="7"/>
      <c r="N294" s="7"/>
      <c r="O294" s="76"/>
      <c r="P294" s="7"/>
      <c r="Q294" s="7"/>
      <c r="R294" s="7"/>
      <c r="S294" s="7"/>
      <c r="T294" s="7"/>
      <c r="U294" s="7"/>
      <c r="V294" s="7"/>
      <c r="W294" s="7"/>
      <c r="X294" s="7"/>
      <c r="Y294" s="7"/>
      <c r="Z294" s="7"/>
      <c r="AA294" s="7"/>
      <c r="AB294" s="7"/>
      <c r="AC294" s="7"/>
      <c r="AD294" s="7"/>
      <c r="AE294" s="7"/>
    </row>
    <row r="295" spans="1:31">
      <c r="A295" s="76"/>
      <c r="B295" s="53"/>
      <c r="C295" s="53"/>
      <c r="D295" s="7"/>
      <c r="E295" s="7"/>
      <c r="F295" s="76"/>
      <c r="G295" s="79"/>
      <c r="H295" s="7"/>
      <c r="I295" s="7"/>
      <c r="J295" s="53"/>
      <c r="K295" s="7"/>
      <c r="L295" s="7"/>
      <c r="M295" s="7"/>
      <c r="N295" s="7"/>
      <c r="O295" s="76"/>
      <c r="P295" s="7"/>
      <c r="Q295" s="7"/>
      <c r="R295" s="7"/>
      <c r="S295" s="7"/>
      <c r="T295" s="7"/>
      <c r="U295" s="7"/>
      <c r="V295" s="7"/>
      <c r="W295" s="7"/>
      <c r="X295" s="7"/>
      <c r="Y295" s="7"/>
      <c r="Z295" s="7"/>
      <c r="AA295" s="7"/>
      <c r="AB295" s="7"/>
      <c r="AC295" s="7"/>
      <c r="AD295" s="7"/>
      <c r="AE295" s="7"/>
    </row>
    <row r="296" spans="1:31">
      <c r="A296" s="76"/>
      <c r="B296" s="53"/>
      <c r="C296" s="53"/>
      <c r="D296" s="7"/>
      <c r="E296" s="7"/>
      <c r="F296" s="76"/>
      <c r="G296" s="79"/>
      <c r="H296" s="7"/>
      <c r="I296" s="7"/>
      <c r="J296" s="53"/>
      <c r="K296" s="7"/>
      <c r="L296" s="7"/>
      <c r="M296" s="7"/>
      <c r="N296" s="7"/>
      <c r="O296" s="76"/>
      <c r="P296" s="7"/>
      <c r="Q296" s="7"/>
      <c r="R296" s="7"/>
      <c r="S296" s="7"/>
      <c r="T296" s="7"/>
      <c r="U296" s="7"/>
      <c r="V296" s="7"/>
      <c r="W296" s="7"/>
      <c r="X296" s="7"/>
      <c r="Y296" s="7"/>
      <c r="Z296" s="7"/>
      <c r="AA296" s="7"/>
      <c r="AB296" s="7"/>
      <c r="AC296" s="7"/>
      <c r="AD296" s="7"/>
      <c r="AE296" s="7"/>
    </row>
    <row r="297" spans="1:31">
      <c r="A297" s="76"/>
      <c r="B297" s="53"/>
      <c r="C297" s="53"/>
      <c r="D297" s="7"/>
      <c r="E297" s="7"/>
      <c r="F297" s="76"/>
      <c r="G297" s="79"/>
      <c r="H297" s="7"/>
      <c r="I297" s="7"/>
      <c r="J297" s="53"/>
      <c r="K297" s="7"/>
      <c r="L297" s="7"/>
      <c r="M297" s="7"/>
      <c r="N297" s="7"/>
      <c r="O297" s="76"/>
      <c r="P297" s="7"/>
      <c r="Q297" s="7"/>
      <c r="R297" s="7"/>
      <c r="S297" s="7"/>
      <c r="T297" s="7"/>
      <c r="U297" s="7"/>
      <c r="V297" s="7"/>
      <c r="W297" s="7"/>
      <c r="X297" s="7"/>
      <c r="Y297" s="7"/>
      <c r="Z297" s="7"/>
      <c r="AA297" s="7"/>
      <c r="AB297" s="7"/>
      <c r="AC297" s="7"/>
      <c r="AD297" s="7"/>
      <c r="AE297" s="7"/>
    </row>
    <row r="298" spans="1:31">
      <c r="A298" s="76"/>
      <c r="B298" s="53"/>
      <c r="C298" s="53"/>
      <c r="D298" s="7"/>
      <c r="E298" s="7"/>
      <c r="F298" s="76"/>
      <c r="G298" s="79"/>
      <c r="H298" s="7"/>
      <c r="I298" s="7"/>
      <c r="J298" s="53"/>
      <c r="K298" s="7"/>
      <c r="L298" s="7"/>
      <c r="M298" s="7"/>
      <c r="N298" s="7"/>
      <c r="O298" s="76"/>
      <c r="P298" s="7"/>
      <c r="Q298" s="7"/>
      <c r="R298" s="7"/>
      <c r="S298" s="7"/>
      <c r="T298" s="7"/>
      <c r="U298" s="7"/>
      <c r="V298" s="7"/>
      <c r="W298" s="7"/>
      <c r="X298" s="7"/>
      <c r="Y298" s="7"/>
      <c r="Z298" s="7"/>
      <c r="AA298" s="7"/>
      <c r="AB298" s="7"/>
      <c r="AC298" s="7"/>
      <c r="AD298" s="7"/>
      <c r="AE298" s="7"/>
    </row>
    <row r="299" spans="1:31">
      <c r="A299" s="76"/>
      <c r="B299" s="53"/>
      <c r="C299" s="53"/>
      <c r="D299" s="7"/>
      <c r="E299" s="7"/>
      <c r="F299" s="76"/>
      <c r="G299" s="79"/>
      <c r="H299" s="7"/>
      <c r="I299" s="7"/>
      <c r="J299" s="53"/>
      <c r="K299" s="7"/>
      <c r="L299" s="7"/>
      <c r="M299" s="7"/>
      <c r="N299" s="7"/>
      <c r="O299" s="76"/>
      <c r="P299" s="7"/>
      <c r="Q299" s="7"/>
      <c r="R299" s="7"/>
      <c r="S299" s="7"/>
      <c r="T299" s="7"/>
      <c r="U299" s="7"/>
      <c r="V299" s="7"/>
      <c r="W299" s="7"/>
      <c r="X299" s="7"/>
      <c r="Y299" s="7"/>
      <c r="Z299" s="7"/>
      <c r="AA299" s="7"/>
      <c r="AB299" s="7"/>
      <c r="AC299" s="7"/>
      <c r="AD299" s="7"/>
      <c r="AE299" s="7"/>
    </row>
    <row r="300" spans="1:31">
      <c r="A300" s="76"/>
      <c r="B300" s="53"/>
      <c r="C300" s="53"/>
      <c r="D300" s="7"/>
      <c r="E300" s="7"/>
      <c r="F300" s="76"/>
      <c r="G300" s="79"/>
      <c r="H300" s="7"/>
      <c r="I300" s="7"/>
      <c r="J300" s="53"/>
      <c r="K300" s="7"/>
      <c r="L300" s="7"/>
      <c r="M300" s="7"/>
      <c r="N300" s="7"/>
      <c r="O300" s="76"/>
      <c r="P300" s="7"/>
      <c r="Q300" s="7"/>
      <c r="R300" s="7"/>
      <c r="S300" s="7"/>
      <c r="T300" s="7"/>
      <c r="U300" s="7"/>
      <c r="V300" s="7"/>
      <c r="W300" s="7"/>
      <c r="X300" s="7"/>
      <c r="Y300" s="7"/>
      <c r="Z300" s="7"/>
      <c r="AA300" s="7"/>
      <c r="AB300" s="7"/>
      <c r="AC300" s="7"/>
      <c r="AD300" s="7"/>
      <c r="AE300" s="7"/>
    </row>
    <row r="301" spans="1:31">
      <c r="A301" s="76"/>
      <c r="B301" s="53"/>
      <c r="C301" s="53"/>
      <c r="D301" s="7"/>
      <c r="E301" s="7"/>
      <c r="F301" s="76"/>
      <c r="G301" s="79"/>
      <c r="H301" s="7"/>
      <c r="I301" s="7"/>
      <c r="J301" s="53"/>
      <c r="K301" s="7"/>
      <c r="L301" s="7"/>
      <c r="M301" s="7"/>
      <c r="N301" s="7"/>
      <c r="O301" s="76"/>
      <c r="P301" s="7"/>
      <c r="Q301" s="7"/>
      <c r="R301" s="7"/>
      <c r="S301" s="7"/>
      <c r="T301" s="7"/>
      <c r="U301" s="7"/>
      <c r="V301" s="7"/>
      <c r="W301" s="7"/>
      <c r="X301" s="7"/>
      <c r="Y301" s="7"/>
      <c r="Z301" s="7"/>
      <c r="AA301" s="7"/>
      <c r="AB301" s="7"/>
      <c r="AC301" s="7"/>
      <c r="AD301" s="7"/>
      <c r="AE301" s="7"/>
    </row>
    <row r="302" spans="1:31">
      <c r="A302" s="76"/>
      <c r="B302" s="53"/>
      <c r="C302" s="53"/>
      <c r="D302" s="7"/>
      <c r="E302" s="7"/>
      <c r="F302" s="76"/>
      <c r="G302" s="79"/>
      <c r="H302" s="7"/>
      <c r="I302" s="7"/>
      <c r="J302" s="53"/>
      <c r="K302" s="7"/>
      <c r="L302" s="7"/>
      <c r="M302" s="7"/>
      <c r="N302" s="7"/>
      <c r="O302" s="76"/>
      <c r="P302" s="7"/>
      <c r="Q302" s="7"/>
      <c r="R302" s="7"/>
      <c r="S302" s="7"/>
      <c r="T302" s="7"/>
      <c r="U302" s="7"/>
      <c r="V302" s="7"/>
      <c r="W302" s="7"/>
      <c r="X302" s="7"/>
      <c r="Y302" s="7"/>
      <c r="Z302" s="7"/>
      <c r="AA302" s="7"/>
      <c r="AB302" s="7"/>
      <c r="AC302" s="7"/>
      <c r="AD302" s="7"/>
      <c r="AE302" s="7"/>
    </row>
    <row r="303" spans="1:31">
      <c r="A303" s="76"/>
      <c r="B303" s="53"/>
      <c r="C303" s="53"/>
      <c r="D303" s="7"/>
      <c r="E303" s="7"/>
      <c r="F303" s="76"/>
      <c r="G303" s="79"/>
      <c r="H303" s="7"/>
      <c r="I303" s="7"/>
      <c r="J303" s="53"/>
      <c r="K303" s="7"/>
      <c r="L303" s="7"/>
      <c r="M303" s="7"/>
      <c r="N303" s="7"/>
      <c r="O303" s="76"/>
      <c r="P303" s="7"/>
      <c r="Q303" s="7"/>
      <c r="R303" s="7"/>
      <c r="S303" s="7"/>
      <c r="T303" s="7"/>
      <c r="U303" s="7"/>
      <c r="V303" s="7"/>
      <c r="W303" s="7"/>
      <c r="X303" s="7"/>
      <c r="Y303" s="7"/>
      <c r="Z303" s="7"/>
      <c r="AA303" s="7"/>
      <c r="AB303" s="7"/>
      <c r="AC303" s="7"/>
      <c r="AD303" s="7"/>
      <c r="AE303" s="7"/>
    </row>
    <row r="304" spans="1:31">
      <c r="A304" s="76"/>
      <c r="B304" s="53"/>
      <c r="C304" s="53"/>
      <c r="D304" s="7"/>
      <c r="E304" s="7"/>
      <c r="F304" s="76"/>
      <c r="G304" s="79"/>
      <c r="H304" s="7"/>
      <c r="I304" s="7"/>
      <c r="J304" s="53"/>
      <c r="K304" s="7"/>
      <c r="L304" s="7"/>
      <c r="M304" s="7"/>
      <c r="N304" s="7"/>
      <c r="O304" s="76"/>
      <c r="P304" s="7"/>
      <c r="Q304" s="7"/>
      <c r="R304" s="7"/>
      <c r="S304" s="7"/>
      <c r="T304" s="7"/>
      <c r="U304" s="7"/>
      <c r="V304" s="7"/>
      <c r="W304" s="7"/>
      <c r="X304" s="7"/>
      <c r="Y304" s="7"/>
      <c r="Z304" s="7"/>
      <c r="AA304" s="7"/>
      <c r="AB304" s="7"/>
      <c r="AC304" s="7"/>
      <c r="AD304" s="7"/>
      <c r="AE304" s="7"/>
    </row>
    <row r="305" spans="1:31">
      <c r="A305" s="76"/>
      <c r="B305" s="53"/>
      <c r="C305" s="53"/>
      <c r="D305" s="7"/>
      <c r="E305" s="7"/>
      <c r="F305" s="76"/>
      <c r="G305" s="79"/>
      <c r="H305" s="7"/>
      <c r="I305" s="7"/>
      <c r="J305" s="53"/>
      <c r="K305" s="7"/>
      <c r="L305" s="7"/>
      <c r="M305" s="7"/>
      <c r="N305" s="7"/>
      <c r="O305" s="76"/>
      <c r="P305" s="7"/>
      <c r="Q305" s="7"/>
      <c r="R305" s="7"/>
      <c r="S305" s="7"/>
      <c r="T305" s="7"/>
      <c r="U305" s="7"/>
      <c r="V305" s="7"/>
      <c r="W305" s="7"/>
      <c r="X305" s="7"/>
      <c r="Y305" s="7"/>
      <c r="Z305" s="7"/>
      <c r="AA305" s="7"/>
      <c r="AB305" s="7"/>
      <c r="AC305" s="7"/>
      <c r="AD305" s="7"/>
      <c r="AE305" s="7"/>
    </row>
    <row r="306" spans="1:31">
      <c r="A306" s="76"/>
      <c r="B306" s="53"/>
      <c r="C306" s="53"/>
      <c r="D306" s="7"/>
      <c r="E306" s="7"/>
      <c r="F306" s="76"/>
      <c r="G306" s="79"/>
      <c r="H306" s="7"/>
      <c r="I306" s="7"/>
      <c r="J306" s="53"/>
      <c r="K306" s="7"/>
      <c r="L306" s="7"/>
      <c r="M306" s="7"/>
      <c r="N306" s="7"/>
      <c r="O306" s="76"/>
      <c r="P306" s="7"/>
      <c r="Q306" s="7"/>
      <c r="R306" s="7"/>
      <c r="S306" s="7"/>
      <c r="T306" s="7"/>
      <c r="U306" s="7"/>
      <c r="V306" s="7"/>
      <c r="W306" s="7"/>
      <c r="X306" s="7"/>
      <c r="Y306" s="7"/>
      <c r="Z306" s="7"/>
      <c r="AA306" s="7"/>
      <c r="AB306" s="7"/>
      <c r="AC306" s="7"/>
      <c r="AD306" s="7"/>
      <c r="AE306" s="7"/>
    </row>
    <row r="307" spans="1:31">
      <c r="A307" s="76"/>
      <c r="B307" s="53"/>
      <c r="C307" s="53"/>
      <c r="D307" s="7"/>
      <c r="E307" s="7"/>
      <c r="F307" s="76"/>
      <c r="G307" s="79"/>
      <c r="H307" s="7"/>
      <c r="I307" s="7"/>
      <c r="J307" s="53"/>
      <c r="K307" s="7"/>
      <c r="L307" s="7"/>
      <c r="M307" s="7"/>
      <c r="N307" s="7"/>
      <c r="O307" s="76"/>
      <c r="P307" s="7"/>
      <c r="Q307" s="7"/>
      <c r="R307" s="7"/>
      <c r="S307" s="7"/>
      <c r="T307" s="7"/>
      <c r="U307" s="7"/>
      <c r="V307" s="7"/>
      <c r="W307" s="7"/>
      <c r="X307" s="7"/>
      <c r="Y307" s="7"/>
      <c r="Z307" s="7"/>
      <c r="AA307" s="7"/>
      <c r="AB307" s="7"/>
      <c r="AC307" s="7"/>
      <c r="AD307" s="7"/>
      <c r="AE307" s="7"/>
    </row>
    <row r="308" spans="1:31">
      <c r="A308" s="76"/>
      <c r="B308" s="53"/>
      <c r="C308" s="53"/>
      <c r="D308" s="7"/>
      <c r="E308" s="7"/>
      <c r="F308" s="76"/>
      <c r="G308" s="79"/>
      <c r="H308" s="7"/>
      <c r="I308" s="7"/>
      <c r="J308" s="53"/>
      <c r="K308" s="7"/>
      <c r="L308" s="7"/>
      <c r="M308" s="7"/>
      <c r="N308" s="7"/>
      <c r="O308" s="76"/>
      <c r="P308" s="7"/>
      <c r="Q308" s="7"/>
      <c r="R308" s="7"/>
      <c r="S308" s="7"/>
      <c r="T308" s="7"/>
      <c r="U308" s="7"/>
      <c r="V308" s="7"/>
      <c r="W308" s="7"/>
      <c r="X308" s="7"/>
      <c r="Y308" s="7"/>
      <c r="Z308" s="7"/>
      <c r="AA308" s="7"/>
      <c r="AB308" s="7"/>
      <c r="AC308" s="7"/>
      <c r="AD308" s="7"/>
      <c r="AE308" s="7"/>
    </row>
    <row r="309" spans="1:31">
      <c r="A309" s="76"/>
      <c r="B309" s="53"/>
      <c r="C309" s="53"/>
      <c r="D309" s="7"/>
      <c r="E309" s="7"/>
      <c r="F309" s="76"/>
      <c r="G309" s="79"/>
      <c r="H309" s="7"/>
      <c r="I309" s="7"/>
      <c r="J309" s="53"/>
      <c r="K309" s="7"/>
      <c r="L309" s="7"/>
      <c r="M309" s="7"/>
      <c r="N309" s="7"/>
      <c r="O309" s="76"/>
      <c r="P309" s="7"/>
      <c r="Q309" s="7"/>
      <c r="R309" s="7"/>
      <c r="S309" s="7"/>
      <c r="T309" s="7"/>
      <c r="U309" s="7"/>
      <c r="V309" s="7"/>
      <c r="W309" s="7"/>
      <c r="X309" s="7"/>
      <c r="Y309" s="7"/>
      <c r="Z309" s="7"/>
      <c r="AA309" s="7"/>
      <c r="AB309" s="7"/>
      <c r="AC309" s="7"/>
      <c r="AD309" s="7"/>
      <c r="AE309" s="7"/>
    </row>
    <row r="310" spans="1:31">
      <c r="A310" s="76"/>
      <c r="B310" s="53"/>
      <c r="C310" s="53"/>
      <c r="D310" s="7"/>
      <c r="E310" s="7"/>
      <c r="F310" s="76"/>
      <c r="G310" s="79"/>
      <c r="H310" s="7"/>
      <c r="I310" s="7"/>
      <c r="J310" s="53"/>
      <c r="K310" s="7"/>
      <c r="L310" s="7"/>
      <c r="M310" s="7"/>
      <c r="N310" s="7"/>
      <c r="O310" s="76"/>
      <c r="P310" s="7"/>
      <c r="Q310" s="7"/>
      <c r="R310" s="7"/>
      <c r="S310" s="7"/>
      <c r="T310" s="7"/>
      <c r="U310" s="7"/>
      <c r="V310" s="7"/>
      <c r="W310" s="7"/>
      <c r="X310" s="7"/>
      <c r="Y310" s="7"/>
      <c r="Z310" s="7"/>
      <c r="AA310" s="7"/>
      <c r="AB310" s="7"/>
      <c r="AC310" s="7"/>
      <c r="AD310" s="7"/>
      <c r="AE310" s="7"/>
    </row>
    <row r="311" spans="1:31">
      <c r="A311" s="76"/>
      <c r="B311" s="53"/>
      <c r="C311" s="53"/>
      <c r="D311" s="7"/>
      <c r="E311" s="7"/>
      <c r="F311" s="76"/>
      <c r="G311" s="79"/>
      <c r="H311" s="7"/>
      <c r="I311" s="7"/>
      <c r="J311" s="53"/>
      <c r="K311" s="7"/>
      <c r="L311" s="7"/>
      <c r="M311" s="7"/>
      <c r="N311" s="7"/>
      <c r="O311" s="76"/>
      <c r="P311" s="7"/>
      <c r="Q311" s="7"/>
      <c r="R311" s="7"/>
      <c r="S311" s="7"/>
      <c r="T311" s="7"/>
      <c r="U311" s="7"/>
      <c r="V311" s="7"/>
      <c r="W311" s="7"/>
      <c r="X311" s="7"/>
      <c r="Y311" s="7"/>
      <c r="Z311" s="7"/>
      <c r="AA311" s="7"/>
      <c r="AB311" s="7"/>
      <c r="AC311" s="7"/>
      <c r="AD311" s="7"/>
      <c r="AE311" s="7"/>
    </row>
    <row r="312" spans="1:31">
      <c r="A312" s="76"/>
      <c r="B312" s="53"/>
      <c r="C312" s="53"/>
      <c r="D312" s="7"/>
      <c r="E312" s="7"/>
      <c r="F312" s="76"/>
      <c r="G312" s="79"/>
      <c r="H312" s="7"/>
      <c r="I312" s="7"/>
      <c r="J312" s="53"/>
      <c r="K312" s="7"/>
      <c r="L312" s="7"/>
      <c r="M312" s="7"/>
      <c r="N312" s="7"/>
      <c r="O312" s="76"/>
      <c r="P312" s="7"/>
      <c r="Q312" s="7"/>
      <c r="R312" s="7"/>
      <c r="S312" s="7"/>
      <c r="T312" s="7"/>
      <c r="U312" s="7"/>
      <c r="V312" s="7"/>
      <c r="W312" s="7"/>
      <c r="X312" s="7"/>
      <c r="Y312" s="7"/>
      <c r="Z312" s="7"/>
      <c r="AA312" s="7"/>
      <c r="AB312" s="7"/>
      <c r="AC312" s="7"/>
      <c r="AD312" s="7"/>
      <c r="AE312" s="7"/>
    </row>
    <row r="313" spans="1:31">
      <c r="A313" s="76"/>
      <c r="B313" s="53"/>
      <c r="C313" s="53"/>
      <c r="D313" s="7"/>
      <c r="E313" s="7"/>
      <c r="F313" s="76"/>
      <c r="G313" s="79"/>
      <c r="H313" s="7"/>
      <c r="I313" s="7"/>
      <c r="J313" s="53"/>
      <c r="K313" s="7"/>
      <c r="L313" s="7"/>
      <c r="M313" s="7"/>
      <c r="N313" s="7"/>
      <c r="O313" s="76"/>
      <c r="P313" s="7"/>
      <c r="Q313" s="7"/>
      <c r="R313" s="7"/>
      <c r="S313" s="7"/>
      <c r="T313" s="7"/>
      <c r="U313" s="7"/>
      <c r="V313" s="7"/>
      <c r="W313" s="7"/>
      <c r="X313" s="7"/>
      <c r="Y313" s="7"/>
      <c r="Z313" s="7"/>
      <c r="AA313" s="7"/>
      <c r="AB313" s="7"/>
      <c r="AC313" s="7"/>
      <c r="AD313" s="7"/>
      <c r="AE313" s="7"/>
    </row>
    <row r="314" spans="1:31">
      <c r="A314" s="76"/>
      <c r="B314" s="53"/>
      <c r="C314" s="53"/>
      <c r="D314" s="7"/>
      <c r="E314" s="7"/>
      <c r="F314" s="76"/>
      <c r="G314" s="79"/>
      <c r="H314" s="7"/>
      <c r="I314" s="7"/>
      <c r="J314" s="53"/>
      <c r="K314" s="7"/>
      <c r="L314" s="7"/>
      <c r="M314" s="7"/>
      <c r="N314" s="7"/>
      <c r="O314" s="76"/>
      <c r="P314" s="7"/>
      <c r="Q314" s="7"/>
      <c r="R314" s="7"/>
      <c r="S314" s="7"/>
      <c r="T314" s="7"/>
      <c r="U314" s="7"/>
      <c r="V314" s="7"/>
      <c r="W314" s="7"/>
      <c r="X314" s="7"/>
      <c r="Y314" s="7"/>
      <c r="Z314" s="7"/>
      <c r="AA314" s="7"/>
      <c r="AB314" s="7"/>
      <c r="AC314" s="7"/>
      <c r="AD314" s="7"/>
      <c r="AE314" s="7"/>
    </row>
    <row r="315" spans="1:31">
      <c r="A315" s="76"/>
      <c r="B315" s="53"/>
      <c r="C315" s="53"/>
      <c r="D315" s="7"/>
      <c r="E315" s="7"/>
      <c r="F315" s="76"/>
      <c r="G315" s="79"/>
      <c r="H315" s="7"/>
      <c r="I315" s="7"/>
      <c r="J315" s="53"/>
      <c r="K315" s="7"/>
      <c r="L315" s="7"/>
      <c r="M315" s="7"/>
      <c r="N315" s="7"/>
      <c r="O315" s="76"/>
      <c r="P315" s="7"/>
      <c r="Q315" s="7"/>
      <c r="R315" s="7"/>
      <c r="S315" s="7"/>
      <c r="T315" s="7"/>
      <c r="U315" s="7"/>
      <c r="V315" s="7"/>
      <c r="W315" s="7"/>
      <c r="X315" s="7"/>
      <c r="Y315" s="7"/>
      <c r="Z315" s="7"/>
      <c r="AA315" s="7"/>
      <c r="AB315" s="7"/>
      <c r="AC315" s="7"/>
      <c r="AD315" s="7"/>
      <c r="AE315" s="7"/>
    </row>
    <row r="316" spans="1:31">
      <c r="A316" s="76"/>
      <c r="B316" s="53"/>
      <c r="C316" s="53"/>
      <c r="D316" s="7"/>
      <c r="E316" s="7"/>
      <c r="F316" s="76"/>
      <c r="G316" s="79"/>
      <c r="H316" s="7"/>
      <c r="I316" s="7"/>
      <c r="J316" s="53"/>
      <c r="K316" s="7"/>
      <c r="L316" s="7"/>
      <c r="M316" s="7"/>
      <c r="N316" s="7"/>
      <c r="O316" s="76"/>
      <c r="P316" s="7"/>
      <c r="Q316" s="7"/>
      <c r="R316" s="7"/>
      <c r="S316" s="7"/>
      <c r="T316" s="7"/>
      <c r="U316" s="7"/>
      <c r="V316" s="7"/>
      <c r="W316" s="7"/>
      <c r="X316" s="7"/>
      <c r="Y316" s="7"/>
      <c r="Z316" s="7"/>
      <c r="AA316" s="7"/>
      <c r="AB316" s="7"/>
      <c r="AC316" s="7"/>
      <c r="AD316" s="7"/>
      <c r="AE316" s="7"/>
    </row>
    <row r="317" spans="1:31">
      <c r="A317" s="76"/>
      <c r="B317" s="53"/>
      <c r="C317" s="53"/>
      <c r="D317" s="7"/>
      <c r="E317" s="7"/>
      <c r="F317" s="76"/>
      <c r="G317" s="79"/>
      <c r="H317" s="7"/>
      <c r="I317" s="7"/>
      <c r="J317" s="53"/>
      <c r="K317" s="7"/>
      <c r="L317" s="7"/>
      <c r="M317" s="7"/>
      <c r="N317" s="7"/>
      <c r="O317" s="76"/>
      <c r="P317" s="7"/>
      <c r="Q317" s="7"/>
      <c r="R317" s="7"/>
      <c r="S317" s="7"/>
      <c r="T317" s="7"/>
      <c r="U317" s="7"/>
      <c r="V317" s="7"/>
      <c r="W317" s="7"/>
      <c r="X317" s="7"/>
      <c r="Y317" s="7"/>
      <c r="Z317" s="7"/>
      <c r="AA317" s="7"/>
      <c r="AB317" s="7"/>
      <c r="AC317" s="7"/>
      <c r="AD317" s="7"/>
      <c r="AE317" s="7"/>
    </row>
    <row r="318" spans="1:31">
      <c r="A318" s="76"/>
      <c r="B318" s="53"/>
      <c r="C318" s="53"/>
      <c r="D318" s="7"/>
      <c r="E318" s="7"/>
      <c r="F318" s="76"/>
      <c r="G318" s="79"/>
      <c r="H318" s="7"/>
      <c r="I318" s="7"/>
      <c r="J318" s="53"/>
      <c r="K318" s="7"/>
      <c r="L318" s="7"/>
      <c r="M318" s="7"/>
      <c r="N318" s="7"/>
      <c r="O318" s="76"/>
      <c r="P318" s="7"/>
      <c r="Q318" s="7"/>
      <c r="R318" s="7"/>
      <c r="S318" s="7"/>
      <c r="T318" s="7"/>
      <c r="U318" s="7"/>
      <c r="V318" s="7"/>
      <c r="W318" s="7"/>
      <c r="X318" s="7"/>
      <c r="Y318" s="7"/>
      <c r="Z318" s="7"/>
      <c r="AA318" s="7"/>
      <c r="AB318" s="7"/>
      <c r="AC318" s="7"/>
      <c r="AD318" s="7"/>
      <c r="AE318" s="7"/>
    </row>
    <row r="319" spans="1:31">
      <c r="A319" s="76"/>
      <c r="B319" s="53"/>
      <c r="C319" s="53"/>
      <c r="D319" s="7"/>
      <c r="E319" s="7"/>
      <c r="F319" s="76"/>
      <c r="G319" s="79"/>
      <c r="H319" s="7"/>
      <c r="I319" s="7"/>
      <c r="J319" s="53"/>
      <c r="K319" s="7"/>
      <c r="L319" s="7"/>
      <c r="M319" s="7"/>
      <c r="N319" s="7"/>
      <c r="O319" s="76"/>
      <c r="P319" s="7"/>
      <c r="Q319" s="7"/>
      <c r="R319" s="7"/>
      <c r="S319" s="7"/>
      <c r="T319" s="7"/>
      <c r="U319" s="7"/>
      <c r="V319" s="7"/>
      <c r="W319" s="7"/>
      <c r="X319" s="7"/>
      <c r="Y319" s="7"/>
      <c r="Z319" s="7"/>
      <c r="AA319" s="7"/>
      <c r="AB319" s="7"/>
      <c r="AC319" s="7"/>
      <c r="AD319" s="7"/>
      <c r="AE319" s="7"/>
    </row>
    <row r="320" spans="1:31">
      <c r="A320" s="76"/>
      <c r="B320" s="53"/>
      <c r="C320" s="53"/>
      <c r="D320" s="7"/>
      <c r="E320" s="7"/>
      <c r="F320" s="76"/>
      <c r="G320" s="79"/>
      <c r="H320" s="7"/>
      <c r="I320" s="7"/>
      <c r="J320" s="53"/>
      <c r="K320" s="7"/>
      <c r="L320" s="7"/>
      <c r="M320" s="7"/>
      <c r="N320" s="7"/>
      <c r="O320" s="76"/>
      <c r="P320" s="7"/>
      <c r="Q320" s="7"/>
      <c r="R320" s="7"/>
      <c r="S320" s="7"/>
      <c r="T320" s="7"/>
      <c r="U320" s="7"/>
      <c r="V320" s="7"/>
      <c r="W320" s="7"/>
      <c r="X320" s="7"/>
      <c r="Y320" s="7"/>
      <c r="Z320" s="7"/>
      <c r="AA320" s="7"/>
      <c r="AB320" s="7"/>
      <c r="AC320" s="7"/>
      <c r="AD320" s="7"/>
      <c r="AE320" s="7"/>
    </row>
    <row r="321" spans="1:31">
      <c r="A321" s="76"/>
      <c r="B321" s="53"/>
      <c r="C321" s="53"/>
      <c r="D321" s="7"/>
      <c r="E321" s="7"/>
      <c r="F321" s="76"/>
      <c r="G321" s="79"/>
      <c r="H321" s="7"/>
      <c r="I321" s="7"/>
      <c r="J321" s="53"/>
      <c r="K321" s="7"/>
      <c r="L321" s="7"/>
      <c r="M321" s="7"/>
      <c r="N321" s="7"/>
      <c r="O321" s="76"/>
      <c r="P321" s="7"/>
      <c r="Q321" s="7"/>
      <c r="R321" s="7"/>
      <c r="S321" s="7"/>
      <c r="T321" s="7"/>
      <c r="U321" s="7"/>
      <c r="V321" s="7"/>
      <c r="W321" s="7"/>
      <c r="X321" s="7"/>
      <c r="Y321" s="7"/>
      <c r="Z321" s="7"/>
      <c r="AA321" s="7"/>
      <c r="AB321" s="7"/>
      <c r="AC321" s="7"/>
      <c r="AD321" s="7"/>
      <c r="AE321" s="7"/>
    </row>
    <row r="322" spans="1:31">
      <c r="A322" s="76"/>
      <c r="B322" s="53"/>
      <c r="C322" s="53"/>
      <c r="D322" s="7"/>
      <c r="E322" s="7"/>
      <c r="F322" s="76"/>
      <c r="G322" s="79"/>
      <c r="H322" s="7"/>
      <c r="I322" s="7"/>
      <c r="J322" s="53"/>
      <c r="K322" s="7"/>
      <c r="L322" s="7"/>
      <c r="M322" s="7"/>
      <c r="N322" s="7"/>
      <c r="O322" s="76"/>
      <c r="P322" s="7"/>
      <c r="Q322" s="7"/>
      <c r="R322" s="7"/>
      <c r="S322" s="7"/>
      <c r="T322" s="7"/>
      <c r="U322" s="7"/>
      <c r="V322" s="7"/>
      <c r="W322" s="7"/>
      <c r="X322" s="7"/>
      <c r="Y322" s="7"/>
      <c r="Z322" s="7"/>
      <c r="AA322" s="7"/>
      <c r="AB322" s="7"/>
      <c r="AC322" s="7"/>
      <c r="AD322" s="7"/>
      <c r="AE322" s="7"/>
    </row>
    <row r="323" spans="1:31">
      <c r="A323" s="76"/>
      <c r="B323" s="53"/>
      <c r="C323" s="53"/>
      <c r="D323" s="7"/>
      <c r="E323" s="7"/>
      <c r="F323" s="76"/>
      <c r="G323" s="79"/>
      <c r="H323" s="7"/>
      <c r="I323" s="7"/>
      <c r="J323" s="53"/>
      <c r="K323" s="7"/>
      <c r="L323" s="7"/>
      <c r="M323" s="7"/>
      <c r="N323" s="7"/>
      <c r="O323" s="76"/>
      <c r="P323" s="7"/>
      <c r="Q323" s="7"/>
      <c r="R323" s="7"/>
      <c r="S323" s="7"/>
      <c r="T323" s="7"/>
      <c r="U323" s="7"/>
      <c r="V323" s="7"/>
      <c r="W323" s="7"/>
      <c r="X323" s="7"/>
      <c r="Y323" s="7"/>
      <c r="Z323" s="7"/>
      <c r="AA323" s="7"/>
      <c r="AB323" s="7"/>
      <c r="AC323" s="7"/>
      <c r="AD323" s="7"/>
      <c r="AE323" s="7"/>
    </row>
    <row r="324" spans="1:31">
      <c r="A324" s="76"/>
      <c r="B324" s="53"/>
      <c r="C324" s="53"/>
      <c r="D324" s="7"/>
      <c r="E324" s="7"/>
      <c r="F324" s="76"/>
      <c r="G324" s="79"/>
      <c r="H324" s="7"/>
      <c r="I324" s="7"/>
      <c r="J324" s="53"/>
      <c r="K324" s="7"/>
      <c r="L324" s="7"/>
      <c r="M324" s="7"/>
      <c r="N324" s="7"/>
      <c r="O324" s="76"/>
      <c r="P324" s="7"/>
      <c r="Q324" s="7"/>
      <c r="R324" s="7"/>
      <c r="S324" s="7"/>
      <c r="T324" s="7"/>
      <c r="U324" s="7"/>
      <c r="V324" s="7"/>
      <c r="W324" s="7"/>
      <c r="X324" s="7"/>
      <c r="Y324" s="7"/>
      <c r="Z324" s="7"/>
      <c r="AA324" s="7"/>
      <c r="AB324" s="7"/>
      <c r="AC324" s="7"/>
      <c r="AD324" s="7"/>
      <c r="AE324" s="7"/>
    </row>
    <row r="325" spans="1:31">
      <c r="A325" s="76"/>
      <c r="B325" s="53"/>
      <c r="C325" s="53"/>
      <c r="D325" s="7"/>
      <c r="E325" s="7"/>
      <c r="F325" s="76"/>
      <c r="G325" s="79"/>
      <c r="H325" s="7"/>
      <c r="I325" s="7"/>
      <c r="J325" s="53"/>
      <c r="K325" s="7"/>
      <c r="L325" s="7"/>
      <c r="M325" s="7"/>
      <c r="N325" s="7"/>
      <c r="O325" s="76"/>
      <c r="P325" s="7"/>
      <c r="Q325" s="7"/>
      <c r="R325" s="7"/>
      <c r="S325" s="7"/>
      <c r="T325" s="7"/>
      <c r="U325" s="7"/>
      <c r="V325" s="7"/>
      <c r="W325" s="7"/>
      <c r="X325" s="7"/>
      <c r="Y325" s="7"/>
      <c r="Z325" s="7"/>
      <c r="AA325" s="7"/>
      <c r="AB325" s="7"/>
      <c r="AC325" s="7"/>
      <c r="AD325" s="7"/>
      <c r="AE325" s="7"/>
    </row>
    <row r="326" spans="1:31">
      <c r="A326" s="76"/>
      <c r="B326" s="53"/>
      <c r="C326" s="53"/>
      <c r="D326" s="7"/>
      <c r="E326" s="7"/>
      <c r="F326" s="76"/>
      <c r="G326" s="79"/>
      <c r="H326" s="7"/>
      <c r="I326" s="7"/>
      <c r="J326" s="53"/>
      <c r="K326" s="7"/>
      <c r="L326" s="7"/>
      <c r="M326" s="7"/>
      <c r="N326" s="7"/>
      <c r="O326" s="76"/>
      <c r="P326" s="7"/>
      <c r="Q326" s="7"/>
      <c r="R326" s="7"/>
      <c r="S326" s="7"/>
      <c r="T326" s="7"/>
      <c r="U326" s="7"/>
      <c r="V326" s="7"/>
      <c r="W326" s="7"/>
      <c r="X326" s="7"/>
      <c r="Y326" s="7"/>
      <c r="Z326" s="7"/>
      <c r="AA326" s="7"/>
      <c r="AB326" s="7"/>
      <c r="AC326" s="7"/>
      <c r="AD326" s="7"/>
      <c r="AE326" s="7"/>
    </row>
    <row r="327" spans="1:31">
      <c r="A327" s="76"/>
      <c r="B327" s="53"/>
      <c r="C327" s="53"/>
      <c r="D327" s="7"/>
      <c r="E327" s="7"/>
      <c r="F327" s="76"/>
      <c r="G327" s="79"/>
      <c r="H327" s="7"/>
      <c r="I327" s="7"/>
      <c r="J327" s="53"/>
      <c r="K327" s="7"/>
      <c r="L327" s="7"/>
      <c r="M327" s="7"/>
      <c r="N327" s="7"/>
      <c r="O327" s="76"/>
      <c r="P327" s="7"/>
      <c r="Q327" s="7"/>
      <c r="R327" s="7"/>
      <c r="S327" s="7"/>
      <c r="T327" s="7"/>
      <c r="U327" s="7"/>
      <c r="V327" s="7"/>
      <c r="W327" s="7"/>
      <c r="X327" s="7"/>
      <c r="Y327" s="7"/>
      <c r="Z327" s="7"/>
      <c r="AA327" s="7"/>
      <c r="AB327" s="7"/>
      <c r="AC327" s="7"/>
      <c r="AD327" s="7"/>
      <c r="AE327" s="7"/>
    </row>
    <row r="328" spans="1:31">
      <c r="A328" s="76"/>
      <c r="B328" s="53"/>
      <c r="C328" s="53"/>
      <c r="D328" s="7"/>
      <c r="E328" s="7"/>
      <c r="F328" s="76"/>
      <c r="G328" s="79"/>
      <c r="H328" s="7"/>
      <c r="I328" s="7"/>
      <c r="J328" s="53"/>
      <c r="K328" s="7"/>
      <c r="L328" s="7"/>
      <c r="M328" s="7"/>
      <c r="N328" s="7"/>
      <c r="O328" s="76"/>
      <c r="P328" s="7"/>
      <c r="Q328" s="7"/>
      <c r="R328" s="7"/>
      <c r="S328" s="7"/>
      <c r="T328" s="7"/>
      <c r="U328" s="7"/>
      <c r="V328" s="7"/>
      <c r="W328" s="7"/>
      <c r="X328" s="7"/>
      <c r="Y328" s="7"/>
      <c r="Z328" s="7"/>
      <c r="AA328" s="7"/>
      <c r="AB328" s="7"/>
      <c r="AC328" s="7"/>
      <c r="AD328" s="7"/>
      <c r="AE328" s="7"/>
    </row>
    <row r="329" spans="1:31">
      <c r="A329" s="76"/>
      <c r="B329" s="53"/>
      <c r="C329" s="53"/>
      <c r="D329" s="7"/>
      <c r="E329" s="7"/>
      <c r="F329" s="76"/>
      <c r="G329" s="79"/>
      <c r="H329" s="7"/>
      <c r="I329" s="7"/>
      <c r="J329" s="53"/>
      <c r="K329" s="7"/>
      <c r="L329" s="7"/>
      <c r="M329" s="7"/>
      <c r="N329" s="7"/>
      <c r="O329" s="76"/>
      <c r="P329" s="7"/>
      <c r="Q329" s="7"/>
      <c r="R329" s="7"/>
      <c r="S329" s="7"/>
      <c r="T329" s="7"/>
      <c r="U329" s="7"/>
      <c r="V329" s="7"/>
      <c r="W329" s="7"/>
      <c r="X329" s="7"/>
      <c r="Y329" s="7"/>
      <c r="Z329" s="7"/>
      <c r="AA329" s="7"/>
      <c r="AB329" s="7"/>
      <c r="AC329" s="7"/>
      <c r="AD329" s="7"/>
      <c r="AE329" s="7"/>
    </row>
    <row r="330" spans="1:31">
      <c r="A330" s="76"/>
      <c r="B330" s="53"/>
      <c r="C330" s="53"/>
      <c r="D330" s="7"/>
      <c r="E330" s="7"/>
      <c r="F330" s="76"/>
      <c r="G330" s="79"/>
      <c r="H330" s="7"/>
      <c r="I330" s="7"/>
      <c r="J330" s="53"/>
      <c r="K330" s="7"/>
      <c r="L330" s="7"/>
      <c r="M330" s="7"/>
      <c r="N330" s="7"/>
      <c r="O330" s="76"/>
      <c r="P330" s="7"/>
      <c r="Q330" s="7"/>
      <c r="R330" s="7"/>
      <c r="S330" s="7"/>
      <c r="T330" s="7"/>
      <c r="U330" s="7"/>
      <c r="V330" s="7"/>
      <c r="W330" s="7"/>
      <c r="X330" s="7"/>
      <c r="Y330" s="7"/>
      <c r="Z330" s="7"/>
      <c r="AA330" s="7"/>
      <c r="AB330" s="7"/>
      <c r="AC330" s="7"/>
      <c r="AD330" s="7"/>
      <c r="AE330" s="7"/>
    </row>
    <row r="331" spans="1:31">
      <c r="A331" s="76"/>
      <c r="B331" s="53"/>
      <c r="C331" s="53"/>
      <c r="D331" s="7"/>
      <c r="E331" s="7"/>
      <c r="F331" s="76"/>
      <c r="G331" s="79"/>
      <c r="H331" s="7"/>
      <c r="I331" s="7"/>
      <c r="J331" s="53"/>
      <c r="K331" s="7"/>
      <c r="L331" s="7"/>
      <c r="M331" s="7"/>
      <c r="N331" s="7"/>
      <c r="O331" s="76"/>
      <c r="P331" s="7"/>
      <c r="Q331" s="7"/>
      <c r="R331" s="7"/>
      <c r="S331" s="7"/>
      <c r="T331" s="7"/>
      <c r="U331" s="7"/>
      <c r="V331" s="7"/>
      <c r="W331" s="7"/>
      <c r="X331" s="7"/>
      <c r="Y331" s="7"/>
      <c r="Z331" s="7"/>
      <c r="AA331" s="7"/>
      <c r="AB331" s="7"/>
      <c r="AC331" s="7"/>
      <c r="AD331" s="7"/>
      <c r="AE331" s="7"/>
    </row>
    <row r="332" spans="1:31">
      <c r="A332" s="76"/>
      <c r="B332" s="53"/>
      <c r="C332" s="53"/>
      <c r="D332" s="7"/>
      <c r="E332" s="7"/>
      <c r="F332" s="76"/>
      <c r="G332" s="79"/>
      <c r="H332" s="7"/>
      <c r="I332" s="7"/>
      <c r="J332" s="53"/>
      <c r="K332" s="7"/>
      <c r="L332" s="7"/>
      <c r="M332" s="7"/>
      <c r="N332" s="7"/>
      <c r="O332" s="76"/>
      <c r="P332" s="7"/>
      <c r="Q332" s="7"/>
      <c r="R332" s="7"/>
      <c r="S332" s="7"/>
      <c r="T332" s="7"/>
      <c r="U332" s="7"/>
      <c r="V332" s="7"/>
      <c r="W332" s="7"/>
      <c r="X332" s="7"/>
      <c r="Y332" s="7"/>
      <c r="Z332" s="7"/>
      <c r="AA332" s="7"/>
      <c r="AB332" s="7"/>
      <c r="AC332" s="7"/>
      <c r="AD332" s="7"/>
      <c r="AE332" s="7"/>
    </row>
    <row r="333" spans="1:31">
      <c r="A333" s="76"/>
      <c r="B333" s="53"/>
      <c r="C333" s="53"/>
      <c r="D333" s="7"/>
      <c r="E333" s="7"/>
      <c r="F333" s="76"/>
      <c r="G333" s="79"/>
      <c r="H333" s="7"/>
      <c r="I333" s="7"/>
      <c r="J333" s="53"/>
      <c r="K333" s="7"/>
      <c r="L333" s="7"/>
      <c r="M333" s="7"/>
      <c r="N333" s="7"/>
      <c r="O333" s="76"/>
      <c r="P333" s="7"/>
      <c r="Q333" s="7"/>
      <c r="R333" s="7"/>
      <c r="S333" s="7"/>
      <c r="T333" s="7"/>
      <c r="U333" s="7"/>
      <c r="V333" s="7"/>
      <c r="W333" s="7"/>
      <c r="X333" s="7"/>
      <c r="Y333" s="7"/>
      <c r="Z333" s="7"/>
      <c r="AA333" s="7"/>
      <c r="AB333" s="7"/>
      <c r="AC333" s="7"/>
      <c r="AD333" s="7"/>
      <c r="AE333" s="7"/>
    </row>
    <row r="334" spans="1:31">
      <c r="A334" s="76"/>
      <c r="B334" s="53"/>
      <c r="C334" s="53"/>
      <c r="D334" s="7"/>
      <c r="E334" s="7"/>
      <c r="F334" s="76"/>
      <c r="G334" s="79"/>
      <c r="H334" s="7"/>
      <c r="I334" s="7"/>
      <c r="J334" s="53"/>
      <c r="K334" s="7"/>
      <c r="L334" s="7"/>
      <c r="M334" s="7"/>
      <c r="N334" s="7"/>
      <c r="O334" s="76"/>
      <c r="P334" s="7"/>
      <c r="Q334" s="7"/>
      <c r="R334" s="7"/>
      <c r="S334" s="7"/>
      <c r="T334" s="7"/>
      <c r="U334" s="7"/>
      <c r="V334" s="7"/>
      <c r="W334" s="7"/>
      <c r="X334" s="7"/>
      <c r="Y334" s="7"/>
      <c r="Z334" s="7"/>
      <c r="AA334" s="7"/>
      <c r="AB334" s="7"/>
      <c r="AC334" s="7"/>
      <c r="AD334" s="7"/>
      <c r="AE334" s="7"/>
    </row>
    <row r="335" spans="1:31">
      <c r="A335" s="76"/>
      <c r="B335" s="53"/>
      <c r="C335" s="53"/>
      <c r="D335" s="7"/>
      <c r="E335" s="7"/>
      <c r="F335" s="76"/>
      <c r="G335" s="79"/>
      <c r="H335" s="7"/>
      <c r="I335" s="7"/>
      <c r="J335" s="53"/>
      <c r="K335" s="7"/>
      <c r="L335" s="7"/>
      <c r="M335" s="7"/>
      <c r="N335" s="7"/>
      <c r="O335" s="76"/>
      <c r="P335" s="7"/>
      <c r="Q335" s="7"/>
      <c r="R335" s="7"/>
      <c r="S335" s="7"/>
      <c r="T335" s="7"/>
      <c r="U335" s="7"/>
      <c r="V335" s="7"/>
      <c r="W335" s="7"/>
      <c r="X335" s="7"/>
      <c r="Y335" s="7"/>
      <c r="Z335" s="7"/>
      <c r="AA335" s="7"/>
      <c r="AB335" s="7"/>
      <c r="AC335" s="7"/>
      <c r="AD335" s="7"/>
      <c r="AE335" s="7"/>
    </row>
    <row r="336" spans="1:31">
      <c r="A336" s="76"/>
      <c r="B336" s="53"/>
      <c r="C336" s="53"/>
      <c r="D336" s="7"/>
      <c r="E336" s="7"/>
      <c r="F336" s="76"/>
      <c r="G336" s="79"/>
      <c r="H336" s="7"/>
      <c r="I336" s="7"/>
      <c r="J336" s="53"/>
      <c r="K336" s="7"/>
      <c r="L336" s="7"/>
      <c r="M336" s="7"/>
      <c r="N336" s="7"/>
      <c r="O336" s="76"/>
      <c r="P336" s="7"/>
      <c r="Q336" s="7"/>
      <c r="R336" s="7"/>
      <c r="S336" s="7"/>
      <c r="T336" s="7"/>
      <c r="U336" s="7"/>
      <c r="V336" s="7"/>
      <c r="W336" s="7"/>
      <c r="X336" s="7"/>
      <c r="Y336" s="7"/>
      <c r="Z336" s="7"/>
      <c r="AA336" s="7"/>
      <c r="AB336" s="7"/>
      <c r="AC336" s="7"/>
      <c r="AD336" s="7"/>
      <c r="AE336" s="7"/>
    </row>
    <row r="337" spans="1:31">
      <c r="A337" s="76"/>
      <c r="B337" s="53"/>
      <c r="C337" s="53"/>
      <c r="D337" s="7"/>
      <c r="E337" s="7"/>
      <c r="F337" s="76"/>
      <c r="G337" s="79"/>
      <c r="H337" s="7"/>
      <c r="I337" s="7"/>
      <c r="J337" s="53"/>
      <c r="K337" s="7"/>
      <c r="L337" s="7"/>
      <c r="M337" s="7"/>
      <c r="N337" s="7"/>
      <c r="O337" s="76"/>
      <c r="P337" s="7"/>
      <c r="Q337" s="7"/>
      <c r="R337" s="7"/>
      <c r="S337" s="7"/>
      <c r="T337" s="7"/>
      <c r="U337" s="7"/>
      <c r="V337" s="7"/>
      <c r="W337" s="7"/>
      <c r="X337" s="7"/>
      <c r="Y337" s="7"/>
      <c r="Z337" s="7"/>
      <c r="AA337" s="7"/>
      <c r="AB337" s="7"/>
      <c r="AC337" s="7"/>
      <c r="AD337" s="7"/>
      <c r="AE337" s="7"/>
    </row>
    <row r="338" spans="1:31">
      <c r="A338" s="76"/>
      <c r="B338" s="53"/>
      <c r="C338" s="53"/>
      <c r="D338" s="7"/>
      <c r="E338" s="7"/>
      <c r="F338" s="76"/>
      <c r="G338" s="79"/>
      <c r="H338" s="7"/>
      <c r="I338" s="7"/>
      <c r="J338" s="53"/>
      <c r="K338" s="7"/>
      <c r="L338" s="7"/>
      <c r="M338" s="7"/>
      <c r="N338" s="7"/>
      <c r="O338" s="76"/>
      <c r="P338" s="7"/>
      <c r="Q338" s="7"/>
      <c r="R338" s="7"/>
      <c r="S338" s="7"/>
      <c r="T338" s="7"/>
      <c r="U338" s="7"/>
      <c r="V338" s="7"/>
      <c r="W338" s="7"/>
      <c r="X338" s="7"/>
      <c r="Y338" s="7"/>
      <c r="Z338" s="7"/>
      <c r="AA338" s="7"/>
      <c r="AB338" s="7"/>
      <c r="AC338" s="7"/>
      <c r="AD338" s="7"/>
      <c r="AE338" s="7"/>
    </row>
    <row r="339" spans="1:31">
      <c r="A339" s="76"/>
      <c r="B339" s="53"/>
      <c r="C339" s="53"/>
      <c r="D339" s="7"/>
      <c r="E339" s="7"/>
      <c r="F339" s="76"/>
      <c r="G339" s="79"/>
      <c r="H339" s="7"/>
      <c r="I339" s="7"/>
      <c r="J339" s="53"/>
      <c r="K339" s="7"/>
      <c r="L339" s="7"/>
      <c r="M339" s="7"/>
      <c r="N339" s="7"/>
      <c r="O339" s="76"/>
      <c r="P339" s="7"/>
      <c r="Q339" s="7"/>
      <c r="R339" s="7"/>
      <c r="S339" s="7"/>
      <c r="T339" s="7"/>
      <c r="U339" s="7"/>
      <c r="V339" s="7"/>
      <c r="W339" s="7"/>
      <c r="X339" s="7"/>
      <c r="Y339" s="7"/>
      <c r="Z339" s="7"/>
      <c r="AA339" s="7"/>
      <c r="AB339" s="7"/>
      <c r="AC339" s="7"/>
      <c r="AD339" s="7"/>
      <c r="AE339" s="7"/>
    </row>
    <row r="340" spans="1:31">
      <c r="A340" s="76"/>
      <c r="B340" s="53"/>
      <c r="C340" s="53"/>
      <c r="D340" s="7"/>
      <c r="E340" s="7"/>
      <c r="F340" s="76"/>
      <c r="G340" s="79"/>
      <c r="H340" s="7"/>
      <c r="I340" s="7"/>
      <c r="J340" s="53"/>
      <c r="K340" s="7"/>
      <c r="L340" s="7"/>
      <c r="M340" s="7"/>
      <c r="N340" s="7"/>
      <c r="O340" s="76"/>
      <c r="P340" s="7"/>
      <c r="Q340" s="7"/>
      <c r="R340" s="7"/>
      <c r="S340" s="7"/>
      <c r="T340" s="7"/>
      <c r="U340" s="7"/>
      <c r="V340" s="7"/>
      <c r="W340" s="7"/>
      <c r="X340" s="7"/>
      <c r="Y340" s="7"/>
      <c r="Z340" s="7"/>
      <c r="AA340" s="7"/>
      <c r="AB340" s="7"/>
      <c r="AC340" s="7"/>
      <c r="AD340" s="7"/>
      <c r="AE340" s="7"/>
    </row>
    <row r="341" spans="1:31">
      <c r="A341" s="76"/>
      <c r="B341" s="53"/>
      <c r="C341" s="53"/>
      <c r="D341" s="7"/>
      <c r="E341" s="7"/>
      <c r="F341" s="76"/>
      <c r="G341" s="79"/>
      <c r="H341" s="7"/>
      <c r="I341" s="7"/>
      <c r="J341" s="53"/>
      <c r="K341" s="7"/>
      <c r="L341" s="7"/>
      <c r="M341" s="7"/>
      <c r="N341" s="7"/>
      <c r="O341" s="76"/>
      <c r="P341" s="7"/>
      <c r="Q341" s="7"/>
      <c r="R341" s="7"/>
      <c r="S341" s="7"/>
      <c r="T341" s="7"/>
      <c r="U341" s="7"/>
      <c r="V341" s="7"/>
      <c r="W341" s="7"/>
      <c r="X341" s="7"/>
      <c r="Y341" s="7"/>
      <c r="Z341" s="7"/>
      <c r="AA341" s="7"/>
      <c r="AB341" s="7"/>
      <c r="AC341" s="7"/>
      <c r="AD341" s="7"/>
      <c r="AE341" s="7"/>
    </row>
    <row r="342" spans="1:31">
      <c r="A342" s="76"/>
      <c r="B342" s="53"/>
      <c r="C342" s="53"/>
      <c r="D342" s="7"/>
      <c r="E342" s="7"/>
      <c r="F342" s="76"/>
      <c r="G342" s="79"/>
      <c r="H342" s="7"/>
      <c r="I342" s="7"/>
      <c r="J342" s="53"/>
      <c r="K342" s="7"/>
      <c r="L342" s="7"/>
      <c r="M342" s="7"/>
      <c r="N342" s="7"/>
      <c r="O342" s="76"/>
      <c r="P342" s="7"/>
      <c r="Q342" s="7"/>
      <c r="R342" s="7"/>
      <c r="S342" s="7"/>
      <c r="T342" s="7"/>
      <c r="U342" s="7"/>
      <c r="V342" s="7"/>
      <c r="W342" s="7"/>
      <c r="X342" s="7"/>
      <c r="Y342" s="7"/>
      <c r="Z342" s="7"/>
      <c r="AA342" s="7"/>
      <c r="AB342" s="7"/>
      <c r="AC342" s="7"/>
      <c r="AD342" s="7"/>
      <c r="AE342" s="7"/>
    </row>
    <row r="343" spans="1:31">
      <c r="A343" s="76"/>
      <c r="B343" s="53"/>
      <c r="C343" s="53"/>
      <c r="D343" s="7"/>
      <c r="E343" s="7"/>
      <c r="F343" s="76"/>
      <c r="G343" s="79"/>
      <c r="H343" s="7"/>
      <c r="I343" s="7"/>
      <c r="J343" s="53"/>
      <c r="K343" s="7"/>
      <c r="L343" s="7"/>
      <c r="M343" s="7"/>
      <c r="N343" s="7"/>
      <c r="O343" s="76"/>
      <c r="P343" s="7"/>
      <c r="Q343" s="7"/>
      <c r="R343" s="7"/>
      <c r="S343" s="7"/>
      <c r="T343" s="7"/>
      <c r="U343" s="7"/>
      <c r="V343" s="7"/>
      <c r="W343" s="7"/>
      <c r="X343" s="7"/>
      <c r="Y343" s="7"/>
      <c r="Z343" s="7"/>
      <c r="AA343" s="7"/>
      <c r="AB343" s="7"/>
      <c r="AC343" s="7"/>
      <c r="AD343" s="7"/>
      <c r="AE343" s="7"/>
    </row>
    <row r="344" spans="1:31">
      <c r="A344" s="76"/>
      <c r="B344" s="53"/>
      <c r="C344" s="53"/>
      <c r="D344" s="7"/>
      <c r="E344" s="7"/>
      <c r="F344" s="76"/>
      <c r="G344" s="79"/>
      <c r="H344" s="7"/>
      <c r="I344" s="7"/>
      <c r="J344" s="53"/>
      <c r="K344" s="7"/>
      <c r="L344" s="7"/>
      <c r="M344" s="7"/>
      <c r="N344" s="7"/>
      <c r="O344" s="76"/>
      <c r="P344" s="7"/>
      <c r="Q344" s="7"/>
      <c r="R344" s="7"/>
      <c r="S344" s="7"/>
      <c r="T344" s="7"/>
      <c r="U344" s="7"/>
      <c r="V344" s="7"/>
      <c r="W344" s="7"/>
      <c r="X344" s="7"/>
      <c r="Y344" s="7"/>
      <c r="Z344" s="7"/>
      <c r="AA344" s="7"/>
      <c r="AB344" s="7"/>
      <c r="AC344" s="7"/>
      <c r="AD344" s="7"/>
      <c r="AE344" s="7"/>
    </row>
    <row r="345" spans="1:31">
      <c r="A345" s="76"/>
      <c r="B345" s="53"/>
      <c r="C345" s="53"/>
      <c r="D345" s="7"/>
      <c r="E345" s="7"/>
      <c r="F345" s="76"/>
      <c r="G345" s="79"/>
      <c r="H345" s="7"/>
      <c r="I345" s="7"/>
      <c r="J345" s="53"/>
      <c r="K345" s="7"/>
      <c r="L345" s="7"/>
      <c r="M345" s="7"/>
      <c r="N345" s="7"/>
      <c r="O345" s="76"/>
      <c r="P345" s="7"/>
      <c r="Q345" s="7"/>
      <c r="R345" s="7"/>
      <c r="S345" s="7"/>
      <c r="T345" s="7"/>
      <c r="U345" s="7"/>
      <c r="V345" s="7"/>
      <c r="W345" s="7"/>
      <c r="X345" s="7"/>
      <c r="Y345" s="7"/>
      <c r="Z345" s="7"/>
      <c r="AA345" s="7"/>
      <c r="AB345" s="7"/>
      <c r="AC345" s="7"/>
      <c r="AD345" s="7"/>
      <c r="AE345" s="7"/>
    </row>
    <row r="346" spans="1:31">
      <c r="A346" s="76"/>
      <c r="B346" s="53"/>
      <c r="C346" s="53"/>
      <c r="D346" s="7"/>
      <c r="E346" s="7"/>
      <c r="F346" s="76"/>
      <c r="G346" s="79"/>
      <c r="H346" s="7"/>
      <c r="I346" s="7"/>
      <c r="J346" s="53"/>
      <c r="K346" s="7"/>
      <c r="L346" s="7"/>
      <c r="M346" s="7"/>
      <c r="N346" s="7"/>
      <c r="O346" s="76"/>
      <c r="P346" s="7"/>
      <c r="Q346" s="7"/>
      <c r="R346" s="7"/>
      <c r="S346" s="7"/>
      <c r="T346" s="7"/>
      <c r="U346" s="7"/>
      <c r="V346" s="7"/>
      <c r="W346" s="7"/>
      <c r="X346" s="7"/>
      <c r="Y346" s="7"/>
      <c r="Z346" s="7"/>
      <c r="AA346" s="7"/>
      <c r="AB346" s="7"/>
      <c r="AC346" s="7"/>
      <c r="AD346" s="7"/>
      <c r="AE346" s="7"/>
    </row>
    <row r="347" spans="1:31">
      <c r="A347" s="76"/>
      <c r="B347" s="53"/>
      <c r="C347" s="53"/>
      <c r="D347" s="7"/>
      <c r="E347" s="7"/>
      <c r="F347" s="76"/>
      <c r="G347" s="79"/>
      <c r="H347" s="7"/>
      <c r="I347" s="7"/>
      <c r="J347" s="53"/>
      <c r="K347" s="7"/>
      <c r="L347" s="7"/>
      <c r="M347" s="7"/>
      <c r="N347" s="7"/>
      <c r="O347" s="76"/>
      <c r="P347" s="7"/>
      <c r="Q347" s="7"/>
      <c r="R347" s="7"/>
      <c r="S347" s="7"/>
      <c r="T347" s="7"/>
      <c r="U347" s="7"/>
      <c r="V347" s="7"/>
      <c r="W347" s="7"/>
      <c r="X347" s="7"/>
      <c r="Y347" s="7"/>
      <c r="Z347" s="7"/>
      <c r="AA347" s="7"/>
      <c r="AB347" s="7"/>
      <c r="AC347" s="7"/>
      <c r="AD347" s="7"/>
      <c r="AE347" s="7"/>
    </row>
    <row r="348" spans="1:31">
      <c r="A348" s="76"/>
      <c r="B348" s="53"/>
      <c r="C348" s="53"/>
      <c r="D348" s="7"/>
      <c r="E348" s="7"/>
      <c r="F348" s="76"/>
      <c r="G348" s="79"/>
      <c r="H348" s="7"/>
      <c r="I348" s="7"/>
      <c r="J348" s="53"/>
      <c r="K348" s="7"/>
      <c r="L348" s="7"/>
      <c r="M348" s="7"/>
      <c r="N348" s="7"/>
      <c r="O348" s="76"/>
      <c r="P348" s="7"/>
      <c r="Q348" s="7"/>
      <c r="R348" s="7"/>
      <c r="S348" s="7"/>
      <c r="T348" s="7"/>
      <c r="U348" s="7"/>
      <c r="V348" s="7"/>
      <c r="W348" s="7"/>
      <c r="X348" s="7"/>
      <c r="Y348" s="7"/>
      <c r="Z348" s="7"/>
      <c r="AA348" s="7"/>
      <c r="AB348" s="7"/>
      <c r="AC348" s="7"/>
      <c r="AD348" s="7"/>
      <c r="AE348" s="7"/>
    </row>
    <row r="349" spans="1:31">
      <c r="A349" s="76"/>
      <c r="B349" s="53"/>
      <c r="C349" s="53"/>
      <c r="D349" s="7"/>
      <c r="E349" s="7"/>
      <c r="F349" s="76"/>
      <c r="G349" s="79"/>
      <c r="H349" s="7"/>
      <c r="I349" s="7"/>
      <c r="J349" s="53"/>
      <c r="K349" s="7"/>
      <c r="L349" s="7"/>
      <c r="M349" s="7"/>
      <c r="N349" s="7"/>
      <c r="O349" s="76"/>
      <c r="P349" s="7"/>
      <c r="Q349" s="7"/>
      <c r="R349" s="7"/>
      <c r="S349" s="7"/>
      <c r="T349" s="7"/>
      <c r="U349" s="7"/>
      <c r="V349" s="7"/>
      <c r="W349" s="7"/>
      <c r="X349" s="7"/>
      <c r="Y349" s="7"/>
      <c r="Z349" s="7"/>
      <c r="AA349" s="7"/>
      <c r="AB349" s="7"/>
      <c r="AC349" s="7"/>
      <c r="AD349" s="7"/>
      <c r="AE349" s="7"/>
    </row>
    <row r="350" spans="1:31">
      <c r="A350" s="76"/>
      <c r="B350" s="53"/>
      <c r="C350" s="53"/>
      <c r="D350" s="7"/>
      <c r="E350" s="7"/>
      <c r="F350" s="76"/>
      <c r="G350" s="79"/>
      <c r="H350" s="7"/>
      <c r="I350" s="7"/>
      <c r="J350" s="53"/>
      <c r="K350" s="7"/>
      <c r="L350" s="7"/>
      <c r="M350" s="7"/>
      <c r="N350" s="7"/>
      <c r="O350" s="76"/>
      <c r="P350" s="7"/>
      <c r="Q350" s="7"/>
      <c r="R350" s="7"/>
      <c r="S350" s="7"/>
      <c r="T350" s="7"/>
      <c r="U350" s="7"/>
      <c r="V350" s="7"/>
      <c r="W350" s="7"/>
      <c r="X350" s="7"/>
      <c r="Y350" s="7"/>
      <c r="Z350" s="7"/>
      <c r="AA350" s="7"/>
      <c r="AB350" s="7"/>
      <c r="AC350" s="7"/>
      <c r="AD350" s="7"/>
      <c r="AE350" s="7"/>
    </row>
    <row r="351" spans="1:31">
      <c r="A351" s="76"/>
      <c r="B351" s="53"/>
      <c r="C351" s="53"/>
      <c r="D351" s="7"/>
      <c r="E351" s="7"/>
      <c r="F351" s="76"/>
      <c r="G351" s="79"/>
      <c r="H351" s="7"/>
      <c r="I351" s="7"/>
      <c r="J351" s="53"/>
      <c r="K351" s="7"/>
      <c r="L351" s="7"/>
      <c r="M351" s="7"/>
      <c r="N351" s="7"/>
      <c r="O351" s="76"/>
      <c r="P351" s="7"/>
      <c r="Q351" s="7"/>
      <c r="R351" s="7"/>
      <c r="S351" s="7"/>
      <c r="T351" s="7"/>
      <c r="U351" s="7"/>
      <c r="V351" s="7"/>
      <c r="W351" s="7"/>
      <c r="X351" s="7"/>
      <c r="Y351" s="7"/>
      <c r="Z351" s="7"/>
      <c r="AA351" s="7"/>
      <c r="AB351" s="7"/>
      <c r="AC351" s="7"/>
      <c r="AD351" s="7"/>
      <c r="AE351" s="7"/>
    </row>
    <row r="352" spans="1:31">
      <c r="A352" s="76"/>
      <c r="B352" s="53"/>
      <c r="C352" s="53"/>
      <c r="D352" s="7"/>
      <c r="E352" s="7"/>
      <c r="F352" s="76"/>
      <c r="G352" s="79"/>
      <c r="H352" s="7"/>
      <c r="I352" s="7"/>
      <c r="J352" s="53"/>
      <c r="K352" s="7"/>
      <c r="L352" s="7"/>
      <c r="M352" s="7"/>
      <c r="N352" s="7"/>
      <c r="O352" s="76"/>
      <c r="P352" s="7"/>
      <c r="Q352" s="7"/>
      <c r="R352" s="7"/>
      <c r="S352" s="7"/>
      <c r="T352" s="7"/>
      <c r="U352" s="7"/>
      <c r="V352" s="7"/>
      <c r="W352" s="7"/>
      <c r="X352" s="7"/>
      <c r="Y352" s="7"/>
      <c r="Z352" s="7"/>
      <c r="AA352" s="7"/>
      <c r="AB352" s="7"/>
      <c r="AC352" s="7"/>
      <c r="AD352" s="7"/>
      <c r="AE352" s="7"/>
    </row>
    <row r="353" spans="1:31">
      <c r="A353" s="76"/>
      <c r="B353" s="53"/>
      <c r="C353" s="53"/>
      <c r="D353" s="7"/>
      <c r="E353" s="7"/>
      <c r="F353" s="76"/>
      <c r="G353" s="79"/>
      <c r="H353" s="7"/>
      <c r="I353" s="7"/>
      <c r="J353" s="53"/>
      <c r="K353" s="7"/>
      <c r="L353" s="7"/>
      <c r="M353" s="7"/>
      <c r="N353" s="7"/>
      <c r="O353" s="76"/>
      <c r="P353" s="7"/>
      <c r="Q353" s="7"/>
      <c r="R353" s="7"/>
      <c r="S353" s="7"/>
      <c r="T353" s="7"/>
      <c r="U353" s="7"/>
      <c r="V353" s="7"/>
      <c r="W353" s="7"/>
      <c r="X353" s="7"/>
      <c r="Y353" s="7"/>
      <c r="Z353" s="7"/>
      <c r="AA353" s="7"/>
      <c r="AB353" s="7"/>
      <c r="AC353" s="7"/>
      <c r="AD353" s="7"/>
      <c r="AE353" s="7"/>
    </row>
    <row r="354" spans="1:31">
      <c r="A354" s="76"/>
      <c r="B354" s="53"/>
      <c r="C354" s="53"/>
      <c r="D354" s="7"/>
      <c r="E354" s="7"/>
      <c r="F354" s="76"/>
      <c r="G354" s="79"/>
      <c r="H354" s="7"/>
      <c r="I354" s="7"/>
      <c r="J354" s="53"/>
      <c r="K354" s="7"/>
      <c r="L354" s="7"/>
      <c r="M354" s="7"/>
      <c r="N354" s="7"/>
      <c r="O354" s="76"/>
      <c r="P354" s="7"/>
      <c r="Q354" s="7"/>
      <c r="R354" s="7"/>
      <c r="S354" s="7"/>
      <c r="T354" s="7"/>
      <c r="U354" s="7"/>
      <c r="V354" s="7"/>
      <c r="W354" s="7"/>
      <c r="X354" s="7"/>
      <c r="Y354" s="7"/>
      <c r="Z354" s="7"/>
      <c r="AA354" s="7"/>
      <c r="AB354" s="7"/>
      <c r="AC354" s="7"/>
      <c r="AD354" s="7"/>
      <c r="AE354" s="7"/>
    </row>
    <row r="355" spans="1:31">
      <c r="A355" s="76"/>
      <c r="B355" s="53"/>
      <c r="C355" s="53"/>
      <c r="D355" s="7"/>
      <c r="E355" s="7"/>
      <c r="F355" s="76"/>
      <c r="G355" s="79"/>
      <c r="H355" s="7"/>
      <c r="I355" s="7"/>
      <c r="J355" s="53"/>
      <c r="K355" s="7"/>
      <c r="L355" s="7"/>
      <c r="M355" s="7"/>
      <c r="N355" s="7"/>
      <c r="O355" s="76"/>
      <c r="P355" s="7"/>
      <c r="Q355" s="7"/>
      <c r="R355" s="7"/>
      <c r="S355" s="7"/>
      <c r="T355" s="7"/>
      <c r="U355" s="7"/>
      <c r="V355" s="7"/>
      <c r="W355" s="7"/>
      <c r="X355" s="7"/>
      <c r="Y355" s="7"/>
      <c r="Z355" s="7"/>
      <c r="AA355" s="7"/>
      <c r="AB355" s="7"/>
      <c r="AC355" s="7"/>
      <c r="AD355" s="7"/>
      <c r="AE355" s="7"/>
    </row>
    <row r="356" spans="1:31">
      <c r="A356" s="76"/>
      <c r="B356" s="53"/>
      <c r="C356" s="53"/>
      <c r="D356" s="7"/>
      <c r="E356" s="7"/>
      <c r="F356" s="76"/>
      <c r="G356" s="79"/>
      <c r="H356" s="7"/>
      <c r="I356" s="7"/>
      <c r="J356" s="53"/>
      <c r="K356" s="7"/>
      <c r="L356" s="7"/>
      <c r="M356" s="7"/>
      <c r="N356" s="7"/>
      <c r="O356" s="76"/>
      <c r="P356" s="7"/>
      <c r="Q356" s="7"/>
      <c r="R356" s="7"/>
      <c r="S356" s="7"/>
      <c r="T356" s="7"/>
      <c r="U356" s="7"/>
      <c r="V356" s="7"/>
      <c r="W356" s="7"/>
      <c r="X356" s="7"/>
      <c r="Y356" s="7"/>
      <c r="Z356" s="7"/>
      <c r="AA356" s="7"/>
      <c r="AB356" s="7"/>
      <c r="AC356" s="7"/>
      <c r="AD356" s="7"/>
      <c r="AE356" s="7"/>
    </row>
    <row r="357" spans="1:31">
      <c r="A357" s="76"/>
      <c r="B357" s="53"/>
      <c r="C357" s="53"/>
      <c r="D357" s="7"/>
      <c r="E357" s="7"/>
      <c r="F357" s="76"/>
      <c r="G357" s="79"/>
      <c r="H357" s="7"/>
      <c r="I357" s="7"/>
      <c r="J357" s="53"/>
      <c r="K357" s="7"/>
      <c r="L357" s="7"/>
      <c r="M357" s="7"/>
      <c r="N357" s="7"/>
      <c r="O357" s="76"/>
      <c r="P357" s="7"/>
      <c r="Q357" s="7"/>
      <c r="R357" s="7"/>
      <c r="S357" s="7"/>
      <c r="T357" s="7"/>
      <c r="U357" s="7"/>
      <c r="V357" s="7"/>
      <c r="W357" s="7"/>
      <c r="X357" s="7"/>
      <c r="Y357" s="7"/>
      <c r="Z357" s="7"/>
      <c r="AA357" s="7"/>
      <c r="AB357" s="7"/>
      <c r="AC357" s="7"/>
      <c r="AD357" s="7"/>
      <c r="AE357" s="7"/>
    </row>
    <row r="358" spans="1:31">
      <c r="A358" s="76"/>
      <c r="B358" s="53"/>
      <c r="C358" s="53"/>
      <c r="D358" s="7"/>
      <c r="E358" s="7"/>
      <c r="F358" s="76"/>
      <c r="G358" s="79"/>
      <c r="H358" s="7"/>
      <c r="I358" s="7"/>
      <c r="J358" s="53"/>
      <c r="K358" s="7"/>
      <c r="L358" s="7"/>
      <c r="M358" s="7"/>
      <c r="N358" s="7"/>
      <c r="O358" s="76"/>
      <c r="P358" s="7"/>
      <c r="Q358" s="7"/>
      <c r="R358" s="7"/>
      <c r="S358" s="7"/>
      <c r="T358" s="7"/>
      <c r="U358" s="7"/>
      <c r="V358" s="7"/>
      <c r="W358" s="7"/>
      <c r="X358" s="7"/>
      <c r="Y358" s="7"/>
      <c r="Z358" s="7"/>
      <c r="AA358" s="7"/>
      <c r="AB358" s="7"/>
      <c r="AC358" s="7"/>
      <c r="AD358" s="7"/>
      <c r="AE358" s="7"/>
    </row>
    <row r="359" spans="1:31">
      <c r="A359" s="76"/>
      <c r="B359" s="53"/>
      <c r="C359" s="53"/>
      <c r="D359" s="7"/>
      <c r="E359" s="7"/>
      <c r="F359" s="76"/>
      <c r="G359" s="79"/>
      <c r="H359" s="7"/>
      <c r="I359" s="7"/>
      <c r="J359" s="53"/>
      <c r="K359" s="7"/>
      <c r="L359" s="7"/>
      <c r="M359" s="7"/>
      <c r="N359" s="7"/>
      <c r="O359" s="76"/>
      <c r="P359" s="7"/>
      <c r="Q359" s="7"/>
      <c r="R359" s="7"/>
      <c r="S359" s="7"/>
      <c r="T359" s="7"/>
      <c r="U359" s="7"/>
      <c r="V359" s="7"/>
      <c r="W359" s="7"/>
      <c r="X359" s="7"/>
      <c r="Y359" s="7"/>
      <c r="Z359" s="7"/>
      <c r="AA359" s="7"/>
      <c r="AB359" s="7"/>
      <c r="AC359" s="7"/>
      <c r="AD359" s="7"/>
      <c r="AE359" s="7"/>
    </row>
    <row r="360" spans="1:31">
      <c r="A360" s="76"/>
      <c r="B360" s="53"/>
      <c r="C360" s="53"/>
      <c r="D360" s="7"/>
      <c r="E360" s="7"/>
      <c r="F360" s="76"/>
      <c r="G360" s="79"/>
      <c r="H360" s="7"/>
      <c r="I360" s="7"/>
      <c r="J360" s="53"/>
      <c r="K360" s="7"/>
      <c r="L360" s="7"/>
      <c r="M360" s="7"/>
      <c r="N360" s="7"/>
      <c r="O360" s="76"/>
      <c r="P360" s="7"/>
      <c r="Q360" s="7"/>
      <c r="R360" s="7"/>
      <c r="S360" s="7"/>
      <c r="T360" s="7"/>
      <c r="U360" s="7"/>
      <c r="V360" s="7"/>
      <c r="W360" s="7"/>
      <c r="X360" s="7"/>
      <c r="Y360" s="7"/>
      <c r="Z360" s="7"/>
      <c r="AA360" s="7"/>
      <c r="AB360" s="7"/>
      <c r="AC360" s="7"/>
      <c r="AD360" s="7"/>
      <c r="AE360" s="7"/>
    </row>
    <row r="361" spans="1:31">
      <c r="A361" s="76"/>
      <c r="B361" s="53"/>
      <c r="C361" s="53"/>
      <c r="D361" s="7"/>
      <c r="E361" s="7"/>
      <c r="F361" s="76"/>
      <c r="G361" s="79"/>
      <c r="H361" s="7"/>
      <c r="I361" s="7"/>
      <c r="J361" s="53"/>
      <c r="K361" s="7"/>
      <c r="L361" s="7"/>
      <c r="M361" s="7"/>
      <c r="N361" s="7"/>
      <c r="O361" s="76"/>
      <c r="P361" s="7"/>
      <c r="Q361" s="7"/>
      <c r="R361" s="7"/>
      <c r="S361" s="7"/>
      <c r="T361" s="7"/>
      <c r="U361" s="7"/>
      <c r="V361" s="7"/>
      <c r="W361" s="7"/>
      <c r="X361" s="7"/>
      <c r="Y361" s="7"/>
      <c r="Z361" s="7"/>
      <c r="AA361" s="7"/>
      <c r="AB361" s="7"/>
      <c r="AC361" s="7"/>
      <c r="AD361" s="7"/>
      <c r="AE361" s="7"/>
    </row>
    <row r="362" spans="1:31">
      <c r="A362" s="76"/>
      <c r="B362" s="53"/>
      <c r="C362" s="53"/>
      <c r="D362" s="7"/>
      <c r="E362" s="7"/>
      <c r="F362" s="76"/>
      <c r="G362" s="79"/>
      <c r="H362" s="7"/>
      <c r="I362" s="7"/>
      <c r="J362" s="53"/>
      <c r="K362" s="7"/>
      <c r="L362" s="7"/>
      <c r="M362" s="7"/>
      <c r="N362" s="7"/>
      <c r="O362" s="76"/>
      <c r="P362" s="7"/>
      <c r="Q362" s="7"/>
      <c r="R362" s="7"/>
      <c r="S362" s="7"/>
      <c r="T362" s="7"/>
      <c r="U362" s="7"/>
      <c r="V362" s="7"/>
      <c r="W362" s="7"/>
      <c r="X362" s="7"/>
      <c r="Y362" s="7"/>
      <c r="Z362" s="7"/>
      <c r="AA362" s="7"/>
      <c r="AB362" s="7"/>
      <c r="AC362" s="7"/>
      <c r="AD362" s="7"/>
      <c r="AE362" s="7"/>
    </row>
    <row r="363" spans="1:31">
      <c r="A363" s="76"/>
      <c r="B363" s="53"/>
      <c r="C363" s="53"/>
      <c r="D363" s="7"/>
      <c r="E363" s="7"/>
      <c r="F363" s="76"/>
      <c r="G363" s="79"/>
      <c r="H363" s="7"/>
      <c r="I363" s="7"/>
      <c r="J363" s="53"/>
      <c r="K363" s="7"/>
      <c r="L363" s="7"/>
      <c r="M363" s="7"/>
      <c r="N363" s="7"/>
      <c r="O363" s="76"/>
      <c r="P363" s="7"/>
      <c r="Q363" s="7"/>
      <c r="R363" s="7"/>
      <c r="S363" s="7"/>
      <c r="T363" s="7"/>
      <c r="U363" s="7"/>
      <c r="V363" s="7"/>
      <c r="W363" s="7"/>
      <c r="X363" s="7"/>
      <c r="Y363" s="7"/>
      <c r="Z363" s="7"/>
      <c r="AA363" s="7"/>
      <c r="AB363" s="7"/>
      <c r="AC363" s="7"/>
      <c r="AD363" s="7"/>
      <c r="AE363" s="7"/>
    </row>
    <row r="364" spans="1:31">
      <c r="A364" s="76"/>
      <c r="B364" s="53"/>
      <c r="C364" s="53"/>
      <c r="D364" s="7"/>
      <c r="E364" s="7"/>
      <c r="F364" s="76"/>
      <c r="G364" s="79"/>
      <c r="H364" s="7"/>
      <c r="I364" s="7"/>
      <c r="J364" s="53"/>
      <c r="K364" s="7"/>
      <c r="L364" s="7"/>
      <c r="M364" s="7"/>
      <c r="N364" s="7"/>
      <c r="O364" s="76"/>
      <c r="P364" s="7"/>
      <c r="Q364" s="7"/>
      <c r="R364" s="7"/>
      <c r="S364" s="7"/>
      <c r="T364" s="7"/>
      <c r="U364" s="7"/>
      <c r="V364" s="7"/>
      <c r="W364" s="7"/>
      <c r="X364" s="7"/>
      <c r="Y364" s="7"/>
      <c r="Z364" s="7"/>
      <c r="AA364" s="7"/>
      <c r="AB364" s="7"/>
      <c r="AC364" s="7"/>
      <c r="AD364" s="7"/>
      <c r="AE364" s="7"/>
    </row>
    <row r="365" spans="1:31">
      <c r="A365" s="76"/>
      <c r="B365" s="53"/>
      <c r="C365" s="53"/>
      <c r="D365" s="7"/>
      <c r="E365" s="7"/>
      <c r="F365" s="76"/>
      <c r="G365" s="79"/>
      <c r="H365" s="7"/>
      <c r="I365" s="7"/>
      <c r="J365" s="53"/>
      <c r="K365" s="7"/>
      <c r="L365" s="7"/>
      <c r="M365" s="7"/>
      <c r="N365" s="7"/>
      <c r="O365" s="76"/>
      <c r="P365" s="7"/>
      <c r="Q365" s="7"/>
      <c r="R365" s="7"/>
      <c r="S365" s="7"/>
      <c r="T365" s="7"/>
      <c r="U365" s="7"/>
      <c r="V365" s="7"/>
      <c r="W365" s="7"/>
      <c r="X365" s="7"/>
      <c r="Y365" s="7"/>
      <c r="Z365" s="7"/>
      <c r="AA365" s="7"/>
      <c r="AB365" s="7"/>
      <c r="AC365" s="7"/>
      <c r="AD365" s="7"/>
      <c r="AE365" s="7"/>
    </row>
    <row r="366" spans="1:31">
      <c r="A366" s="76"/>
      <c r="B366" s="53"/>
      <c r="C366" s="53"/>
      <c r="D366" s="7"/>
      <c r="E366" s="7"/>
      <c r="F366" s="76"/>
      <c r="G366" s="79"/>
      <c r="H366" s="7"/>
      <c r="I366" s="7"/>
      <c r="J366" s="53"/>
      <c r="K366" s="7"/>
      <c r="L366" s="7"/>
      <c r="M366" s="7"/>
      <c r="N366" s="7"/>
      <c r="O366" s="76"/>
      <c r="P366" s="7"/>
      <c r="Q366" s="7"/>
      <c r="R366" s="7"/>
      <c r="S366" s="7"/>
      <c r="T366" s="7"/>
      <c r="U366" s="7"/>
      <c r="V366" s="7"/>
      <c r="W366" s="7"/>
      <c r="X366" s="7"/>
      <c r="Y366" s="7"/>
      <c r="Z366" s="7"/>
      <c r="AA366" s="7"/>
      <c r="AB366" s="7"/>
      <c r="AC366" s="7"/>
      <c r="AD366" s="7"/>
      <c r="AE366" s="7"/>
    </row>
    <row r="367" spans="1:31">
      <c r="A367" s="76"/>
      <c r="B367" s="53"/>
      <c r="C367" s="53"/>
      <c r="D367" s="7"/>
      <c r="E367" s="7"/>
      <c r="F367" s="76"/>
      <c r="G367" s="79"/>
      <c r="H367" s="7"/>
      <c r="I367" s="7"/>
      <c r="J367" s="53"/>
      <c r="K367" s="7"/>
      <c r="L367" s="7"/>
      <c r="M367" s="7"/>
      <c r="N367" s="7"/>
      <c r="O367" s="76"/>
      <c r="P367" s="7"/>
      <c r="Q367" s="7"/>
      <c r="R367" s="7"/>
      <c r="S367" s="7"/>
      <c r="T367" s="7"/>
      <c r="U367" s="7"/>
      <c r="V367" s="7"/>
      <c r="W367" s="7"/>
      <c r="X367" s="7"/>
      <c r="Y367" s="7"/>
      <c r="Z367" s="7"/>
      <c r="AA367" s="7"/>
      <c r="AB367" s="7"/>
      <c r="AC367" s="7"/>
      <c r="AD367" s="7"/>
      <c r="AE367" s="7"/>
    </row>
    <row r="368" spans="1:31">
      <c r="A368" s="76"/>
      <c r="B368" s="53"/>
      <c r="C368" s="53"/>
      <c r="D368" s="7"/>
      <c r="E368" s="7"/>
      <c r="F368" s="76"/>
      <c r="G368" s="79"/>
      <c r="H368" s="7"/>
      <c r="I368" s="7"/>
      <c r="J368" s="53"/>
      <c r="K368" s="7"/>
      <c r="L368" s="7"/>
      <c r="M368" s="7"/>
      <c r="N368" s="7"/>
      <c r="O368" s="76"/>
      <c r="P368" s="7"/>
      <c r="Q368" s="7"/>
      <c r="R368" s="7"/>
      <c r="S368" s="7"/>
      <c r="T368" s="7"/>
      <c r="U368" s="7"/>
      <c r="V368" s="7"/>
      <c r="W368" s="7"/>
      <c r="X368" s="7"/>
      <c r="Y368" s="7"/>
      <c r="Z368" s="7"/>
      <c r="AA368" s="7"/>
      <c r="AB368" s="7"/>
      <c r="AC368" s="7"/>
      <c r="AD368" s="7"/>
      <c r="AE368" s="7"/>
    </row>
    <row r="369" spans="1:31">
      <c r="A369" s="76"/>
      <c r="B369" s="53"/>
      <c r="C369" s="53"/>
      <c r="D369" s="7"/>
      <c r="E369" s="7"/>
      <c r="F369" s="76"/>
      <c r="G369" s="79"/>
      <c r="H369" s="7"/>
      <c r="I369" s="7"/>
      <c r="J369" s="53"/>
      <c r="K369" s="7"/>
      <c r="L369" s="7"/>
      <c r="M369" s="7"/>
      <c r="N369" s="7"/>
      <c r="O369" s="76"/>
      <c r="P369" s="7"/>
      <c r="Q369" s="7"/>
      <c r="R369" s="7"/>
      <c r="S369" s="7"/>
      <c r="T369" s="7"/>
      <c r="U369" s="7"/>
      <c r="V369" s="7"/>
      <c r="W369" s="7"/>
      <c r="X369" s="7"/>
      <c r="Y369" s="7"/>
      <c r="Z369" s="7"/>
      <c r="AA369" s="7"/>
      <c r="AB369" s="7"/>
      <c r="AC369" s="7"/>
      <c r="AD369" s="7"/>
      <c r="AE369" s="7"/>
    </row>
    <row r="370" spans="1:31">
      <c r="A370" s="76"/>
      <c r="B370" s="53"/>
      <c r="C370" s="53"/>
      <c r="D370" s="7"/>
      <c r="E370" s="7"/>
      <c r="F370" s="76"/>
      <c r="G370" s="79"/>
      <c r="H370" s="7"/>
      <c r="I370" s="7"/>
      <c r="J370" s="53"/>
      <c r="K370" s="7"/>
      <c r="L370" s="7"/>
      <c r="M370" s="7"/>
      <c r="N370" s="7"/>
      <c r="O370" s="76"/>
      <c r="P370" s="7"/>
      <c r="Q370" s="7"/>
      <c r="R370" s="7"/>
      <c r="S370" s="7"/>
      <c r="T370" s="7"/>
      <c r="U370" s="7"/>
      <c r="V370" s="7"/>
      <c r="W370" s="7"/>
      <c r="X370" s="7"/>
      <c r="Y370" s="7"/>
      <c r="Z370" s="7"/>
      <c r="AA370" s="7"/>
      <c r="AB370" s="7"/>
      <c r="AC370" s="7"/>
      <c r="AD370" s="7"/>
      <c r="AE370" s="7"/>
    </row>
    <row r="371" spans="1:31">
      <c r="A371" s="76"/>
      <c r="B371" s="53"/>
      <c r="C371" s="53"/>
      <c r="D371" s="7"/>
      <c r="E371" s="7"/>
      <c r="F371" s="76"/>
      <c r="G371" s="79"/>
      <c r="H371" s="7"/>
      <c r="I371" s="7"/>
      <c r="J371" s="53"/>
      <c r="K371" s="7"/>
      <c r="L371" s="7"/>
      <c r="M371" s="7"/>
      <c r="N371" s="7"/>
      <c r="O371" s="76"/>
      <c r="P371" s="7"/>
      <c r="Q371" s="7"/>
      <c r="R371" s="7"/>
      <c r="S371" s="7"/>
      <c r="T371" s="7"/>
      <c r="U371" s="7"/>
      <c r="V371" s="7"/>
      <c r="W371" s="7"/>
      <c r="X371" s="7"/>
      <c r="Y371" s="7"/>
      <c r="Z371" s="7"/>
      <c r="AA371" s="7"/>
      <c r="AB371" s="7"/>
      <c r="AC371" s="7"/>
      <c r="AD371" s="7"/>
      <c r="AE371" s="7"/>
    </row>
    <row r="372" spans="1:31">
      <c r="A372" s="76"/>
      <c r="B372" s="53"/>
      <c r="C372" s="53"/>
      <c r="D372" s="7"/>
      <c r="E372" s="7"/>
      <c r="F372" s="76"/>
      <c r="G372" s="79"/>
      <c r="H372" s="7"/>
      <c r="I372" s="7"/>
      <c r="J372" s="53"/>
      <c r="K372" s="7"/>
      <c r="L372" s="7"/>
      <c r="M372" s="7"/>
      <c r="N372" s="7"/>
      <c r="O372" s="76"/>
      <c r="P372" s="7"/>
      <c r="Q372" s="7"/>
      <c r="R372" s="7"/>
      <c r="S372" s="7"/>
      <c r="T372" s="7"/>
      <c r="U372" s="7"/>
      <c r="V372" s="7"/>
      <c r="W372" s="7"/>
      <c r="X372" s="7"/>
      <c r="Y372" s="7"/>
      <c r="Z372" s="7"/>
      <c r="AA372" s="7"/>
      <c r="AB372" s="7"/>
      <c r="AC372" s="7"/>
      <c r="AD372" s="7"/>
      <c r="AE372" s="7"/>
    </row>
    <row r="373" spans="1:31">
      <c r="A373" s="76"/>
      <c r="B373" s="53"/>
      <c r="C373" s="53"/>
      <c r="D373" s="7"/>
      <c r="E373" s="7"/>
      <c r="F373" s="76"/>
      <c r="G373" s="79"/>
      <c r="H373" s="7"/>
      <c r="I373" s="7"/>
      <c r="J373" s="53"/>
      <c r="K373" s="7"/>
      <c r="L373" s="7"/>
      <c r="M373" s="7"/>
      <c r="N373" s="7"/>
      <c r="O373" s="76"/>
      <c r="P373" s="7"/>
      <c r="Q373" s="7"/>
      <c r="R373" s="7"/>
      <c r="S373" s="7"/>
      <c r="T373" s="7"/>
      <c r="U373" s="7"/>
      <c r="V373" s="7"/>
      <c r="W373" s="7"/>
      <c r="X373" s="7"/>
      <c r="Y373" s="7"/>
      <c r="Z373" s="7"/>
      <c r="AA373" s="7"/>
      <c r="AB373" s="7"/>
      <c r="AC373" s="7"/>
      <c r="AD373" s="7"/>
      <c r="AE373" s="7"/>
    </row>
    <row r="374" spans="1:31">
      <c r="A374" s="76"/>
      <c r="B374" s="53"/>
      <c r="C374" s="53"/>
      <c r="D374" s="7"/>
      <c r="E374" s="7"/>
      <c r="F374" s="76"/>
      <c r="G374" s="79"/>
      <c r="H374" s="7"/>
      <c r="I374" s="7"/>
      <c r="J374" s="53"/>
      <c r="K374" s="7"/>
      <c r="L374" s="7"/>
      <c r="M374" s="7"/>
      <c r="N374" s="7"/>
      <c r="O374" s="76"/>
      <c r="P374" s="7"/>
      <c r="Q374" s="7"/>
      <c r="R374" s="7"/>
      <c r="S374" s="7"/>
      <c r="T374" s="7"/>
      <c r="U374" s="7"/>
      <c r="V374" s="7"/>
      <c r="W374" s="7"/>
      <c r="X374" s="7"/>
      <c r="Y374" s="7"/>
      <c r="Z374" s="7"/>
      <c r="AA374" s="7"/>
      <c r="AB374" s="7"/>
      <c r="AC374" s="7"/>
      <c r="AD374" s="7"/>
      <c r="AE374" s="7"/>
    </row>
    <row r="375" spans="1:31">
      <c r="A375" s="76"/>
      <c r="B375" s="53"/>
      <c r="C375" s="53"/>
      <c r="D375" s="7"/>
      <c r="E375" s="7"/>
      <c r="F375" s="76"/>
      <c r="G375" s="79"/>
      <c r="H375" s="7"/>
      <c r="I375" s="7"/>
      <c r="J375" s="53"/>
      <c r="K375" s="7"/>
      <c r="L375" s="7"/>
      <c r="M375" s="7"/>
      <c r="N375" s="7"/>
      <c r="O375" s="76"/>
      <c r="P375" s="7"/>
      <c r="Q375" s="7"/>
      <c r="R375" s="7"/>
      <c r="S375" s="7"/>
      <c r="T375" s="7"/>
      <c r="U375" s="7"/>
      <c r="V375" s="7"/>
      <c r="W375" s="7"/>
      <c r="X375" s="7"/>
      <c r="Y375" s="7"/>
      <c r="Z375" s="7"/>
      <c r="AA375" s="7"/>
      <c r="AB375" s="7"/>
      <c r="AC375" s="7"/>
      <c r="AD375" s="7"/>
      <c r="AE375" s="7"/>
    </row>
    <row r="376" spans="1:31">
      <c r="A376" s="76"/>
      <c r="B376" s="53"/>
      <c r="C376" s="53"/>
      <c r="D376" s="7"/>
      <c r="E376" s="7"/>
      <c r="F376" s="76"/>
      <c r="G376" s="79"/>
      <c r="H376" s="7"/>
      <c r="I376" s="7"/>
      <c r="J376" s="53"/>
      <c r="K376" s="7"/>
      <c r="L376" s="7"/>
      <c r="M376" s="7"/>
      <c r="N376" s="7"/>
      <c r="O376" s="76"/>
      <c r="P376" s="7"/>
      <c r="Q376" s="7"/>
      <c r="R376" s="7"/>
      <c r="S376" s="7"/>
      <c r="T376" s="7"/>
      <c r="U376" s="7"/>
      <c r="V376" s="7"/>
      <c r="W376" s="7"/>
      <c r="X376" s="7"/>
      <c r="Y376" s="7"/>
      <c r="Z376" s="7"/>
      <c r="AA376" s="7"/>
      <c r="AB376" s="7"/>
      <c r="AC376" s="7"/>
      <c r="AD376" s="7"/>
      <c r="AE376" s="7"/>
    </row>
    <row r="377" spans="1:31">
      <c r="A377" s="76"/>
      <c r="B377" s="53"/>
      <c r="C377" s="53"/>
      <c r="D377" s="7"/>
      <c r="E377" s="7"/>
      <c r="F377" s="76"/>
      <c r="G377" s="79"/>
      <c r="H377" s="7"/>
      <c r="I377" s="7"/>
      <c r="J377" s="53"/>
      <c r="K377" s="7"/>
      <c r="L377" s="7"/>
      <c r="M377" s="7"/>
      <c r="N377" s="7"/>
      <c r="O377" s="76"/>
      <c r="P377" s="7"/>
      <c r="Q377" s="7"/>
      <c r="R377" s="7"/>
      <c r="S377" s="7"/>
      <c r="T377" s="7"/>
      <c r="U377" s="7"/>
      <c r="V377" s="7"/>
      <c r="W377" s="7"/>
      <c r="X377" s="7"/>
      <c r="Y377" s="7"/>
      <c r="Z377" s="7"/>
      <c r="AA377" s="7"/>
      <c r="AB377" s="7"/>
      <c r="AC377" s="7"/>
      <c r="AD377" s="7"/>
      <c r="AE377" s="7"/>
    </row>
    <row r="378" spans="1:31">
      <c r="A378" s="76"/>
      <c r="B378" s="53"/>
      <c r="C378" s="53"/>
      <c r="D378" s="7"/>
      <c r="E378" s="7"/>
      <c r="F378" s="76"/>
      <c r="G378" s="79"/>
      <c r="H378" s="7"/>
      <c r="I378" s="7"/>
      <c r="J378" s="53"/>
      <c r="K378" s="7"/>
      <c r="L378" s="7"/>
      <c r="M378" s="7"/>
      <c r="N378" s="7"/>
      <c r="O378" s="76"/>
      <c r="P378" s="7"/>
      <c r="Q378" s="7"/>
      <c r="R378" s="7"/>
      <c r="S378" s="7"/>
      <c r="T378" s="7"/>
      <c r="U378" s="7"/>
      <c r="V378" s="7"/>
      <c r="W378" s="7"/>
      <c r="X378" s="7"/>
      <c r="Y378" s="7"/>
      <c r="Z378" s="7"/>
      <c r="AA378" s="7"/>
      <c r="AB378" s="7"/>
      <c r="AC378" s="7"/>
      <c r="AD378" s="7"/>
      <c r="AE378" s="7"/>
    </row>
    <row r="379" spans="1:31">
      <c r="A379" s="76"/>
      <c r="B379" s="53"/>
      <c r="C379" s="53"/>
      <c r="D379" s="7"/>
      <c r="E379" s="7"/>
      <c r="F379" s="76"/>
      <c r="G379" s="79"/>
      <c r="H379" s="7"/>
      <c r="I379" s="7"/>
      <c r="J379" s="53"/>
      <c r="K379" s="7"/>
      <c r="L379" s="7"/>
      <c r="M379" s="7"/>
      <c r="N379" s="7"/>
      <c r="O379" s="76"/>
      <c r="P379" s="7"/>
      <c r="Q379" s="7"/>
      <c r="R379" s="7"/>
      <c r="S379" s="7"/>
      <c r="T379" s="7"/>
      <c r="U379" s="7"/>
      <c r="V379" s="7"/>
      <c r="W379" s="7"/>
      <c r="X379" s="7"/>
      <c r="Y379" s="7"/>
      <c r="Z379" s="7"/>
      <c r="AA379" s="7"/>
      <c r="AB379" s="7"/>
      <c r="AC379" s="7"/>
      <c r="AD379" s="7"/>
      <c r="AE379" s="7"/>
    </row>
    <row r="380" spans="1:31">
      <c r="A380" s="76"/>
      <c r="B380" s="53"/>
      <c r="C380" s="53"/>
      <c r="D380" s="7"/>
      <c r="E380" s="7"/>
      <c r="F380" s="76"/>
      <c r="G380" s="79"/>
      <c r="H380" s="7"/>
      <c r="I380" s="7"/>
      <c r="J380" s="53"/>
      <c r="K380" s="7"/>
      <c r="L380" s="7"/>
      <c r="M380" s="7"/>
      <c r="N380" s="7"/>
      <c r="O380" s="76"/>
      <c r="P380" s="7"/>
      <c r="Q380" s="7"/>
      <c r="R380" s="7"/>
      <c r="S380" s="7"/>
      <c r="T380" s="7"/>
      <c r="U380" s="7"/>
      <c r="V380" s="7"/>
      <c r="W380" s="7"/>
      <c r="X380" s="7"/>
      <c r="Y380" s="7"/>
      <c r="Z380" s="7"/>
      <c r="AA380" s="7"/>
      <c r="AB380" s="7"/>
      <c r="AC380" s="7"/>
      <c r="AD380" s="7"/>
      <c r="AE380" s="7"/>
    </row>
    <row r="381" spans="1:31">
      <c r="A381" s="76"/>
      <c r="B381" s="53"/>
      <c r="C381" s="53"/>
      <c r="D381" s="7"/>
      <c r="E381" s="7"/>
      <c r="F381" s="76"/>
      <c r="G381" s="79"/>
      <c r="H381" s="7"/>
      <c r="I381" s="7"/>
      <c r="J381" s="53"/>
      <c r="K381" s="7"/>
      <c r="L381" s="7"/>
      <c r="M381" s="7"/>
      <c r="N381" s="7"/>
      <c r="O381" s="76"/>
      <c r="P381" s="7"/>
      <c r="Q381" s="7"/>
      <c r="R381" s="7"/>
      <c r="S381" s="7"/>
      <c r="T381" s="7"/>
      <c r="U381" s="7"/>
      <c r="V381" s="7"/>
      <c r="W381" s="7"/>
      <c r="X381" s="7"/>
      <c r="Y381" s="7"/>
      <c r="Z381" s="7"/>
      <c r="AA381" s="7"/>
      <c r="AB381" s="7"/>
      <c r="AC381" s="7"/>
      <c r="AD381" s="7"/>
      <c r="AE381" s="7"/>
    </row>
    <row r="382" spans="1:31">
      <c r="A382" s="76"/>
      <c r="B382" s="53"/>
      <c r="C382" s="53"/>
      <c r="D382" s="7"/>
      <c r="E382" s="7"/>
      <c r="F382" s="76"/>
      <c r="G382" s="79"/>
      <c r="H382" s="7"/>
      <c r="I382" s="7"/>
      <c r="J382" s="53"/>
      <c r="K382" s="7"/>
      <c r="L382" s="7"/>
      <c r="M382" s="7"/>
      <c r="N382" s="7"/>
      <c r="O382" s="76"/>
      <c r="P382" s="7"/>
      <c r="Q382" s="7"/>
      <c r="R382" s="7"/>
      <c r="S382" s="7"/>
      <c r="T382" s="7"/>
      <c r="U382" s="7"/>
      <c r="V382" s="7"/>
      <c r="W382" s="7"/>
      <c r="X382" s="7"/>
      <c r="Y382" s="7"/>
      <c r="Z382" s="7"/>
      <c r="AA382" s="7"/>
      <c r="AB382" s="7"/>
      <c r="AC382" s="7"/>
      <c r="AD382" s="7"/>
      <c r="AE382" s="7"/>
    </row>
    <row r="383" spans="1:31">
      <c r="A383" s="76"/>
      <c r="B383" s="53"/>
      <c r="C383" s="53"/>
      <c r="D383" s="7"/>
      <c r="E383" s="7"/>
      <c r="F383" s="76"/>
      <c r="G383" s="79"/>
      <c r="H383" s="7"/>
      <c r="I383" s="7"/>
      <c r="J383" s="53"/>
      <c r="K383" s="7"/>
      <c r="L383" s="7"/>
      <c r="M383" s="7"/>
      <c r="N383" s="7"/>
      <c r="O383" s="76"/>
      <c r="P383" s="7"/>
      <c r="Q383" s="7"/>
      <c r="R383" s="7"/>
      <c r="S383" s="7"/>
      <c r="T383" s="7"/>
      <c r="U383" s="7"/>
      <c r="V383" s="7"/>
      <c r="W383" s="7"/>
      <c r="X383" s="7"/>
      <c r="Y383" s="7"/>
      <c r="Z383" s="7"/>
      <c r="AA383" s="7"/>
      <c r="AB383" s="7"/>
      <c r="AC383" s="7"/>
      <c r="AD383" s="7"/>
      <c r="AE383" s="7"/>
    </row>
    <row r="384" spans="1:31">
      <c r="A384" s="76"/>
      <c r="B384" s="53"/>
      <c r="C384" s="53"/>
      <c r="D384" s="7"/>
      <c r="E384" s="7"/>
      <c r="F384" s="76"/>
      <c r="G384" s="79"/>
      <c r="H384" s="7"/>
      <c r="I384" s="7"/>
      <c r="J384" s="53"/>
      <c r="K384" s="7"/>
      <c r="L384" s="7"/>
      <c r="M384" s="7"/>
      <c r="N384" s="7"/>
      <c r="O384" s="76"/>
      <c r="P384" s="7"/>
      <c r="Q384" s="7"/>
      <c r="R384" s="7"/>
      <c r="S384" s="7"/>
      <c r="T384" s="7"/>
      <c r="U384" s="7"/>
      <c r="V384" s="7"/>
      <c r="W384" s="7"/>
      <c r="X384" s="7"/>
      <c r="Y384" s="7"/>
      <c r="Z384" s="7"/>
      <c r="AA384" s="7"/>
      <c r="AB384" s="7"/>
      <c r="AC384" s="7"/>
      <c r="AD384" s="7"/>
      <c r="AE384" s="7"/>
    </row>
    <row r="385" spans="1:31">
      <c r="A385" s="76"/>
      <c r="B385" s="53"/>
      <c r="C385" s="53"/>
      <c r="D385" s="7"/>
      <c r="E385" s="7"/>
      <c r="F385" s="76"/>
      <c r="G385" s="79"/>
      <c r="H385" s="7"/>
      <c r="I385" s="7"/>
      <c r="J385" s="53"/>
      <c r="K385" s="7"/>
      <c r="L385" s="7"/>
      <c r="M385" s="7"/>
      <c r="N385" s="7"/>
      <c r="O385" s="76"/>
      <c r="P385" s="7"/>
      <c r="Q385" s="7"/>
      <c r="R385" s="7"/>
      <c r="S385" s="7"/>
      <c r="T385" s="7"/>
      <c r="U385" s="7"/>
      <c r="V385" s="7"/>
      <c r="W385" s="7"/>
      <c r="X385" s="7"/>
      <c r="Y385" s="7"/>
      <c r="Z385" s="7"/>
      <c r="AA385" s="7"/>
      <c r="AB385" s="7"/>
      <c r="AC385" s="7"/>
      <c r="AD385" s="7"/>
      <c r="AE385" s="7"/>
    </row>
    <row r="386" spans="1:31">
      <c r="A386" s="76"/>
      <c r="B386" s="53"/>
      <c r="C386" s="53"/>
      <c r="D386" s="7"/>
      <c r="E386" s="7"/>
      <c r="F386" s="76"/>
      <c r="G386" s="79"/>
      <c r="H386" s="7"/>
      <c r="I386" s="7"/>
      <c r="J386" s="53"/>
      <c r="K386" s="7"/>
      <c r="L386" s="7"/>
      <c r="M386" s="7"/>
      <c r="N386" s="7"/>
      <c r="O386" s="76"/>
      <c r="P386" s="7"/>
      <c r="Q386" s="7"/>
      <c r="R386" s="7"/>
      <c r="S386" s="7"/>
      <c r="T386" s="7"/>
      <c r="U386" s="7"/>
      <c r="V386" s="7"/>
      <c r="W386" s="7"/>
      <c r="X386" s="7"/>
      <c r="Y386" s="7"/>
      <c r="Z386" s="7"/>
      <c r="AA386" s="7"/>
      <c r="AB386" s="7"/>
      <c r="AC386" s="7"/>
      <c r="AD386" s="7"/>
      <c r="AE386" s="7"/>
    </row>
    <row r="387" spans="1:31">
      <c r="A387" s="76"/>
      <c r="B387" s="53"/>
      <c r="C387" s="53"/>
      <c r="D387" s="7"/>
      <c r="E387" s="7"/>
      <c r="F387" s="76"/>
      <c r="G387" s="79"/>
      <c r="H387" s="7"/>
      <c r="I387" s="7"/>
      <c r="J387" s="53"/>
      <c r="K387" s="7"/>
      <c r="L387" s="7"/>
      <c r="M387" s="7"/>
      <c r="N387" s="7"/>
      <c r="O387" s="76"/>
      <c r="P387" s="7"/>
      <c r="Q387" s="7"/>
      <c r="R387" s="7"/>
      <c r="S387" s="7"/>
      <c r="T387" s="7"/>
      <c r="U387" s="7"/>
      <c r="V387" s="7"/>
      <c r="W387" s="7"/>
      <c r="X387" s="7"/>
      <c r="Y387" s="7"/>
      <c r="Z387" s="7"/>
      <c r="AA387" s="7"/>
      <c r="AB387" s="7"/>
      <c r="AC387" s="7"/>
      <c r="AD387" s="7"/>
      <c r="AE387" s="7"/>
    </row>
    <row r="388" spans="1:31">
      <c r="A388" s="76"/>
      <c r="B388" s="53"/>
      <c r="C388" s="53"/>
      <c r="D388" s="7"/>
      <c r="E388" s="7"/>
      <c r="F388" s="76"/>
      <c r="G388" s="79"/>
      <c r="H388" s="7"/>
      <c r="I388" s="7"/>
      <c r="J388" s="53"/>
      <c r="K388" s="7"/>
      <c r="L388" s="7"/>
      <c r="M388" s="7"/>
      <c r="N388" s="7"/>
      <c r="O388" s="76"/>
      <c r="P388" s="7"/>
      <c r="Q388" s="7"/>
      <c r="R388" s="7"/>
      <c r="S388" s="7"/>
      <c r="T388" s="7"/>
      <c r="U388" s="7"/>
      <c r="V388" s="7"/>
      <c r="W388" s="7"/>
      <c r="X388" s="7"/>
      <c r="Y388" s="7"/>
      <c r="Z388" s="7"/>
      <c r="AA388" s="7"/>
      <c r="AB388" s="7"/>
      <c r="AC388" s="7"/>
      <c r="AD388" s="7"/>
      <c r="AE388" s="7"/>
    </row>
    <row r="389" spans="1:31">
      <c r="A389" s="76"/>
      <c r="B389" s="53"/>
      <c r="C389" s="53"/>
      <c r="D389" s="7"/>
      <c r="E389" s="7"/>
      <c r="F389" s="76"/>
      <c r="G389" s="79"/>
      <c r="H389" s="7"/>
      <c r="I389" s="7"/>
      <c r="J389" s="53"/>
      <c r="K389" s="7"/>
      <c r="L389" s="7"/>
      <c r="M389" s="7"/>
      <c r="N389" s="7"/>
      <c r="O389" s="76"/>
      <c r="P389" s="7"/>
      <c r="Q389" s="7"/>
      <c r="R389" s="7"/>
      <c r="S389" s="7"/>
      <c r="T389" s="7"/>
      <c r="U389" s="7"/>
      <c r="V389" s="7"/>
      <c r="W389" s="7"/>
      <c r="X389" s="7"/>
      <c r="Y389" s="7"/>
      <c r="Z389" s="7"/>
      <c r="AA389" s="7"/>
      <c r="AB389" s="7"/>
      <c r="AC389" s="7"/>
      <c r="AD389" s="7"/>
      <c r="AE389" s="7"/>
    </row>
    <row r="390" spans="1:31">
      <c r="A390" s="76"/>
      <c r="B390" s="53"/>
      <c r="C390" s="53"/>
      <c r="D390" s="7"/>
      <c r="E390" s="7"/>
      <c r="F390" s="76"/>
      <c r="G390" s="79"/>
      <c r="H390" s="7"/>
      <c r="I390" s="7"/>
      <c r="J390" s="53"/>
      <c r="K390" s="7"/>
      <c r="L390" s="7"/>
      <c r="M390" s="7"/>
      <c r="N390" s="7"/>
      <c r="O390" s="76"/>
      <c r="P390" s="7"/>
      <c r="Q390" s="7"/>
      <c r="R390" s="7"/>
      <c r="S390" s="7"/>
      <c r="T390" s="7"/>
      <c r="U390" s="7"/>
      <c r="V390" s="7"/>
      <c r="W390" s="7"/>
      <c r="X390" s="7"/>
      <c r="Y390" s="7"/>
      <c r="Z390" s="7"/>
      <c r="AA390" s="7"/>
      <c r="AB390" s="7"/>
      <c r="AC390" s="7"/>
      <c r="AD390" s="7"/>
      <c r="AE390" s="7"/>
    </row>
    <row r="391" spans="1:31">
      <c r="A391" s="76"/>
      <c r="B391" s="53"/>
      <c r="C391" s="53"/>
      <c r="D391" s="7"/>
      <c r="E391" s="7"/>
      <c r="F391" s="76"/>
      <c r="G391" s="79"/>
      <c r="H391" s="7"/>
      <c r="I391" s="7"/>
      <c r="J391" s="53"/>
      <c r="K391" s="7"/>
      <c r="L391" s="7"/>
      <c r="M391" s="7"/>
      <c r="N391" s="7"/>
      <c r="O391" s="76"/>
      <c r="P391" s="7"/>
      <c r="Q391" s="7"/>
      <c r="R391" s="7"/>
      <c r="S391" s="7"/>
      <c r="T391" s="7"/>
      <c r="U391" s="7"/>
      <c r="V391" s="7"/>
      <c r="W391" s="7"/>
      <c r="X391" s="7"/>
      <c r="Y391" s="7"/>
      <c r="Z391" s="7"/>
      <c r="AA391" s="7"/>
      <c r="AB391" s="7"/>
      <c r="AC391" s="7"/>
      <c r="AD391" s="7"/>
      <c r="AE391" s="7"/>
    </row>
    <row r="392" spans="1:31">
      <c r="A392" s="76"/>
      <c r="B392" s="53"/>
      <c r="C392" s="53"/>
      <c r="D392" s="7"/>
      <c r="E392" s="7"/>
      <c r="F392" s="76"/>
      <c r="G392" s="79"/>
      <c r="H392" s="7"/>
      <c r="I392" s="7"/>
      <c r="J392" s="53"/>
      <c r="K392" s="7"/>
      <c r="L392" s="7"/>
      <c r="M392" s="7"/>
      <c r="N392" s="7"/>
      <c r="O392" s="76"/>
      <c r="P392" s="7"/>
      <c r="Q392" s="7"/>
      <c r="R392" s="7"/>
      <c r="S392" s="7"/>
      <c r="T392" s="7"/>
      <c r="U392" s="7"/>
      <c r="V392" s="7"/>
      <c r="W392" s="7"/>
      <c r="X392" s="7"/>
      <c r="Y392" s="7"/>
      <c r="Z392" s="7"/>
      <c r="AA392" s="7"/>
      <c r="AB392" s="7"/>
      <c r="AC392" s="7"/>
      <c r="AD392" s="7"/>
      <c r="AE392" s="7"/>
    </row>
    <row r="393" spans="1:31">
      <c r="A393" s="76"/>
      <c r="B393" s="53"/>
      <c r="C393" s="53"/>
      <c r="D393" s="7"/>
      <c r="E393" s="7"/>
      <c r="F393" s="76"/>
      <c r="G393" s="79"/>
      <c r="H393" s="7"/>
      <c r="I393" s="7"/>
      <c r="J393" s="53"/>
      <c r="K393" s="7"/>
      <c r="L393" s="7"/>
      <c r="M393" s="7"/>
      <c r="N393" s="7"/>
      <c r="O393" s="76"/>
      <c r="P393" s="7"/>
      <c r="Q393" s="7"/>
      <c r="R393" s="7"/>
      <c r="S393" s="7"/>
      <c r="T393" s="7"/>
      <c r="U393" s="7"/>
      <c r="V393" s="7"/>
      <c r="W393" s="7"/>
      <c r="X393" s="7"/>
      <c r="Y393" s="7"/>
      <c r="Z393" s="7"/>
      <c r="AA393" s="7"/>
      <c r="AB393" s="7"/>
      <c r="AC393" s="7"/>
      <c r="AD393" s="7"/>
      <c r="AE393" s="7"/>
    </row>
    <row r="394" spans="1:31">
      <c r="A394" s="76"/>
      <c r="B394" s="53"/>
      <c r="C394" s="53"/>
      <c r="D394" s="7"/>
      <c r="E394" s="7"/>
      <c r="F394" s="76"/>
      <c r="G394" s="79"/>
      <c r="H394" s="7"/>
      <c r="I394" s="7"/>
      <c r="J394" s="53"/>
      <c r="K394" s="7"/>
      <c r="L394" s="7"/>
      <c r="M394" s="7"/>
      <c r="N394" s="7"/>
      <c r="O394" s="76"/>
      <c r="P394" s="7"/>
      <c r="Q394" s="7"/>
      <c r="R394" s="7"/>
      <c r="S394" s="7"/>
      <c r="T394" s="7"/>
      <c r="U394" s="7"/>
      <c r="V394" s="7"/>
      <c r="W394" s="7"/>
      <c r="X394" s="7"/>
      <c r="Y394" s="7"/>
      <c r="Z394" s="7"/>
      <c r="AA394" s="7"/>
      <c r="AB394" s="7"/>
      <c r="AC394" s="7"/>
      <c r="AD394" s="7"/>
      <c r="AE394" s="7"/>
    </row>
    <row r="395" spans="1:31">
      <c r="A395" s="76"/>
      <c r="B395" s="53"/>
      <c r="C395" s="53"/>
      <c r="D395" s="7"/>
      <c r="E395" s="7"/>
      <c r="F395" s="76"/>
      <c r="G395" s="79"/>
      <c r="H395" s="7"/>
      <c r="I395" s="7"/>
      <c r="J395" s="53"/>
      <c r="K395" s="7"/>
      <c r="L395" s="7"/>
      <c r="M395" s="7"/>
      <c r="N395" s="7"/>
      <c r="O395" s="76"/>
      <c r="P395" s="7"/>
      <c r="Q395" s="7"/>
      <c r="R395" s="7"/>
      <c r="S395" s="7"/>
      <c r="T395" s="7"/>
      <c r="U395" s="7"/>
      <c r="V395" s="7"/>
      <c r="W395" s="7"/>
      <c r="X395" s="7"/>
      <c r="Y395" s="7"/>
      <c r="Z395" s="7"/>
      <c r="AA395" s="7"/>
      <c r="AB395" s="7"/>
      <c r="AC395" s="7"/>
      <c r="AD395" s="7"/>
      <c r="AE395" s="7"/>
    </row>
    <row r="396" spans="1:31">
      <c r="A396" s="76"/>
      <c r="B396" s="53"/>
      <c r="C396" s="53"/>
      <c r="D396" s="7"/>
      <c r="E396" s="7"/>
      <c r="F396" s="76"/>
      <c r="G396" s="79"/>
      <c r="H396" s="7"/>
      <c r="I396" s="7"/>
      <c r="J396" s="53"/>
      <c r="K396" s="7"/>
      <c r="L396" s="7"/>
      <c r="M396" s="7"/>
      <c r="N396" s="7"/>
      <c r="O396" s="76"/>
      <c r="P396" s="7"/>
      <c r="Q396" s="7"/>
      <c r="R396" s="7"/>
      <c r="S396" s="7"/>
      <c r="T396" s="7"/>
      <c r="U396" s="7"/>
      <c r="V396" s="7"/>
      <c r="W396" s="7"/>
      <c r="X396" s="7"/>
      <c r="Y396" s="7"/>
      <c r="Z396" s="7"/>
      <c r="AA396" s="7"/>
      <c r="AB396" s="7"/>
      <c r="AC396" s="7"/>
      <c r="AD396" s="7"/>
      <c r="AE396" s="7"/>
    </row>
    <row r="397" spans="1:31">
      <c r="A397" s="76"/>
      <c r="B397" s="53"/>
      <c r="C397" s="53"/>
      <c r="D397" s="7"/>
      <c r="E397" s="7"/>
      <c r="F397" s="76"/>
      <c r="G397" s="79"/>
      <c r="H397" s="7"/>
      <c r="I397" s="7"/>
      <c r="J397" s="53"/>
      <c r="K397" s="7"/>
      <c r="L397" s="7"/>
      <c r="M397" s="7"/>
      <c r="N397" s="7"/>
      <c r="O397" s="76"/>
      <c r="P397" s="7"/>
      <c r="Q397" s="7"/>
      <c r="R397" s="7"/>
      <c r="S397" s="7"/>
      <c r="T397" s="7"/>
      <c r="U397" s="7"/>
      <c r="V397" s="7"/>
      <c r="W397" s="7"/>
      <c r="X397" s="7"/>
      <c r="Y397" s="7"/>
      <c r="Z397" s="7"/>
      <c r="AA397" s="7"/>
      <c r="AB397" s="7"/>
      <c r="AC397" s="7"/>
      <c r="AD397" s="7"/>
      <c r="AE397" s="7"/>
    </row>
    <row r="398" spans="1:31">
      <c r="A398" s="76"/>
      <c r="B398" s="53"/>
      <c r="C398" s="53"/>
      <c r="D398" s="7"/>
      <c r="E398" s="7"/>
      <c r="F398" s="76"/>
      <c r="G398" s="79"/>
      <c r="H398" s="7"/>
      <c r="I398" s="7"/>
      <c r="J398" s="53"/>
      <c r="K398" s="7"/>
      <c r="L398" s="7"/>
      <c r="M398" s="7"/>
      <c r="N398" s="7"/>
      <c r="O398" s="76"/>
      <c r="P398" s="7"/>
      <c r="Q398" s="7"/>
      <c r="R398" s="7"/>
      <c r="S398" s="7"/>
      <c r="T398" s="7"/>
      <c r="U398" s="7"/>
      <c r="V398" s="7"/>
      <c r="W398" s="7"/>
      <c r="X398" s="7"/>
      <c r="Y398" s="7"/>
      <c r="Z398" s="7"/>
      <c r="AA398" s="7"/>
      <c r="AB398" s="7"/>
      <c r="AC398" s="7"/>
      <c r="AD398" s="7"/>
      <c r="AE398" s="7"/>
    </row>
    <row r="399" spans="1:31">
      <c r="A399" s="76"/>
      <c r="B399" s="53"/>
      <c r="C399" s="53"/>
      <c r="D399" s="7"/>
      <c r="E399" s="7"/>
      <c r="F399" s="76"/>
      <c r="G399" s="79"/>
      <c r="H399" s="7"/>
      <c r="I399" s="7"/>
      <c r="J399" s="53"/>
      <c r="K399" s="7"/>
      <c r="L399" s="7"/>
      <c r="M399" s="7"/>
      <c r="N399" s="7"/>
      <c r="O399" s="76"/>
      <c r="P399" s="7"/>
      <c r="Q399" s="7"/>
      <c r="R399" s="7"/>
      <c r="S399" s="7"/>
      <c r="T399" s="7"/>
      <c r="U399" s="7"/>
      <c r="V399" s="7"/>
      <c r="W399" s="7"/>
      <c r="X399" s="7"/>
      <c r="Y399" s="7"/>
      <c r="Z399" s="7"/>
      <c r="AA399" s="7"/>
      <c r="AB399" s="7"/>
      <c r="AC399" s="7"/>
      <c r="AD399" s="7"/>
      <c r="AE399" s="7"/>
    </row>
    <row r="400" spans="1:31">
      <c r="A400" s="76"/>
      <c r="B400" s="53"/>
      <c r="C400" s="53"/>
      <c r="D400" s="7"/>
      <c r="E400" s="7"/>
      <c r="F400" s="76"/>
      <c r="G400" s="79"/>
      <c r="H400" s="7"/>
      <c r="I400" s="7"/>
      <c r="J400" s="53"/>
      <c r="K400" s="7"/>
      <c r="L400" s="7"/>
      <c r="M400" s="7"/>
      <c r="N400" s="7"/>
      <c r="O400" s="76"/>
      <c r="P400" s="7"/>
      <c r="Q400" s="7"/>
      <c r="R400" s="7"/>
      <c r="S400" s="7"/>
      <c r="T400" s="7"/>
      <c r="U400" s="7"/>
      <c r="V400" s="7"/>
      <c r="W400" s="7"/>
      <c r="X400" s="7"/>
      <c r="Y400" s="7"/>
      <c r="Z400" s="7"/>
      <c r="AA400" s="7"/>
      <c r="AB400" s="7"/>
      <c r="AC400" s="7"/>
      <c r="AD400" s="7"/>
      <c r="AE400" s="7"/>
    </row>
    <row r="401" spans="1:31">
      <c r="A401" s="76"/>
      <c r="B401" s="53"/>
      <c r="C401" s="53"/>
      <c r="D401" s="7"/>
      <c r="E401" s="7"/>
      <c r="F401" s="76"/>
      <c r="G401" s="79"/>
      <c r="H401" s="7"/>
      <c r="I401" s="7"/>
      <c r="J401" s="53"/>
      <c r="K401" s="7"/>
      <c r="L401" s="7"/>
      <c r="M401" s="7"/>
      <c r="N401" s="7"/>
      <c r="O401" s="76"/>
      <c r="P401" s="7"/>
      <c r="Q401" s="7"/>
      <c r="R401" s="7"/>
      <c r="S401" s="7"/>
      <c r="T401" s="7"/>
      <c r="U401" s="7"/>
      <c r="V401" s="7"/>
      <c r="W401" s="7"/>
      <c r="X401" s="7"/>
      <c r="Y401" s="7"/>
      <c r="Z401" s="7"/>
      <c r="AA401" s="7"/>
      <c r="AB401" s="7"/>
      <c r="AC401" s="7"/>
      <c r="AD401" s="7"/>
      <c r="AE401" s="7"/>
    </row>
    <row r="402" spans="1:31">
      <c r="A402" s="76"/>
      <c r="B402" s="53"/>
      <c r="C402" s="53"/>
      <c r="D402" s="7"/>
      <c r="E402" s="7"/>
      <c r="F402" s="76"/>
      <c r="G402" s="79"/>
      <c r="H402" s="7"/>
      <c r="I402" s="7"/>
      <c r="J402" s="53"/>
      <c r="K402" s="7"/>
      <c r="L402" s="7"/>
      <c r="M402" s="7"/>
      <c r="N402" s="7"/>
      <c r="O402" s="76"/>
      <c r="P402" s="7"/>
      <c r="Q402" s="7"/>
      <c r="R402" s="7"/>
      <c r="S402" s="7"/>
      <c r="T402" s="7"/>
      <c r="U402" s="7"/>
      <c r="V402" s="7"/>
      <c r="W402" s="7"/>
      <c r="X402" s="7"/>
      <c r="Y402" s="7"/>
      <c r="Z402" s="7"/>
      <c r="AA402" s="7"/>
      <c r="AB402" s="7"/>
      <c r="AC402" s="7"/>
      <c r="AD402" s="7"/>
      <c r="AE402" s="7"/>
    </row>
    <row r="403" spans="1:31">
      <c r="A403" s="76"/>
      <c r="B403" s="53"/>
      <c r="C403" s="53"/>
      <c r="D403" s="7"/>
      <c r="E403" s="7"/>
      <c r="F403" s="76"/>
      <c r="G403" s="79"/>
      <c r="H403" s="7"/>
      <c r="I403" s="7"/>
      <c r="J403" s="53"/>
      <c r="K403" s="7"/>
      <c r="L403" s="7"/>
      <c r="M403" s="7"/>
      <c r="N403" s="7"/>
      <c r="O403" s="76"/>
      <c r="P403" s="7"/>
      <c r="Q403" s="7"/>
      <c r="R403" s="7"/>
      <c r="S403" s="7"/>
      <c r="T403" s="7"/>
      <c r="U403" s="7"/>
      <c r="V403" s="7"/>
      <c r="W403" s="7"/>
      <c r="X403" s="7"/>
      <c r="Y403" s="7"/>
      <c r="Z403" s="7"/>
      <c r="AA403" s="7"/>
      <c r="AB403" s="7"/>
      <c r="AC403" s="7"/>
      <c r="AD403" s="7"/>
      <c r="AE403" s="7"/>
    </row>
    <row r="404" spans="1:31">
      <c r="A404" s="76"/>
      <c r="B404" s="53"/>
      <c r="C404" s="53"/>
      <c r="D404" s="7"/>
      <c r="E404" s="7"/>
      <c r="F404" s="76"/>
      <c r="G404" s="79"/>
      <c r="H404" s="7"/>
      <c r="I404" s="7"/>
      <c r="J404" s="53"/>
      <c r="K404" s="7"/>
      <c r="L404" s="7"/>
      <c r="M404" s="7"/>
      <c r="N404" s="7"/>
      <c r="O404" s="76"/>
      <c r="P404" s="7"/>
      <c r="Q404" s="7"/>
      <c r="R404" s="7"/>
      <c r="S404" s="7"/>
      <c r="T404" s="7"/>
      <c r="U404" s="7"/>
      <c r="V404" s="7"/>
      <c r="W404" s="7"/>
      <c r="X404" s="7"/>
      <c r="Y404" s="7"/>
      <c r="Z404" s="7"/>
      <c r="AA404" s="7"/>
      <c r="AB404" s="7"/>
      <c r="AC404" s="7"/>
      <c r="AD404" s="7"/>
      <c r="AE404" s="7"/>
    </row>
    <row r="405" spans="1:31">
      <c r="A405" s="76"/>
      <c r="B405" s="53"/>
      <c r="C405" s="53"/>
      <c r="D405" s="7"/>
      <c r="E405" s="7"/>
      <c r="F405" s="76"/>
      <c r="G405" s="79"/>
      <c r="H405" s="7"/>
      <c r="I405" s="7"/>
      <c r="J405" s="53"/>
      <c r="K405" s="7"/>
      <c r="L405" s="7"/>
      <c r="M405" s="7"/>
      <c r="N405" s="7"/>
      <c r="O405" s="76"/>
      <c r="P405" s="7"/>
      <c r="Q405" s="7"/>
      <c r="R405" s="7"/>
      <c r="S405" s="7"/>
      <c r="T405" s="7"/>
      <c r="U405" s="7"/>
      <c r="V405" s="7"/>
      <c r="W405" s="7"/>
      <c r="X405" s="7"/>
      <c r="Y405" s="7"/>
      <c r="Z405" s="7"/>
      <c r="AA405" s="7"/>
      <c r="AB405" s="7"/>
      <c r="AC405" s="7"/>
      <c r="AD405" s="7"/>
      <c r="AE405" s="7"/>
    </row>
    <row r="406" spans="1:31">
      <c r="A406" s="76"/>
      <c r="B406" s="53"/>
      <c r="C406" s="53"/>
      <c r="D406" s="7"/>
      <c r="E406" s="7"/>
      <c r="F406" s="76"/>
      <c r="G406" s="79"/>
      <c r="H406" s="7"/>
      <c r="I406" s="7"/>
      <c r="J406" s="53"/>
      <c r="K406" s="7"/>
      <c r="L406" s="7"/>
      <c r="M406" s="7"/>
      <c r="N406" s="7"/>
      <c r="O406" s="76"/>
      <c r="P406" s="7"/>
      <c r="Q406" s="7"/>
      <c r="R406" s="7"/>
      <c r="S406" s="7"/>
      <c r="T406" s="7"/>
      <c r="U406" s="7"/>
      <c r="V406" s="7"/>
      <c r="W406" s="7"/>
      <c r="X406" s="7"/>
      <c r="Y406" s="7"/>
      <c r="Z406" s="7"/>
      <c r="AA406" s="7"/>
      <c r="AB406" s="7"/>
      <c r="AC406" s="7"/>
      <c r="AD406" s="7"/>
      <c r="AE406" s="7"/>
    </row>
    <row r="407" spans="1:31">
      <c r="A407" s="76"/>
      <c r="B407" s="53"/>
      <c r="C407" s="53"/>
      <c r="D407" s="7"/>
      <c r="E407" s="7"/>
      <c r="F407" s="76"/>
      <c r="G407" s="79"/>
      <c r="H407" s="7"/>
      <c r="I407" s="7"/>
      <c r="J407" s="53"/>
      <c r="K407" s="7"/>
      <c r="L407" s="7"/>
      <c r="M407" s="7"/>
      <c r="N407" s="7"/>
      <c r="O407" s="76"/>
      <c r="P407" s="7"/>
      <c r="Q407" s="7"/>
      <c r="R407" s="7"/>
      <c r="S407" s="7"/>
      <c r="T407" s="7"/>
      <c r="U407" s="7"/>
      <c r="V407" s="7"/>
      <c r="W407" s="7"/>
      <c r="X407" s="7"/>
      <c r="Y407" s="7"/>
      <c r="Z407" s="7"/>
      <c r="AA407" s="7"/>
      <c r="AB407" s="7"/>
      <c r="AC407" s="7"/>
      <c r="AD407" s="7"/>
      <c r="AE407" s="7"/>
    </row>
    <row r="408" spans="1:31">
      <c r="A408" s="76"/>
      <c r="B408" s="53"/>
      <c r="C408" s="53"/>
      <c r="D408" s="7"/>
      <c r="E408" s="7"/>
      <c r="F408" s="76"/>
      <c r="G408" s="79"/>
      <c r="H408" s="7"/>
      <c r="I408" s="7"/>
      <c r="J408" s="53"/>
      <c r="K408" s="7"/>
      <c r="L408" s="7"/>
      <c r="M408" s="7"/>
      <c r="N408" s="7"/>
      <c r="O408" s="76"/>
      <c r="P408" s="7"/>
      <c r="Q408" s="7"/>
      <c r="R408" s="7"/>
      <c r="S408" s="7"/>
      <c r="T408" s="7"/>
      <c r="U408" s="7"/>
      <c r="V408" s="7"/>
      <c r="W408" s="7"/>
      <c r="X408" s="7"/>
      <c r="Y408" s="7"/>
      <c r="Z408" s="7"/>
      <c r="AA408" s="7"/>
      <c r="AB408" s="7"/>
      <c r="AC408" s="7"/>
      <c r="AD408" s="7"/>
      <c r="AE408" s="7"/>
    </row>
    <row r="409" spans="1:31">
      <c r="A409" s="76"/>
      <c r="B409" s="53"/>
      <c r="C409" s="53"/>
      <c r="D409" s="7"/>
      <c r="E409" s="7"/>
      <c r="F409" s="76"/>
      <c r="G409" s="79"/>
      <c r="H409" s="7"/>
      <c r="I409" s="7"/>
      <c r="J409" s="53"/>
      <c r="K409" s="7"/>
      <c r="L409" s="7"/>
      <c r="M409" s="7"/>
      <c r="N409" s="7"/>
      <c r="O409" s="76"/>
      <c r="P409" s="7"/>
      <c r="Q409" s="7"/>
      <c r="R409" s="7"/>
      <c r="S409" s="7"/>
      <c r="T409" s="7"/>
      <c r="U409" s="7"/>
      <c r="V409" s="7"/>
      <c r="W409" s="7"/>
      <c r="X409" s="7"/>
      <c r="Y409" s="7"/>
      <c r="Z409" s="7"/>
      <c r="AA409" s="7"/>
      <c r="AB409" s="7"/>
      <c r="AC409" s="7"/>
      <c r="AD409" s="7"/>
      <c r="AE409" s="7"/>
    </row>
    <row r="410" spans="1:31">
      <c r="A410" s="76"/>
      <c r="B410" s="53"/>
      <c r="C410" s="53"/>
      <c r="D410" s="7"/>
      <c r="E410" s="7"/>
      <c r="F410" s="76"/>
      <c r="G410" s="79"/>
      <c r="H410" s="7"/>
      <c r="I410" s="7"/>
      <c r="J410" s="53"/>
      <c r="K410" s="7"/>
      <c r="L410" s="7"/>
      <c r="M410" s="7"/>
      <c r="N410" s="7"/>
      <c r="O410" s="76"/>
      <c r="P410" s="7"/>
      <c r="Q410" s="7"/>
      <c r="R410" s="7"/>
      <c r="S410" s="7"/>
      <c r="T410" s="7"/>
      <c r="U410" s="7"/>
      <c r="V410" s="7"/>
      <c r="W410" s="7"/>
      <c r="X410" s="7"/>
      <c r="Y410" s="7"/>
      <c r="Z410" s="7"/>
      <c r="AA410" s="7"/>
      <c r="AB410" s="7"/>
      <c r="AC410" s="7"/>
      <c r="AD410" s="7"/>
      <c r="AE410" s="7"/>
    </row>
    <row r="411" spans="1:31">
      <c r="A411" s="76"/>
      <c r="B411" s="53"/>
      <c r="C411" s="53"/>
      <c r="D411" s="7"/>
      <c r="E411" s="7"/>
      <c r="F411" s="76"/>
      <c r="G411" s="79"/>
      <c r="H411" s="7"/>
      <c r="I411" s="7"/>
      <c r="J411" s="53"/>
      <c r="K411" s="7"/>
      <c r="L411" s="7"/>
      <c r="M411" s="7"/>
      <c r="N411" s="7"/>
      <c r="O411" s="76"/>
      <c r="P411" s="7"/>
      <c r="Q411" s="7"/>
      <c r="R411" s="7"/>
      <c r="S411" s="7"/>
      <c r="T411" s="7"/>
      <c r="U411" s="7"/>
      <c r="V411" s="7"/>
      <c r="W411" s="7"/>
      <c r="X411" s="7"/>
      <c r="Y411" s="7"/>
      <c r="Z411" s="7"/>
      <c r="AA411" s="7"/>
      <c r="AB411" s="7"/>
      <c r="AC411" s="7"/>
      <c r="AD411" s="7"/>
      <c r="AE411" s="7"/>
    </row>
    <row r="412" spans="1:31">
      <c r="A412" s="76"/>
      <c r="B412" s="53"/>
      <c r="C412" s="53"/>
      <c r="D412" s="7"/>
      <c r="E412" s="7"/>
      <c r="F412" s="76"/>
      <c r="G412" s="79"/>
      <c r="H412" s="7"/>
      <c r="I412" s="7"/>
      <c r="J412" s="53"/>
      <c r="K412" s="7"/>
      <c r="L412" s="7"/>
      <c r="M412" s="7"/>
      <c r="N412" s="7"/>
      <c r="O412" s="76"/>
      <c r="P412" s="7"/>
      <c r="Q412" s="7"/>
      <c r="R412" s="7"/>
      <c r="S412" s="7"/>
      <c r="T412" s="7"/>
      <c r="U412" s="7"/>
      <c r="V412" s="7"/>
      <c r="W412" s="7"/>
      <c r="X412" s="7"/>
      <c r="Y412" s="7"/>
      <c r="Z412" s="7"/>
      <c r="AA412" s="7"/>
      <c r="AB412" s="7"/>
      <c r="AC412" s="7"/>
      <c r="AD412" s="7"/>
      <c r="AE412" s="7"/>
    </row>
    <row r="413" spans="1:31">
      <c r="A413" s="76"/>
      <c r="B413" s="53"/>
      <c r="C413" s="53"/>
      <c r="D413" s="7"/>
      <c r="E413" s="7"/>
      <c r="F413" s="76"/>
      <c r="G413" s="79"/>
      <c r="H413" s="7"/>
      <c r="I413" s="7"/>
      <c r="J413" s="53"/>
      <c r="K413" s="7"/>
      <c r="L413" s="7"/>
      <c r="M413" s="7"/>
      <c r="N413" s="7"/>
      <c r="O413" s="76"/>
      <c r="P413" s="7"/>
      <c r="Q413" s="7"/>
      <c r="R413" s="7"/>
      <c r="S413" s="7"/>
      <c r="T413" s="7"/>
      <c r="U413" s="7"/>
      <c r="V413" s="7"/>
      <c r="W413" s="7"/>
      <c r="X413" s="7"/>
      <c r="Y413" s="7"/>
      <c r="Z413" s="7"/>
      <c r="AA413" s="7"/>
      <c r="AB413" s="7"/>
      <c r="AC413" s="7"/>
      <c r="AD413" s="7"/>
      <c r="AE413" s="7"/>
    </row>
    <row r="414" spans="1:31">
      <c r="A414" s="76"/>
      <c r="B414" s="53"/>
      <c r="C414" s="53"/>
      <c r="D414" s="7"/>
      <c r="E414" s="7"/>
      <c r="F414" s="76"/>
      <c r="G414" s="79"/>
      <c r="H414" s="7"/>
      <c r="I414" s="7"/>
      <c r="J414" s="53"/>
      <c r="K414" s="7"/>
      <c r="L414" s="7"/>
      <c r="M414" s="7"/>
      <c r="N414" s="7"/>
      <c r="O414" s="76"/>
      <c r="P414" s="7"/>
      <c r="Q414" s="7"/>
      <c r="R414" s="7"/>
      <c r="S414" s="7"/>
      <c r="T414" s="7"/>
      <c r="U414" s="7"/>
      <c r="V414" s="7"/>
      <c r="W414" s="7"/>
      <c r="X414" s="7"/>
      <c r="Y414" s="7"/>
      <c r="Z414" s="7"/>
      <c r="AA414" s="7"/>
      <c r="AB414" s="7"/>
      <c r="AC414" s="7"/>
      <c r="AD414" s="7"/>
      <c r="AE414" s="7"/>
    </row>
    <row r="415" spans="1:31">
      <c r="A415" s="76"/>
      <c r="B415" s="53"/>
      <c r="C415" s="53"/>
      <c r="D415" s="7"/>
      <c r="E415" s="7"/>
      <c r="F415" s="76"/>
      <c r="G415" s="79"/>
      <c r="H415" s="7"/>
      <c r="I415" s="7"/>
      <c r="J415" s="53"/>
      <c r="K415" s="7"/>
      <c r="L415" s="7"/>
      <c r="M415" s="7"/>
      <c r="N415" s="7"/>
      <c r="O415" s="76"/>
      <c r="P415" s="7"/>
      <c r="Q415" s="7"/>
      <c r="R415" s="7"/>
      <c r="S415" s="7"/>
      <c r="T415" s="7"/>
      <c r="U415" s="7"/>
      <c r="V415" s="7"/>
      <c r="W415" s="7"/>
      <c r="X415" s="7"/>
      <c r="Y415" s="7"/>
      <c r="Z415" s="7"/>
      <c r="AA415" s="7"/>
      <c r="AB415" s="7"/>
      <c r="AC415" s="7"/>
      <c r="AD415" s="7"/>
      <c r="AE415" s="7"/>
    </row>
    <row r="416" spans="1:31">
      <c r="A416" s="76"/>
      <c r="B416" s="53"/>
      <c r="C416" s="53"/>
      <c r="D416" s="7"/>
      <c r="E416" s="7"/>
      <c r="F416" s="76"/>
      <c r="G416" s="79"/>
      <c r="H416" s="7"/>
      <c r="I416" s="7"/>
      <c r="J416" s="53"/>
      <c r="K416" s="7"/>
      <c r="L416" s="7"/>
      <c r="M416" s="7"/>
      <c r="N416" s="7"/>
      <c r="O416" s="76"/>
      <c r="P416" s="7"/>
      <c r="Q416" s="7"/>
      <c r="R416" s="7"/>
      <c r="S416" s="7"/>
      <c r="T416" s="7"/>
      <c r="U416" s="7"/>
      <c r="V416" s="7"/>
      <c r="W416" s="7"/>
      <c r="X416" s="7"/>
      <c r="Y416" s="7"/>
      <c r="Z416" s="7"/>
      <c r="AA416" s="7"/>
      <c r="AB416" s="7"/>
      <c r="AC416" s="7"/>
      <c r="AD416" s="7"/>
      <c r="AE416" s="7"/>
    </row>
    <row r="417" spans="1:31">
      <c r="A417" s="76"/>
      <c r="B417" s="53"/>
      <c r="C417" s="53"/>
      <c r="D417" s="7"/>
      <c r="E417" s="7"/>
      <c r="F417" s="76"/>
      <c r="G417" s="79"/>
      <c r="H417" s="7"/>
      <c r="I417" s="7"/>
      <c r="J417" s="53"/>
      <c r="K417" s="7"/>
      <c r="L417" s="7"/>
      <c r="M417" s="7"/>
      <c r="N417" s="7"/>
      <c r="O417" s="76"/>
      <c r="P417" s="7"/>
      <c r="Q417" s="7"/>
      <c r="R417" s="7"/>
      <c r="S417" s="7"/>
      <c r="T417" s="7"/>
      <c r="U417" s="7"/>
      <c r="V417" s="7"/>
      <c r="W417" s="7"/>
      <c r="X417" s="7"/>
      <c r="Y417" s="7"/>
      <c r="Z417" s="7"/>
      <c r="AA417" s="7"/>
      <c r="AB417" s="7"/>
      <c r="AC417" s="7"/>
      <c r="AD417" s="7"/>
      <c r="AE417" s="7"/>
    </row>
    <row r="418" spans="1:31">
      <c r="A418" s="76"/>
      <c r="B418" s="53"/>
      <c r="C418" s="53"/>
      <c r="D418" s="7"/>
      <c r="E418" s="7"/>
      <c r="F418" s="76"/>
      <c r="G418" s="79"/>
      <c r="H418" s="7"/>
      <c r="I418" s="7"/>
      <c r="J418" s="53"/>
      <c r="K418" s="7"/>
      <c r="L418" s="7"/>
      <c r="M418" s="7"/>
      <c r="N418" s="7"/>
      <c r="O418" s="76"/>
      <c r="P418" s="7"/>
      <c r="Q418" s="7"/>
      <c r="R418" s="7"/>
      <c r="S418" s="7"/>
      <c r="T418" s="7"/>
      <c r="U418" s="7"/>
      <c r="V418" s="7"/>
      <c r="W418" s="7"/>
      <c r="X418" s="7"/>
      <c r="Y418" s="7"/>
      <c r="Z418" s="7"/>
      <c r="AA418" s="7"/>
      <c r="AB418" s="7"/>
      <c r="AC418" s="7"/>
      <c r="AD418" s="7"/>
      <c r="AE418" s="7"/>
    </row>
    <row r="419" spans="1:31">
      <c r="A419" s="76"/>
      <c r="B419" s="53"/>
      <c r="C419" s="53"/>
      <c r="D419" s="7"/>
      <c r="E419" s="7"/>
      <c r="F419" s="76"/>
      <c r="G419" s="79"/>
      <c r="H419" s="7"/>
      <c r="I419" s="7"/>
      <c r="J419" s="53"/>
      <c r="K419" s="7"/>
      <c r="L419" s="7"/>
      <c r="M419" s="7"/>
      <c r="N419" s="7"/>
      <c r="O419" s="76"/>
      <c r="P419" s="7"/>
      <c r="Q419" s="7"/>
      <c r="R419" s="7"/>
      <c r="S419" s="7"/>
      <c r="T419" s="7"/>
      <c r="U419" s="7"/>
      <c r="V419" s="7"/>
      <c r="W419" s="7"/>
      <c r="X419" s="7"/>
      <c r="Y419" s="7"/>
      <c r="Z419" s="7"/>
      <c r="AA419" s="7"/>
      <c r="AB419" s="7"/>
      <c r="AC419" s="7"/>
      <c r="AD419" s="7"/>
      <c r="AE419" s="7"/>
    </row>
    <row r="420" spans="1:31">
      <c r="A420" s="76"/>
      <c r="B420" s="53"/>
      <c r="C420" s="53"/>
      <c r="D420" s="7"/>
      <c r="E420" s="7"/>
      <c r="F420" s="76"/>
      <c r="G420" s="79"/>
      <c r="H420" s="7"/>
      <c r="I420" s="7"/>
      <c r="J420" s="53"/>
      <c r="K420" s="7"/>
      <c r="L420" s="7"/>
      <c r="M420" s="7"/>
      <c r="N420" s="7"/>
      <c r="O420" s="76"/>
      <c r="P420" s="7"/>
      <c r="Q420" s="7"/>
      <c r="R420" s="7"/>
      <c r="S420" s="7"/>
      <c r="T420" s="7"/>
      <c r="U420" s="7"/>
      <c r="V420" s="7"/>
      <c r="W420" s="7"/>
      <c r="X420" s="7"/>
      <c r="Y420" s="7"/>
      <c r="Z420" s="7"/>
      <c r="AA420" s="7"/>
      <c r="AB420" s="7"/>
      <c r="AC420" s="7"/>
      <c r="AD420" s="7"/>
      <c r="AE420" s="7"/>
    </row>
    <row r="421" spans="1:31">
      <c r="A421" s="76"/>
      <c r="B421" s="53"/>
      <c r="C421" s="53"/>
      <c r="D421" s="7"/>
      <c r="E421" s="7"/>
      <c r="F421" s="76"/>
      <c r="G421" s="79"/>
      <c r="H421" s="7"/>
      <c r="I421" s="7"/>
      <c r="J421" s="53"/>
      <c r="K421" s="7"/>
      <c r="L421" s="7"/>
      <c r="M421" s="7"/>
      <c r="N421" s="7"/>
      <c r="O421" s="76"/>
      <c r="P421" s="7"/>
      <c r="Q421" s="7"/>
      <c r="R421" s="7"/>
      <c r="S421" s="7"/>
      <c r="T421" s="7"/>
      <c r="U421" s="7"/>
      <c r="V421" s="7"/>
      <c r="W421" s="7"/>
      <c r="X421" s="7"/>
      <c r="Y421" s="7"/>
      <c r="Z421" s="7"/>
      <c r="AA421" s="7"/>
      <c r="AB421" s="7"/>
      <c r="AC421" s="7"/>
      <c r="AD421" s="7"/>
      <c r="AE421" s="7"/>
    </row>
    <row r="422" spans="1:31">
      <c r="A422" s="76"/>
      <c r="B422" s="53"/>
      <c r="C422" s="53"/>
      <c r="D422" s="7"/>
      <c r="E422" s="7"/>
      <c r="F422" s="76"/>
      <c r="G422" s="79"/>
      <c r="H422" s="7"/>
      <c r="I422" s="7"/>
      <c r="J422" s="53"/>
      <c r="K422" s="7"/>
      <c r="L422" s="7"/>
      <c r="M422" s="7"/>
      <c r="N422" s="7"/>
      <c r="O422" s="76"/>
      <c r="P422" s="7"/>
      <c r="Q422" s="7"/>
      <c r="R422" s="7"/>
      <c r="S422" s="7"/>
      <c r="T422" s="7"/>
      <c r="U422" s="7"/>
      <c r="V422" s="7"/>
      <c r="W422" s="7"/>
      <c r="X422" s="7"/>
      <c r="Y422" s="7"/>
      <c r="Z422" s="7"/>
      <c r="AA422" s="7"/>
      <c r="AB422" s="7"/>
      <c r="AC422" s="7"/>
      <c r="AD422" s="7"/>
      <c r="AE422" s="7"/>
    </row>
    <row r="423" spans="1:31">
      <c r="A423" s="76"/>
      <c r="B423" s="53"/>
      <c r="C423" s="53"/>
      <c r="D423" s="7"/>
      <c r="E423" s="7"/>
      <c r="F423" s="76"/>
      <c r="G423" s="79"/>
      <c r="H423" s="7"/>
      <c r="I423" s="7"/>
      <c r="J423" s="53"/>
      <c r="K423" s="7"/>
      <c r="L423" s="7"/>
      <c r="M423" s="7"/>
      <c r="N423" s="7"/>
      <c r="O423" s="76"/>
      <c r="P423" s="7"/>
      <c r="Q423" s="7"/>
      <c r="R423" s="7"/>
      <c r="S423" s="7"/>
      <c r="T423" s="7"/>
      <c r="U423" s="7"/>
      <c r="V423" s="7"/>
      <c r="W423" s="7"/>
      <c r="X423" s="7"/>
      <c r="Y423" s="7"/>
      <c r="Z423" s="7"/>
      <c r="AA423" s="7"/>
      <c r="AB423" s="7"/>
      <c r="AC423" s="7"/>
      <c r="AD423" s="7"/>
      <c r="AE423" s="7"/>
    </row>
    <row r="424" spans="1:31">
      <c r="A424" s="76"/>
      <c r="B424" s="53"/>
      <c r="C424" s="53"/>
      <c r="D424" s="7"/>
      <c r="E424" s="7"/>
      <c r="F424" s="76"/>
      <c r="G424" s="79"/>
      <c r="H424" s="7"/>
      <c r="I424" s="7"/>
      <c r="J424" s="53"/>
      <c r="K424" s="7"/>
      <c r="L424" s="7"/>
      <c r="M424" s="7"/>
      <c r="N424" s="7"/>
      <c r="O424" s="76"/>
      <c r="P424" s="7"/>
      <c r="Q424" s="7"/>
      <c r="R424" s="7"/>
      <c r="S424" s="7"/>
      <c r="T424" s="7"/>
      <c r="U424" s="7"/>
      <c r="V424" s="7"/>
      <c r="W424" s="7"/>
      <c r="X424" s="7"/>
      <c r="Y424" s="7"/>
      <c r="Z424" s="7"/>
      <c r="AA424" s="7"/>
      <c r="AB424" s="7"/>
      <c r="AC424" s="7"/>
      <c r="AD424" s="7"/>
      <c r="AE424" s="7"/>
    </row>
    <row r="425" spans="1:31">
      <c r="A425" s="76"/>
      <c r="B425" s="53"/>
      <c r="C425" s="53"/>
      <c r="D425" s="7"/>
      <c r="E425" s="7"/>
      <c r="F425" s="76"/>
      <c r="G425" s="79"/>
      <c r="H425" s="7"/>
      <c r="I425" s="7"/>
      <c r="J425" s="53"/>
      <c r="K425" s="7"/>
      <c r="L425" s="7"/>
      <c r="M425" s="7"/>
      <c r="N425" s="7"/>
      <c r="O425" s="76"/>
      <c r="P425" s="7"/>
      <c r="Q425" s="7"/>
      <c r="R425" s="7"/>
      <c r="S425" s="7"/>
      <c r="T425" s="7"/>
      <c r="U425" s="7"/>
      <c r="V425" s="7"/>
      <c r="W425" s="7"/>
      <c r="X425" s="7"/>
      <c r="Y425" s="7"/>
      <c r="Z425" s="7"/>
      <c r="AA425" s="7"/>
      <c r="AB425" s="7"/>
      <c r="AC425" s="7"/>
      <c r="AD425" s="7"/>
      <c r="AE425" s="7"/>
    </row>
    <row r="426" spans="1:31">
      <c r="A426" s="76"/>
      <c r="B426" s="53"/>
      <c r="C426" s="53"/>
      <c r="D426" s="7"/>
      <c r="E426" s="7"/>
      <c r="F426" s="76"/>
      <c r="G426" s="79"/>
      <c r="H426" s="7"/>
      <c r="I426" s="7"/>
      <c r="J426" s="53"/>
      <c r="K426" s="7"/>
      <c r="L426" s="7"/>
      <c r="M426" s="7"/>
      <c r="N426" s="7"/>
      <c r="O426" s="76"/>
      <c r="P426" s="7"/>
      <c r="Q426" s="7"/>
      <c r="R426" s="7"/>
      <c r="S426" s="7"/>
      <c r="T426" s="7"/>
      <c r="U426" s="7"/>
      <c r="V426" s="7"/>
      <c r="W426" s="7"/>
      <c r="X426" s="7"/>
      <c r="Y426" s="7"/>
      <c r="Z426" s="7"/>
      <c r="AA426" s="7"/>
      <c r="AB426" s="7"/>
      <c r="AC426" s="7"/>
      <c r="AD426" s="7"/>
      <c r="AE426" s="7"/>
    </row>
    <row r="427" spans="1:31">
      <c r="A427" s="76"/>
      <c r="B427" s="53"/>
      <c r="C427" s="53"/>
      <c r="D427" s="7"/>
      <c r="E427" s="7"/>
      <c r="F427" s="76"/>
      <c r="G427" s="79"/>
      <c r="H427" s="7"/>
      <c r="I427" s="7"/>
      <c r="J427" s="53"/>
      <c r="K427" s="7"/>
      <c r="L427" s="7"/>
      <c r="M427" s="7"/>
      <c r="N427" s="7"/>
      <c r="O427" s="76"/>
      <c r="P427" s="7"/>
      <c r="Q427" s="7"/>
      <c r="R427" s="7"/>
      <c r="S427" s="7"/>
      <c r="T427" s="7"/>
      <c r="U427" s="7"/>
      <c r="V427" s="7"/>
      <c r="W427" s="7"/>
      <c r="X427" s="7"/>
      <c r="Y427" s="7"/>
      <c r="Z427" s="7"/>
      <c r="AA427" s="7"/>
      <c r="AB427" s="7"/>
      <c r="AC427" s="7"/>
      <c r="AD427" s="7"/>
      <c r="AE427" s="7"/>
    </row>
    <row r="428" spans="1:31">
      <c r="A428" s="76"/>
      <c r="B428" s="53"/>
      <c r="C428" s="53"/>
      <c r="D428" s="7"/>
      <c r="E428" s="7"/>
      <c r="F428" s="76"/>
      <c r="G428" s="79"/>
      <c r="H428" s="7"/>
      <c r="I428" s="7"/>
      <c r="J428" s="53"/>
      <c r="K428" s="7"/>
      <c r="L428" s="7"/>
      <c r="M428" s="7"/>
      <c r="N428" s="7"/>
      <c r="O428" s="76"/>
      <c r="P428" s="7"/>
      <c r="Q428" s="7"/>
      <c r="R428" s="7"/>
      <c r="S428" s="7"/>
      <c r="T428" s="7"/>
      <c r="U428" s="7"/>
      <c r="V428" s="7"/>
      <c r="W428" s="7"/>
      <c r="X428" s="7"/>
      <c r="Y428" s="7"/>
      <c r="Z428" s="7"/>
      <c r="AA428" s="7"/>
      <c r="AB428" s="7"/>
      <c r="AC428" s="7"/>
      <c r="AD428" s="7"/>
      <c r="AE428" s="7"/>
    </row>
    <row r="429" spans="1:31">
      <c r="A429" s="76"/>
      <c r="B429" s="53"/>
      <c r="C429" s="53"/>
      <c r="D429" s="7"/>
      <c r="E429" s="7"/>
      <c r="F429" s="76"/>
      <c r="G429" s="79"/>
      <c r="H429" s="7"/>
      <c r="I429" s="7"/>
      <c r="J429" s="53"/>
      <c r="K429" s="7"/>
      <c r="L429" s="7"/>
      <c r="M429" s="7"/>
      <c r="N429" s="7"/>
      <c r="O429" s="76"/>
      <c r="P429" s="7"/>
      <c r="Q429" s="7"/>
      <c r="R429" s="7"/>
      <c r="S429" s="7"/>
      <c r="T429" s="7"/>
      <c r="U429" s="7"/>
      <c r="V429" s="7"/>
      <c r="W429" s="7"/>
      <c r="X429" s="7"/>
      <c r="Y429" s="7"/>
      <c r="Z429" s="7"/>
      <c r="AA429" s="7"/>
      <c r="AB429" s="7"/>
      <c r="AC429" s="7"/>
      <c r="AD429" s="7"/>
      <c r="AE429" s="7"/>
    </row>
    <row r="430" spans="1:31">
      <c r="A430" s="76"/>
      <c r="B430" s="53"/>
      <c r="C430" s="53"/>
      <c r="D430" s="7"/>
      <c r="E430" s="7"/>
      <c r="F430" s="76"/>
      <c r="G430" s="79"/>
      <c r="H430" s="7"/>
      <c r="I430" s="7"/>
      <c r="J430" s="53"/>
      <c r="K430" s="7"/>
      <c r="L430" s="7"/>
      <c r="M430" s="7"/>
      <c r="N430" s="7"/>
      <c r="O430" s="76"/>
      <c r="P430" s="7"/>
      <c r="Q430" s="7"/>
      <c r="R430" s="7"/>
      <c r="S430" s="7"/>
      <c r="T430" s="7"/>
      <c r="U430" s="7"/>
      <c r="V430" s="7"/>
      <c r="W430" s="7"/>
      <c r="X430" s="7"/>
      <c r="Y430" s="7"/>
      <c r="Z430" s="7"/>
      <c r="AA430" s="7"/>
      <c r="AB430" s="7"/>
      <c r="AC430" s="7"/>
      <c r="AD430" s="7"/>
      <c r="AE430" s="7"/>
    </row>
    <row r="431" spans="1:31">
      <c r="A431" s="76"/>
      <c r="B431" s="53"/>
      <c r="C431" s="53"/>
      <c r="D431" s="7"/>
      <c r="E431" s="7"/>
      <c r="F431" s="76"/>
      <c r="G431" s="79"/>
      <c r="H431" s="7"/>
      <c r="I431" s="7"/>
      <c r="J431" s="53"/>
      <c r="K431" s="7"/>
      <c r="L431" s="7"/>
      <c r="M431" s="7"/>
      <c r="N431" s="7"/>
      <c r="O431" s="76"/>
      <c r="P431" s="7"/>
      <c r="Q431" s="7"/>
      <c r="R431" s="7"/>
      <c r="S431" s="7"/>
      <c r="T431" s="7"/>
      <c r="U431" s="7"/>
      <c r="V431" s="7"/>
      <c r="W431" s="7"/>
      <c r="X431" s="7"/>
      <c r="Y431" s="7"/>
      <c r="Z431" s="7"/>
      <c r="AA431" s="7"/>
      <c r="AB431" s="7"/>
      <c r="AC431" s="7"/>
      <c r="AD431" s="7"/>
      <c r="AE431" s="7"/>
    </row>
    <row r="432" spans="1:31">
      <c r="A432" s="76"/>
      <c r="B432" s="53"/>
      <c r="C432" s="53"/>
      <c r="D432" s="7"/>
      <c r="E432" s="7"/>
      <c r="F432" s="76"/>
      <c r="G432" s="79"/>
      <c r="H432" s="7"/>
      <c r="I432" s="7"/>
      <c r="J432" s="53"/>
      <c r="K432" s="7"/>
      <c r="L432" s="7"/>
      <c r="M432" s="7"/>
      <c r="N432" s="7"/>
      <c r="O432" s="76"/>
      <c r="P432" s="7"/>
      <c r="Q432" s="7"/>
      <c r="R432" s="7"/>
      <c r="S432" s="7"/>
      <c r="T432" s="7"/>
      <c r="U432" s="7"/>
      <c r="V432" s="7"/>
      <c r="W432" s="7"/>
      <c r="X432" s="7"/>
      <c r="Y432" s="7"/>
      <c r="Z432" s="7"/>
      <c r="AA432" s="7"/>
      <c r="AB432" s="7"/>
      <c r="AC432" s="7"/>
      <c r="AD432" s="7"/>
      <c r="AE432" s="7"/>
    </row>
    <row r="433" spans="1:31">
      <c r="A433" s="76"/>
      <c r="B433" s="53"/>
      <c r="C433" s="53"/>
      <c r="D433" s="7"/>
      <c r="E433" s="7"/>
      <c r="F433" s="76"/>
      <c r="G433" s="79"/>
      <c r="H433" s="7"/>
      <c r="I433" s="7"/>
      <c r="J433" s="53"/>
      <c r="K433" s="7"/>
      <c r="L433" s="7"/>
      <c r="M433" s="7"/>
      <c r="N433" s="7"/>
      <c r="O433" s="76"/>
      <c r="P433" s="7"/>
      <c r="Q433" s="7"/>
      <c r="R433" s="7"/>
      <c r="S433" s="7"/>
      <c r="T433" s="7"/>
      <c r="U433" s="7"/>
      <c r="V433" s="7"/>
      <c r="W433" s="7"/>
      <c r="X433" s="7"/>
      <c r="Y433" s="7"/>
      <c r="Z433" s="7"/>
      <c r="AA433" s="7"/>
      <c r="AB433" s="7"/>
      <c r="AC433" s="7"/>
      <c r="AD433" s="7"/>
      <c r="AE433" s="7"/>
    </row>
    <row r="434" spans="1:31">
      <c r="A434" s="76"/>
      <c r="B434" s="53"/>
      <c r="C434" s="53"/>
      <c r="D434" s="7"/>
      <c r="E434" s="7"/>
      <c r="F434" s="76"/>
      <c r="G434" s="79"/>
      <c r="H434" s="7"/>
      <c r="I434" s="7"/>
      <c r="J434" s="53"/>
      <c r="K434" s="7"/>
      <c r="L434" s="7"/>
      <c r="M434" s="7"/>
      <c r="N434" s="7"/>
      <c r="O434" s="76"/>
      <c r="P434" s="7"/>
      <c r="Q434" s="7"/>
      <c r="R434" s="7"/>
      <c r="S434" s="7"/>
      <c r="T434" s="7"/>
      <c r="U434" s="7"/>
      <c r="V434" s="7"/>
      <c r="W434" s="7"/>
      <c r="X434" s="7"/>
      <c r="Y434" s="7"/>
      <c r="Z434" s="7"/>
      <c r="AA434" s="7"/>
      <c r="AB434" s="7"/>
      <c r="AC434" s="7"/>
      <c r="AD434" s="7"/>
      <c r="AE434" s="7"/>
    </row>
    <row r="435" spans="1:31">
      <c r="A435" s="76"/>
      <c r="B435" s="53"/>
      <c r="C435" s="53"/>
      <c r="D435" s="7"/>
      <c r="E435" s="7"/>
      <c r="F435" s="76"/>
      <c r="G435" s="79"/>
      <c r="H435" s="7"/>
      <c r="I435" s="7"/>
      <c r="J435" s="53"/>
      <c r="K435" s="7"/>
      <c r="L435" s="7"/>
      <c r="M435" s="7"/>
      <c r="N435" s="7"/>
      <c r="O435" s="76"/>
      <c r="P435" s="7"/>
      <c r="Q435" s="7"/>
      <c r="R435" s="7"/>
      <c r="S435" s="7"/>
      <c r="T435" s="7"/>
      <c r="U435" s="7"/>
      <c r="V435" s="7"/>
      <c r="W435" s="7"/>
      <c r="X435" s="7"/>
      <c r="Y435" s="7"/>
      <c r="Z435" s="7"/>
      <c r="AA435" s="7"/>
      <c r="AB435" s="7"/>
      <c r="AC435" s="7"/>
      <c r="AD435" s="7"/>
      <c r="AE435" s="7"/>
    </row>
    <row r="436" spans="1:31">
      <c r="A436" s="76"/>
      <c r="B436" s="53"/>
      <c r="C436" s="53"/>
      <c r="D436" s="7"/>
      <c r="E436" s="7"/>
      <c r="F436" s="76"/>
      <c r="G436" s="79"/>
      <c r="H436" s="7"/>
      <c r="I436" s="7"/>
      <c r="J436" s="53"/>
      <c r="K436" s="7"/>
      <c r="L436" s="7"/>
      <c r="M436" s="7"/>
      <c r="N436" s="7"/>
      <c r="O436" s="76"/>
      <c r="P436" s="7"/>
      <c r="Q436" s="7"/>
      <c r="R436" s="7"/>
      <c r="S436" s="7"/>
      <c r="T436" s="7"/>
      <c r="U436" s="7"/>
      <c r="V436" s="7"/>
      <c r="W436" s="7"/>
      <c r="X436" s="7"/>
      <c r="Y436" s="7"/>
      <c r="Z436" s="7"/>
      <c r="AA436" s="7"/>
      <c r="AB436" s="7"/>
      <c r="AC436" s="7"/>
      <c r="AD436" s="7"/>
      <c r="AE436" s="7"/>
    </row>
    <row r="437" spans="1:31">
      <c r="A437" s="76"/>
      <c r="B437" s="53"/>
      <c r="C437" s="53"/>
      <c r="D437" s="7"/>
      <c r="E437" s="7"/>
      <c r="F437" s="76"/>
      <c r="G437" s="79"/>
      <c r="H437" s="7"/>
      <c r="I437" s="7"/>
      <c r="J437" s="53"/>
      <c r="K437" s="7"/>
      <c r="L437" s="7"/>
      <c r="M437" s="7"/>
      <c r="N437" s="7"/>
      <c r="O437" s="76"/>
      <c r="P437" s="7"/>
      <c r="Q437" s="7"/>
      <c r="R437" s="7"/>
      <c r="S437" s="7"/>
      <c r="T437" s="7"/>
      <c r="U437" s="7"/>
      <c r="V437" s="7"/>
      <c r="W437" s="7"/>
      <c r="X437" s="7"/>
      <c r="Y437" s="7"/>
      <c r="Z437" s="7"/>
      <c r="AA437" s="7"/>
      <c r="AB437" s="7"/>
      <c r="AC437" s="7"/>
      <c r="AD437" s="7"/>
      <c r="AE437" s="7"/>
    </row>
    <row r="438" spans="1:31">
      <c r="A438" s="76"/>
      <c r="B438" s="53"/>
      <c r="C438" s="53"/>
      <c r="D438" s="7"/>
      <c r="E438" s="7"/>
      <c r="F438" s="76"/>
      <c r="G438" s="79"/>
      <c r="H438" s="7"/>
      <c r="I438" s="7"/>
      <c r="J438" s="53"/>
      <c r="K438" s="7"/>
      <c r="L438" s="7"/>
      <c r="M438" s="7"/>
      <c r="N438" s="7"/>
      <c r="O438" s="76"/>
      <c r="P438" s="7"/>
      <c r="Q438" s="7"/>
      <c r="R438" s="7"/>
      <c r="S438" s="7"/>
      <c r="T438" s="7"/>
      <c r="U438" s="7"/>
      <c r="V438" s="7"/>
      <c r="W438" s="7"/>
      <c r="X438" s="7"/>
      <c r="Y438" s="7"/>
      <c r="Z438" s="7"/>
      <c r="AA438" s="7"/>
      <c r="AB438" s="7"/>
      <c r="AC438" s="7"/>
      <c r="AD438" s="7"/>
      <c r="AE438" s="7"/>
    </row>
    <row r="439" spans="1:31">
      <c r="A439" s="76"/>
      <c r="B439" s="53"/>
      <c r="C439" s="53"/>
      <c r="D439" s="7"/>
      <c r="E439" s="7"/>
      <c r="F439" s="76"/>
      <c r="G439" s="79"/>
      <c r="H439" s="7"/>
      <c r="I439" s="7"/>
      <c r="J439" s="53"/>
      <c r="K439" s="7"/>
      <c r="L439" s="7"/>
      <c r="M439" s="7"/>
      <c r="N439" s="7"/>
      <c r="O439" s="76"/>
      <c r="P439" s="7"/>
      <c r="Q439" s="7"/>
      <c r="R439" s="7"/>
      <c r="S439" s="7"/>
      <c r="T439" s="7"/>
      <c r="U439" s="7"/>
      <c r="V439" s="7"/>
      <c r="W439" s="7"/>
      <c r="X439" s="7"/>
      <c r="Y439" s="7"/>
      <c r="Z439" s="7"/>
      <c r="AA439" s="7"/>
      <c r="AB439" s="7"/>
      <c r="AC439" s="7"/>
      <c r="AD439" s="7"/>
      <c r="AE439" s="7"/>
    </row>
    <row r="440" spans="1:31">
      <c r="A440" s="76"/>
      <c r="B440" s="53"/>
      <c r="C440" s="53"/>
      <c r="D440" s="7"/>
      <c r="E440" s="7"/>
      <c r="F440" s="76"/>
      <c r="G440" s="79"/>
      <c r="H440" s="7"/>
      <c r="I440" s="7"/>
      <c r="J440" s="53"/>
      <c r="K440" s="7"/>
      <c r="L440" s="7"/>
      <c r="M440" s="7"/>
      <c r="N440" s="7"/>
      <c r="O440" s="76"/>
      <c r="P440" s="7"/>
      <c r="Q440" s="7"/>
      <c r="R440" s="7"/>
      <c r="S440" s="7"/>
      <c r="T440" s="7"/>
      <c r="U440" s="7"/>
      <c r="V440" s="7"/>
      <c r="W440" s="7"/>
      <c r="X440" s="7"/>
      <c r="Y440" s="7"/>
      <c r="Z440" s="7"/>
      <c r="AA440" s="7"/>
      <c r="AB440" s="7"/>
      <c r="AC440" s="7"/>
      <c r="AD440" s="7"/>
      <c r="AE440" s="7"/>
    </row>
    <row r="441" spans="1:31">
      <c r="A441" s="76"/>
      <c r="B441" s="53"/>
      <c r="C441" s="53"/>
      <c r="D441" s="7"/>
      <c r="E441" s="7"/>
      <c r="F441" s="76"/>
      <c r="G441" s="79"/>
      <c r="H441" s="7"/>
      <c r="I441" s="7"/>
      <c r="J441" s="53"/>
      <c r="K441" s="7"/>
      <c r="L441" s="7"/>
      <c r="M441" s="7"/>
      <c r="N441" s="7"/>
      <c r="O441" s="76"/>
      <c r="P441" s="7"/>
      <c r="Q441" s="7"/>
      <c r="R441" s="7"/>
      <c r="S441" s="7"/>
      <c r="T441" s="7"/>
      <c r="U441" s="7"/>
      <c r="V441" s="7"/>
      <c r="W441" s="7"/>
      <c r="X441" s="7"/>
      <c r="Y441" s="7"/>
      <c r="Z441" s="7"/>
      <c r="AA441" s="7"/>
      <c r="AB441" s="7"/>
      <c r="AC441" s="7"/>
      <c r="AD441" s="7"/>
      <c r="AE441" s="7"/>
    </row>
    <row r="442" spans="1:31">
      <c r="A442" s="76"/>
      <c r="B442" s="53"/>
      <c r="C442" s="53"/>
      <c r="D442" s="7"/>
      <c r="E442" s="7"/>
      <c r="F442" s="76"/>
      <c r="G442" s="79"/>
      <c r="H442" s="7"/>
      <c r="I442" s="7"/>
      <c r="J442" s="53"/>
      <c r="K442" s="7"/>
      <c r="L442" s="7"/>
      <c r="M442" s="7"/>
      <c r="N442" s="7"/>
      <c r="O442" s="76"/>
      <c r="P442" s="7"/>
      <c r="Q442" s="7"/>
      <c r="R442" s="7"/>
      <c r="S442" s="7"/>
      <c r="T442" s="7"/>
      <c r="U442" s="7"/>
      <c r="V442" s="7"/>
      <c r="W442" s="7"/>
      <c r="X442" s="7"/>
      <c r="Y442" s="7"/>
      <c r="Z442" s="7"/>
      <c r="AA442" s="7"/>
      <c r="AB442" s="7"/>
      <c r="AC442" s="7"/>
      <c r="AD442" s="7"/>
      <c r="AE442" s="7"/>
    </row>
    <row r="443" spans="1:31">
      <c r="A443" s="76"/>
      <c r="B443" s="53"/>
      <c r="C443" s="53"/>
      <c r="D443" s="7"/>
      <c r="E443" s="7"/>
      <c r="F443" s="76"/>
      <c r="G443" s="79"/>
      <c r="H443" s="7"/>
      <c r="I443" s="7"/>
      <c r="J443" s="53"/>
      <c r="K443" s="7"/>
      <c r="L443" s="7"/>
      <c r="M443" s="7"/>
      <c r="N443" s="7"/>
      <c r="O443" s="76"/>
      <c r="P443" s="7"/>
      <c r="Q443" s="7"/>
      <c r="R443" s="7"/>
      <c r="S443" s="7"/>
      <c r="T443" s="7"/>
      <c r="U443" s="7"/>
      <c r="V443" s="7"/>
      <c r="W443" s="7"/>
      <c r="X443" s="7"/>
      <c r="Y443" s="7"/>
      <c r="Z443" s="7"/>
      <c r="AA443" s="7"/>
      <c r="AB443" s="7"/>
      <c r="AC443" s="7"/>
      <c r="AD443" s="7"/>
      <c r="AE443" s="7"/>
    </row>
    <row r="444" spans="1:31">
      <c r="A444" s="76"/>
      <c r="B444" s="53"/>
      <c r="C444" s="53"/>
      <c r="D444" s="7"/>
      <c r="E444" s="7"/>
      <c r="F444" s="76"/>
      <c r="G444" s="79"/>
      <c r="H444" s="7"/>
      <c r="I444" s="7"/>
      <c r="J444" s="53"/>
      <c r="K444" s="7"/>
      <c r="L444" s="7"/>
      <c r="M444" s="7"/>
      <c r="N444" s="7"/>
      <c r="O444" s="76"/>
      <c r="P444" s="7"/>
      <c r="Q444" s="7"/>
      <c r="R444" s="7"/>
      <c r="S444" s="7"/>
      <c r="T444" s="7"/>
      <c r="U444" s="7"/>
      <c r="V444" s="7"/>
      <c r="W444" s="7"/>
      <c r="X444" s="7"/>
      <c r="Y444" s="7"/>
      <c r="Z444" s="7"/>
      <c r="AA444" s="7"/>
      <c r="AB444" s="7"/>
      <c r="AC444" s="7"/>
      <c r="AD444" s="7"/>
      <c r="AE444" s="7"/>
    </row>
    <row r="445" spans="1:31">
      <c r="A445" s="76"/>
      <c r="B445" s="53"/>
      <c r="C445" s="53"/>
      <c r="D445" s="7"/>
      <c r="E445" s="7"/>
      <c r="F445" s="76"/>
      <c r="G445" s="79"/>
      <c r="H445" s="7"/>
      <c r="I445" s="7"/>
      <c r="J445" s="53"/>
      <c r="K445" s="7"/>
      <c r="L445" s="7"/>
      <c r="M445" s="7"/>
      <c r="N445" s="7"/>
      <c r="O445" s="76"/>
      <c r="P445" s="7"/>
      <c r="Q445" s="7"/>
      <c r="R445" s="7"/>
      <c r="S445" s="7"/>
      <c r="T445" s="7"/>
      <c r="U445" s="7"/>
      <c r="V445" s="7"/>
      <c r="W445" s="7"/>
      <c r="X445" s="7"/>
      <c r="Y445" s="7"/>
      <c r="Z445" s="7"/>
      <c r="AA445" s="7"/>
      <c r="AB445" s="7"/>
      <c r="AC445" s="7"/>
      <c r="AD445" s="7"/>
      <c r="AE445" s="7"/>
    </row>
    <row r="446" spans="1:31">
      <c r="A446" s="76"/>
      <c r="B446" s="53"/>
      <c r="C446" s="53"/>
      <c r="D446" s="7"/>
      <c r="E446" s="7"/>
      <c r="F446" s="76"/>
      <c r="G446" s="79"/>
      <c r="H446" s="7"/>
      <c r="I446" s="7"/>
      <c r="J446" s="53"/>
      <c r="K446" s="7"/>
      <c r="L446" s="7"/>
      <c r="M446" s="7"/>
      <c r="N446" s="7"/>
      <c r="O446" s="76"/>
      <c r="P446" s="7"/>
      <c r="Q446" s="7"/>
      <c r="R446" s="7"/>
      <c r="S446" s="7"/>
      <c r="T446" s="7"/>
      <c r="U446" s="7"/>
      <c r="V446" s="7"/>
      <c r="W446" s="7"/>
      <c r="X446" s="7"/>
      <c r="Y446" s="7"/>
      <c r="Z446" s="7"/>
      <c r="AA446" s="7"/>
      <c r="AB446" s="7"/>
      <c r="AC446" s="7"/>
      <c r="AD446" s="7"/>
      <c r="AE446" s="7"/>
    </row>
    <row r="447" spans="1:31">
      <c r="A447" s="76"/>
      <c r="B447" s="53"/>
      <c r="C447" s="53"/>
      <c r="D447" s="7"/>
      <c r="E447" s="7"/>
      <c r="F447" s="76"/>
      <c r="G447" s="79"/>
      <c r="H447" s="7"/>
      <c r="I447" s="7"/>
      <c r="J447" s="53"/>
      <c r="K447" s="7"/>
      <c r="L447" s="7"/>
      <c r="M447" s="7"/>
      <c r="N447" s="7"/>
      <c r="O447" s="76"/>
      <c r="P447" s="7"/>
      <c r="Q447" s="7"/>
      <c r="R447" s="7"/>
      <c r="S447" s="7"/>
      <c r="T447" s="7"/>
      <c r="U447" s="7"/>
      <c r="V447" s="7"/>
      <c r="W447" s="7"/>
      <c r="X447" s="7"/>
      <c r="Y447" s="7"/>
      <c r="Z447" s="7"/>
      <c r="AA447" s="7"/>
      <c r="AB447" s="7"/>
      <c r="AC447" s="7"/>
      <c r="AD447" s="7"/>
      <c r="AE447" s="7"/>
    </row>
    <row r="448" spans="1:31">
      <c r="A448" s="76"/>
      <c r="B448" s="53"/>
      <c r="C448" s="53"/>
      <c r="D448" s="7"/>
      <c r="E448" s="7"/>
      <c r="F448" s="76"/>
      <c r="G448" s="79"/>
      <c r="H448" s="7"/>
      <c r="I448" s="7"/>
      <c r="J448" s="53"/>
      <c r="K448" s="7"/>
      <c r="L448" s="7"/>
      <c r="M448" s="7"/>
      <c r="N448" s="7"/>
      <c r="O448" s="76"/>
      <c r="P448" s="7"/>
      <c r="Q448" s="7"/>
      <c r="R448" s="7"/>
      <c r="S448" s="7"/>
      <c r="T448" s="7"/>
      <c r="U448" s="7"/>
      <c r="V448" s="7"/>
      <c r="W448" s="7"/>
      <c r="X448" s="7"/>
      <c r="Y448" s="7"/>
      <c r="Z448" s="7"/>
      <c r="AA448" s="7"/>
      <c r="AB448" s="7"/>
      <c r="AC448" s="7"/>
      <c r="AD448" s="7"/>
      <c r="AE448" s="7"/>
    </row>
    <row r="449" spans="1:31">
      <c r="A449" s="76"/>
      <c r="B449" s="53"/>
      <c r="C449" s="53"/>
      <c r="D449" s="7"/>
      <c r="E449" s="7"/>
      <c r="F449" s="76"/>
      <c r="G449" s="79"/>
      <c r="H449" s="7"/>
      <c r="I449" s="7"/>
      <c r="J449" s="53"/>
      <c r="K449" s="7"/>
      <c r="L449" s="7"/>
      <c r="M449" s="7"/>
      <c r="N449" s="7"/>
      <c r="O449" s="76"/>
      <c r="P449" s="7"/>
      <c r="Q449" s="7"/>
      <c r="R449" s="7"/>
      <c r="S449" s="7"/>
      <c r="T449" s="7"/>
      <c r="U449" s="7"/>
      <c r="V449" s="7"/>
      <c r="W449" s="7"/>
      <c r="X449" s="7"/>
      <c r="Y449" s="7"/>
      <c r="Z449" s="7"/>
      <c r="AA449" s="7"/>
      <c r="AB449" s="7"/>
      <c r="AC449" s="7"/>
      <c r="AD449" s="7"/>
      <c r="AE449" s="7"/>
    </row>
    <row r="450" spans="1:31">
      <c r="A450" s="76"/>
      <c r="B450" s="53"/>
      <c r="C450" s="53"/>
      <c r="D450" s="7"/>
      <c r="E450" s="7"/>
      <c r="F450" s="76"/>
      <c r="G450" s="79"/>
      <c r="H450" s="7"/>
      <c r="I450" s="7"/>
      <c r="J450" s="53"/>
      <c r="K450" s="7"/>
      <c r="L450" s="7"/>
      <c r="M450" s="7"/>
      <c r="N450" s="7"/>
      <c r="O450" s="76"/>
      <c r="P450" s="7"/>
      <c r="Q450" s="7"/>
      <c r="R450" s="7"/>
      <c r="S450" s="7"/>
      <c r="T450" s="7"/>
      <c r="U450" s="7"/>
      <c r="V450" s="7"/>
      <c r="W450" s="7"/>
      <c r="X450" s="7"/>
      <c r="Y450" s="7"/>
      <c r="Z450" s="7"/>
      <c r="AA450" s="7"/>
      <c r="AB450" s="7"/>
      <c r="AC450" s="7"/>
      <c r="AD450" s="7"/>
      <c r="AE450" s="7"/>
    </row>
    <row r="451" spans="1:31">
      <c r="A451" s="76"/>
      <c r="B451" s="53"/>
      <c r="C451" s="53"/>
      <c r="D451" s="7"/>
      <c r="E451" s="7"/>
      <c r="F451" s="76"/>
      <c r="G451" s="79"/>
      <c r="H451" s="7"/>
      <c r="I451" s="7"/>
      <c r="J451" s="53"/>
      <c r="K451" s="7"/>
      <c r="L451" s="7"/>
      <c r="M451" s="7"/>
      <c r="N451" s="7"/>
      <c r="O451" s="76"/>
      <c r="P451" s="7"/>
      <c r="Q451" s="7"/>
      <c r="R451" s="7"/>
      <c r="S451" s="7"/>
      <c r="T451" s="7"/>
      <c r="U451" s="7"/>
      <c r="V451" s="7"/>
      <c r="W451" s="7"/>
      <c r="X451" s="7"/>
      <c r="Y451" s="7"/>
      <c r="Z451" s="7"/>
      <c r="AA451" s="7"/>
      <c r="AB451" s="7"/>
      <c r="AC451" s="7"/>
      <c r="AD451" s="7"/>
      <c r="AE451" s="7"/>
    </row>
    <row r="452" spans="1:31">
      <c r="A452" s="76"/>
      <c r="B452" s="53"/>
      <c r="C452" s="53"/>
      <c r="D452" s="7"/>
      <c r="E452" s="7"/>
      <c r="F452" s="76"/>
      <c r="G452" s="79"/>
      <c r="H452" s="7"/>
      <c r="I452" s="7"/>
      <c r="J452" s="53"/>
      <c r="K452" s="7"/>
      <c r="L452" s="7"/>
      <c r="M452" s="7"/>
      <c r="N452" s="7"/>
      <c r="O452" s="76"/>
      <c r="P452" s="7"/>
      <c r="Q452" s="7"/>
      <c r="R452" s="7"/>
      <c r="S452" s="7"/>
      <c r="T452" s="7"/>
      <c r="U452" s="7"/>
      <c r="V452" s="7"/>
      <c r="W452" s="7"/>
      <c r="X452" s="7"/>
      <c r="Y452" s="7"/>
      <c r="Z452" s="7"/>
      <c r="AA452" s="7"/>
      <c r="AB452" s="7"/>
      <c r="AC452" s="7"/>
      <c r="AD452" s="7"/>
      <c r="AE452" s="7"/>
    </row>
    <row r="453" spans="1:31">
      <c r="A453" s="76"/>
      <c r="B453" s="53"/>
      <c r="C453" s="53"/>
      <c r="D453" s="7"/>
      <c r="E453" s="7"/>
      <c r="F453" s="76"/>
      <c r="G453" s="79"/>
      <c r="H453" s="7"/>
      <c r="I453" s="7"/>
      <c r="J453" s="53"/>
      <c r="K453" s="7"/>
      <c r="L453" s="7"/>
      <c r="M453" s="7"/>
      <c r="N453" s="7"/>
      <c r="O453" s="76"/>
      <c r="P453" s="7"/>
      <c r="Q453" s="7"/>
      <c r="R453" s="7"/>
      <c r="S453" s="7"/>
      <c r="T453" s="7"/>
      <c r="U453" s="7"/>
      <c r="V453" s="7"/>
      <c r="W453" s="7"/>
      <c r="X453" s="7"/>
      <c r="Y453" s="7"/>
      <c r="Z453" s="7"/>
      <c r="AA453" s="7"/>
      <c r="AB453" s="7"/>
      <c r="AC453" s="7"/>
      <c r="AD453" s="7"/>
      <c r="AE453" s="7"/>
    </row>
    <row r="454" spans="1:31">
      <c r="A454" s="76"/>
      <c r="B454" s="53"/>
      <c r="C454" s="53"/>
      <c r="D454" s="7"/>
      <c r="E454" s="7"/>
      <c r="F454" s="76"/>
      <c r="G454" s="79"/>
      <c r="H454" s="7"/>
      <c r="I454" s="7"/>
      <c r="J454" s="53"/>
      <c r="K454" s="7"/>
      <c r="L454" s="7"/>
      <c r="M454" s="7"/>
      <c r="N454" s="7"/>
      <c r="O454" s="76"/>
      <c r="P454" s="7"/>
      <c r="Q454" s="7"/>
      <c r="R454" s="7"/>
      <c r="S454" s="7"/>
      <c r="T454" s="7"/>
      <c r="U454" s="7"/>
      <c r="V454" s="7"/>
      <c r="W454" s="7"/>
      <c r="X454" s="7"/>
      <c r="Y454" s="7"/>
      <c r="Z454" s="7"/>
      <c r="AA454" s="7"/>
      <c r="AB454" s="7"/>
      <c r="AC454" s="7"/>
      <c r="AD454" s="7"/>
      <c r="AE454" s="7"/>
    </row>
    <row r="455" spans="1:31">
      <c r="A455" s="76"/>
      <c r="B455" s="53"/>
      <c r="C455" s="53"/>
      <c r="D455" s="7"/>
      <c r="E455" s="7"/>
      <c r="F455" s="76"/>
      <c r="G455" s="79"/>
      <c r="H455" s="7"/>
      <c r="I455" s="7"/>
      <c r="J455" s="53"/>
      <c r="K455" s="7"/>
      <c r="L455" s="7"/>
      <c r="M455" s="7"/>
      <c r="N455" s="7"/>
      <c r="O455" s="76"/>
      <c r="P455" s="7"/>
      <c r="Q455" s="7"/>
      <c r="R455" s="7"/>
      <c r="S455" s="7"/>
      <c r="T455" s="7"/>
      <c r="U455" s="7"/>
      <c r="V455" s="7"/>
      <c r="W455" s="7"/>
      <c r="X455" s="7"/>
      <c r="Y455" s="7"/>
      <c r="Z455" s="7"/>
      <c r="AA455" s="7"/>
      <c r="AB455" s="7"/>
      <c r="AC455" s="7"/>
      <c r="AD455" s="7"/>
      <c r="AE455" s="7"/>
    </row>
    <row r="456" spans="1:31">
      <c r="A456" s="76"/>
      <c r="B456" s="53"/>
      <c r="C456" s="53"/>
      <c r="D456" s="7"/>
      <c r="E456" s="7"/>
      <c r="F456" s="76"/>
      <c r="G456" s="79"/>
      <c r="H456" s="7"/>
      <c r="I456" s="7"/>
      <c r="J456" s="53"/>
      <c r="K456" s="7"/>
      <c r="L456" s="7"/>
      <c r="M456" s="7"/>
      <c r="N456" s="7"/>
      <c r="O456" s="76"/>
      <c r="P456" s="7"/>
      <c r="Q456" s="7"/>
      <c r="R456" s="7"/>
      <c r="S456" s="7"/>
      <c r="T456" s="7"/>
      <c r="U456" s="7"/>
      <c r="V456" s="7"/>
      <c r="W456" s="7"/>
      <c r="X456" s="7"/>
      <c r="Y456" s="7"/>
      <c r="Z456" s="7"/>
      <c r="AA456" s="7"/>
      <c r="AB456" s="7"/>
      <c r="AC456" s="7"/>
      <c r="AD456" s="7"/>
      <c r="AE456" s="7"/>
    </row>
    <row r="457" spans="1:31">
      <c r="A457" s="76"/>
      <c r="B457" s="53"/>
      <c r="C457" s="53"/>
      <c r="D457" s="7"/>
      <c r="E457" s="7"/>
      <c r="F457" s="76"/>
      <c r="G457" s="79"/>
      <c r="H457" s="7"/>
      <c r="I457" s="7"/>
      <c r="J457" s="53"/>
      <c r="K457" s="7"/>
      <c r="L457" s="7"/>
      <c r="M457" s="7"/>
      <c r="N457" s="7"/>
      <c r="O457" s="76"/>
      <c r="P457" s="7"/>
      <c r="Q457" s="7"/>
      <c r="R457" s="7"/>
      <c r="S457" s="7"/>
      <c r="T457" s="7"/>
      <c r="U457" s="7"/>
      <c r="V457" s="7"/>
      <c r="W457" s="7"/>
      <c r="X457" s="7"/>
      <c r="Y457" s="7"/>
      <c r="Z457" s="7"/>
      <c r="AA457" s="7"/>
      <c r="AB457" s="7"/>
      <c r="AC457" s="7"/>
      <c r="AD457" s="7"/>
      <c r="AE457" s="7"/>
    </row>
    <row r="458" spans="1:31">
      <c r="A458" s="76"/>
      <c r="B458" s="53"/>
      <c r="C458" s="53"/>
      <c r="D458" s="7"/>
      <c r="E458" s="7"/>
      <c r="F458" s="76"/>
      <c r="G458" s="79"/>
      <c r="H458" s="7"/>
      <c r="I458" s="7"/>
      <c r="J458" s="53"/>
      <c r="K458" s="7"/>
      <c r="L458" s="7"/>
      <c r="M458" s="7"/>
      <c r="N458" s="7"/>
      <c r="O458" s="76"/>
      <c r="P458" s="7"/>
      <c r="Q458" s="7"/>
      <c r="R458" s="7"/>
      <c r="S458" s="7"/>
      <c r="T458" s="7"/>
      <c r="U458" s="7"/>
      <c r="V458" s="7"/>
      <c r="W458" s="7"/>
      <c r="X458" s="7"/>
      <c r="Y458" s="7"/>
      <c r="Z458" s="7"/>
      <c r="AA458" s="7"/>
      <c r="AB458" s="7"/>
      <c r="AC458" s="7"/>
      <c r="AD458" s="7"/>
      <c r="AE458" s="7"/>
    </row>
    <row r="459" spans="1:31">
      <c r="A459" s="76"/>
      <c r="B459" s="53"/>
      <c r="C459" s="53"/>
      <c r="D459" s="7"/>
      <c r="E459" s="7"/>
      <c r="F459" s="76"/>
      <c r="G459" s="79"/>
      <c r="H459" s="7"/>
      <c r="I459" s="7"/>
      <c r="J459" s="53"/>
      <c r="K459" s="7"/>
      <c r="L459" s="7"/>
      <c r="M459" s="7"/>
      <c r="N459" s="7"/>
      <c r="O459" s="76"/>
      <c r="P459" s="7"/>
      <c r="Q459" s="7"/>
      <c r="R459" s="7"/>
      <c r="S459" s="7"/>
      <c r="T459" s="7"/>
      <c r="U459" s="7"/>
      <c r="V459" s="7"/>
      <c r="W459" s="7"/>
      <c r="X459" s="7"/>
      <c r="Y459" s="7"/>
      <c r="Z459" s="7"/>
      <c r="AA459" s="7"/>
      <c r="AB459" s="7"/>
      <c r="AC459" s="7"/>
      <c r="AD459" s="7"/>
      <c r="AE459" s="7"/>
    </row>
    <row r="460" spans="1:31">
      <c r="A460" s="76"/>
      <c r="B460" s="53"/>
      <c r="C460" s="53"/>
      <c r="D460" s="7"/>
      <c r="E460" s="7"/>
      <c r="F460" s="76"/>
      <c r="G460" s="79"/>
      <c r="H460" s="7"/>
      <c r="I460" s="7"/>
      <c r="J460" s="53"/>
      <c r="K460" s="7"/>
      <c r="L460" s="7"/>
      <c r="M460" s="7"/>
      <c r="N460" s="7"/>
      <c r="O460" s="76"/>
      <c r="P460" s="7"/>
      <c r="Q460" s="7"/>
      <c r="R460" s="7"/>
      <c r="S460" s="7"/>
      <c r="T460" s="7"/>
      <c r="U460" s="7"/>
      <c r="V460" s="7"/>
      <c r="W460" s="7"/>
      <c r="X460" s="7"/>
      <c r="Y460" s="7"/>
      <c r="Z460" s="7"/>
      <c r="AA460" s="7"/>
      <c r="AB460" s="7"/>
      <c r="AC460" s="7"/>
      <c r="AD460" s="7"/>
      <c r="AE460" s="7"/>
    </row>
    <row r="461" spans="1:31">
      <c r="A461" s="76"/>
      <c r="B461" s="53"/>
      <c r="C461" s="53"/>
      <c r="D461" s="7"/>
      <c r="E461" s="7"/>
      <c r="F461" s="76"/>
      <c r="G461" s="79"/>
      <c r="H461" s="7"/>
      <c r="I461" s="7"/>
      <c r="J461" s="53"/>
      <c r="K461" s="7"/>
      <c r="L461" s="7"/>
      <c r="M461" s="7"/>
      <c r="N461" s="7"/>
      <c r="O461" s="76"/>
      <c r="P461" s="7"/>
      <c r="Q461" s="7"/>
      <c r="R461" s="7"/>
      <c r="S461" s="7"/>
      <c r="T461" s="7"/>
      <c r="U461" s="7"/>
      <c r="V461" s="7"/>
      <c r="W461" s="7"/>
      <c r="X461" s="7"/>
      <c r="Y461" s="7"/>
      <c r="Z461" s="7"/>
      <c r="AA461" s="7"/>
      <c r="AB461" s="7"/>
      <c r="AC461" s="7"/>
      <c r="AD461" s="7"/>
      <c r="AE461" s="7"/>
    </row>
    <row r="462" spans="1:31">
      <c r="A462" s="76"/>
      <c r="B462" s="53"/>
      <c r="C462" s="53"/>
      <c r="D462" s="7"/>
      <c r="E462" s="7"/>
      <c r="F462" s="76"/>
      <c r="G462" s="79"/>
      <c r="H462" s="7"/>
      <c r="I462" s="7"/>
      <c r="J462" s="53"/>
      <c r="K462" s="7"/>
      <c r="L462" s="7"/>
      <c r="M462" s="7"/>
      <c r="N462" s="7"/>
      <c r="O462" s="76"/>
      <c r="P462" s="7"/>
      <c r="Q462" s="7"/>
      <c r="R462" s="7"/>
      <c r="S462" s="7"/>
      <c r="T462" s="7"/>
      <c r="U462" s="7"/>
      <c r="V462" s="7"/>
      <c r="W462" s="7"/>
      <c r="X462" s="7"/>
      <c r="Y462" s="7"/>
      <c r="Z462" s="7"/>
      <c r="AA462" s="7"/>
      <c r="AB462" s="7"/>
      <c r="AC462" s="7"/>
      <c r="AD462" s="7"/>
      <c r="AE462" s="7"/>
    </row>
    <row r="463" spans="1:31">
      <c r="A463" s="76"/>
      <c r="B463" s="53"/>
      <c r="C463" s="53"/>
      <c r="D463" s="7"/>
      <c r="E463" s="7"/>
      <c r="F463" s="76"/>
      <c r="G463" s="79"/>
      <c r="H463" s="7"/>
      <c r="I463" s="7"/>
      <c r="J463" s="53"/>
      <c r="K463" s="7"/>
      <c r="L463" s="7"/>
      <c r="M463" s="7"/>
      <c r="N463" s="7"/>
      <c r="O463" s="76"/>
      <c r="P463" s="7"/>
      <c r="Q463" s="7"/>
      <c r="R463" s="7"/>
      <c r="S463" s="7"/>
      <c r="T463" s="7"/>
      <c r="U463" s="7"/>
      <c r="V463" s="7"/>
      <c r="W463" s="7"/>
      <c r="X463" s="7"/>
      <c r="Y463" s="7"/>
      <c r="Z463" s="7"/>
      <c r="AA463" s="7"/>
      <c r="AB463" s="7"/>
      <c r="AC463" s="7"/>
      <c r="AD463" s="7"/>
      <c r="AE463" s="7"/>
    </row>
    <row r="464" spans="1:31">
      <c r="A464" s="76"/>
      <c r="B464" s="53"/>
      <c r="C464" s="53"/>
      <c r="D464" s="7"/>
      <c r="E464" s="7"/>
      <c r="F464" s="76"/>
      <c r="G464" s="79"/>
      <c r="H464" s="7"/>
      <c r="I464" s="7"/>
      <c r="J464" s="53"/>
      <c r="K464" s="7"/>
      <c r="L464" s="7"/>
      <c r="M464" s="7"/>
      <c r="N464" s="7"/>
      <c r="O464" s="76"/>
      <c r="P464" s="7"/>
      <c r="Q464" s="7"/>
      <c r="R464" s="7"/>
      <c r="S464" s="7"/>
      <c r="T464" s="7"/>
      <c r="U464" s="7"/>
      <c r="V464" s="7"/>
      <c r="W464" s="7"/>
      <c r="X464" s="7"/>
      <c r="Y464" s="7"/>
      <c r="Z464" s="7"/>
      <c r="AA464" s="7"/>
      <c r="AB464" s="7"/>
      <c r="AC464" s="7"/>
      <c r="AD464" s="7"/>
      <c r="AE464" s="7"/>
    </row>
    <row r="465" spans="1:31">
      <c r="A465" s="76"/>
      <c r="B465" s="53"/>
      <c r="C465" s="53"/>
      <c r="D465" s="7"/>
      <c r="E465" s="7"/>
      <c r="F465" s="76"/>
      <c r="G465" s="79"/>
      <c r="H465" s="7"/>
      <c r="I465" s="7"/>
      <c r="J465" s="53"/>
      <c r="K465" s="7"/>
      <c r="L465" s="7"/>
      <c r="M465" s="7"/>
      <c r="N465" s="7"/>
      <c r="O465" s="76"/>
      <c r="P465" s="7"/>
      <c r="Q465" s="7"/>
      <c r="R465" s="7"/>
      <c r="S465" s="7"/>
      <c r="T465" s="7"/>
      <c r="U465" s="7"/>
      <c r="V465" s="7"/>
      <c r="W465" s="7"/>
      <c r="X465" s="7"/>
      <c r="Y465" s="7"/>
      <c r="Z465" s="7"/>
      <c r="AA465" s="7"/>
      <c r="AB465" s="7"/>
      <c r="AC465" s="7"/>
      <c r="AD465" s="7"/>
      <c r="AE465" s="7"/>
    </row>
    <row r="466" spans="1:31">
      <c r="A466" s="76"/>
      <c r="B466" s="53"/>
      <c r="C466" s="53"/>
      <c r="D466" s="7"/>
      <c r="E466" s="7"/>
      <c r="F466" s="76"/>
      <c r="G466" s="79"/>
      <c r="H466" s="7"/>
      <c r="I466" s="7"/>
      <c r="J466" s="53"/>
      <c r="K466" s="7"/>
      <c r="L466" s="7"/>
      <c r="M466" s="7"/>
      <c r="N466" s="7"/>
      <c r="O466" s="76"/>
      <c r="P466" s="7"/>
      <c r="Q466" s="7"/>
      <c r="R466" s="7"/>
      <c r="S466" s="7"/>
      <c r="T466" s="7"/>
      <c r="U466" s="7"/>
      <c r="V466" s="7"/>
      <c r="W466" s="7"/>
      <c r="X466" s="7"/>
      <c r="Y466" s="7"/>
      <c r="Z466" s="7"/>
      <c r="AA466" s="7"/>
      <c r="AB466" s="7"/>
      <c r="AC466" s="7"/>
      <c r="AD466" s="7"/>
      <c r="AE466" s="7"/>
    </row>
    <row r="467" spans="1:31">
      <c r="A467" s="76"/>
      <c r="B467" s="53"/>
      <c r="C467" s="53"/>
      <c r="D467" s="7"/>
      <c r="E467" s="7"/>
      <c r="F467" s="76"/>
      <c r="G467" s="79"/>
      <c r="H467" s="7"/>
      <c r="I467" s="7"/>
      <c r="J467" s="53"/>
      <c r="K467" s="7"/>
      <c r="L467" s="7"/>
      <c r="M467" s="7"/>
      <c r="N467" s="7"/>
      <c r="O467" s="76"/>
      <c r="P467" s="7"/>
      <c r="Q467" s="7"/>
      <c r="R467" s="7"/>
      <c r="S467" s="7"/>
      <c r="T467" s="7"/>
      <c r="U467" s="7"/>
      <c r="V467" s="7"/>
      <c r="W467" s="7"/>
      <c r="X467" s="7"/>
      <c r="Y467" s="7"/>
      <c r="Z467" s="7"/>
      <c r="AA467" s="7"/>
      <c r="AB467" s="7"/>
      <c r="AC467" s="7"/>
      <c r="AD467" s="7"/>
      <c r="AE467" s="7"/>
    </row>
    <row r="468" spans="1:31">
      <c r="A468" s="76"/>
      <c r="B468" s="53"/>
      <c r="C468" s="53"/>
      <c r="D468" s="7"/>
      <c r="E468" s="7"/>
      <c r="F468" s="76"/>
      <c r="G468" s="79"/>
      <c r="H468" s="7"/>
      <c r="I468" s="7"/>
      <c r="J468" s="53"/>
      <c r="K468" s="7"/>
      <c r="L468" s="7"/>
      <c r="M468" s="7"/>
      <c r="N468" s="7"/>
      <c r="O468" s="76"/>
      <c r="P468" s="7"/>
      <c r="Q468" s="7"/>
      <c r="R468" s="7"/>
      <c r="S468" s="7"/>
      <c r="T468" s="7"/>
      <c r="U468" s="7"/>
      <c r="V468" s="7"/>
      <c r="W468" s="7"/>
      <c r="X468" s="7"/>
      <c r="Y468" s="7"/>
      <c r="Z468" s="7"/>
      <c r="AA468" s="7"/>
      <c r="AB468" s="7"/>
      <c r="AC468" s="7"/>
      <c r="AD468" s="7"/>
      <c r="AE468" s="7"/>
    </row>
    <row r="469" spans="1:31">
      <c r="A469" s="76"/>
      <c r="B469" s="53"/>
      <c r="C469" s="53"/>
      <c r="D469" s="7"/>
      <c r="E469" s="7"/>
      <c r="F469" s="76"/>
      <c r="G469" s="79"/>
      <c r="H469" s="7"/>
      <c r="I469" s="7"/>
      <c r="J469" s="53"/>
      <c r="K469" s="7"/>
      <c r="L469" s="7"/>
      <c r="M469" s="7"/>
      <c r="N469" s="7"/>
      <c r="O469" s="76"/>
      <c r="P469" s="7"/>
      <c r="Q469" s="7"/>
      <c r="R469" s="7"/>
      <c r="S469" s="7"/>
      <c r="T469" s="7"/>
      <c r="U469" s="7"/>
      <c r="V469" s="7"/>
      <c r="W469" s="7"/>
      <c r="X469" s="7"/>
      <c r="Y469" s="7"/>
      <c r="Z469" s="7"/>
      <c r="AA469" s="7"/>
      <c r="AB469" s="7"/>
      <c r="AC469" s="7"/>
      <c r="AD469" s="7"/>
      <c r="AE469" s="7"/>
    </row>
    <row r="470" spans="1:31">
      <c r="A470" s="76"/>
      <c r="B470" s="53"/>
      <c r="C470" s="53"/>
      <c r="D470" s="7"/>
      <c r="E470" s="7"/>
      <c r="F470" s="76"/>
      <c r="G470" s="79"/>
      <c r="H470" s="7"/>
      <c r="I470" s="7"/>
      <c r="J470" s="53"/>
      <c r="K470" s="7"/>
      <c r="L470" s="7"/>
      <c r="M470" s="7"/>
      <c r="N470" s="7"/>
      <c r="O470" s="76"/>
      <c r="P470" s="7"/>
      <c r="Q470" s="7"/>
      <c r="R470" s="7"/>
      <c r="S470" s="7"/>
      <c r="T470" s="7"/>
      <c r="U470" s="7"/>
      <c r="V470" s="7"/>
      <c r="W470" s="7"/>
      <c r="X470" s="7"/>
      <c r="Y470" s="7"/>
      <c r="Z470" s="7"/>
      <c r="AA470" s="7"/>
      <c r="AB470" s="7"/>
      <c r="AC470" s="7"/>
      <c r="AD470" s="7"/>
      <c r="AE470" s="7"/>
    </row>
    <row r="471" spans="1:31">
      <c r="A471" s="76"/>
      <c r="B471" s="53"/>
      <c r="C471" s="53"/>
      <c r="D471" s="7"/>
      <c r="E471" s="7"/>
      <c r="F471" s="76"/>
      <c r="G471" s="79"/>
      <c r="H471" s="7"/>
      <c r="I471" s="7"/>
      <c r="J471" s="53"/>
      <c r="K471" s="7"/>
      <c r="L471" s="7"/>
      <c r="M471" s="7"/>
      <c r="N471" s="7"/>
      <c r="O471" s="76"/>
      <c r="P471" s="7"/>
      <c r="Q471" s="7"/>
      <c r="R471" s="7"/>
      <c r="S471" s="7"/>
      <c r="T471" s="7"/>
      <c r="U471" s="7"/>
      <c r="V471" s="7"/>
      <c r="W471" s="7"/>
      <c r="X471" s="7"/>
      <c r="Y471" s="7"/>
      <c r="Z471" s="7"/>
      <c r="AA471" s="7"/>
      <c r="AB471" s="7"/>
      <c r="AC471" s="7"/>
      <c r="AD471" s="7"/>
      <c r="AE471" s="7"/>
    </row>
    <row r="472" spans="1:31">
      <c r="A472" s="76"/>
      <c r="B472" s="53"/>
      <c r="C472" s="53"/>
      <c r="D472" s="7"/>
      <c r="E472" s="7"/>
      <c r="F472" s="76"/>
      <c r="G472" s="79"/>
      <c r="H472" s="7"/>
      <c r="I472" s="7"/>
      <c r="J472" s="53"/>
      <c r="K472" s="7"/>
      <c r="L472" s="7"/>
      <c r="M472" s="7"/>
      <c r="N472" s="7"/>
      <c r="O472" s="76"/>
      <c r="P472" s="7"/>
      <c r="Q472" s="7"/>
      <c r="R472" s="7"/>
      <c r="S472" s="7"/>
      <c r="T472" s="7"/>
      <c r="U472" s="7"/>
      <c r="V472" s="7"/>
      <c r="W472" s="7"/>
      <c r="X472" s="7"/>
      <c r="Y472" s="7"/>
      <c r="Z472" s="7"/>
      <c r="AA472" s="7"/>
      <c r="AB472" s="7"/>
      <c r="AC472" s="7"/>
      <c r="AD472" s="7"/>
      <c r="AE472" s="7"/>
    </row>
    <row r="473" spans="1:31">
      <c r="A473" s="76"/>
      <c r="B473" s="53"/>
      <c r="C473" s="53"/>
      <c r="D473" s="7"/>
      <c r="E473" s="7"/>
      <c r="F473" s="76"/>
      <c r="G473" s="79"/>
      <c r="H473" s="7"/>
      <c r="I473" s="7"/>
      <c r="J473" s="53"/>
      <c r="K473" s="7"/>
      <c r="L473" s="7"/>
      <c r="M473" s="7"/>
      <c r="N473" s="7"/>
      <c r="O473" s="76"/>
      <c r="P473" s="7"/>
      <c r="Q473" s="7"/>
      <c r="R473" s="7"/>
      <c r="S473" s="7"/>
      <c r="T473" s="7"/>
      <c r="U473" s="7"/>
      <c r="V473" s="7"/>
      <c r="W473" s="7"/>
      <c r="X473" s="7"/>
      <c r="Y473" s="7"/>
      <c r="Z473" s="7"/>
      <c r="AA473" s="7"/>
      <c r="AB473" s="7"/>
      <c r="AC473" s="7"/>
      <c r="AD473" s="7"/>
      <c r="AE473" s="7"/>
    </row>
    <row r="474" spans="1:31">
      <c r="A474" s="76"/>
      <c r="B474" s="53"/>
      <c r="C474" s="53"/>
      <c r="D474" s="7"/>
      <c r="E474" s="7"/>
      <c r="F474" s="76"/>
      <c r="G474" s="79"/>
      <c r="H474" s="7"/>
      <c r="I474" s="7"/>
      <c r="J474" s="53"/>
      <c r="K474" s="7"/>
      <c r="L474" s="7"/>
      <c r="M474" s="7"/>
      <c r="N474" s="7"/>
      <c r="O474" s="76"/>
      <c r="P474" s="7"/>
      <c r="Q474" s="7"/>
      <c r="R474" s="7"/>
      <c r="S474" s="7"/>
      <c r="T474" s="7"/>
      <c r="U474" s="7"/>
      <c r="V474" s="7"/>
      <c r="W474" s="7"/>
      <c r="X474" s="7"/>
      <c r="Y474" s="7"/>
      <c r="Z474" s="7"/>
      <c r="AA474" s="7"/>
      <c r="AB474" s="7"/>
      <c r="AC474" s="7"/>
      <c r="AD474" s="7"/>
      <c r="AE474" s="7"/>
    </row>
    <row r="475" spans="1:31">
      <c r="A475" s="76"/>
      <c r="B475" s="53"/>
      <c r="C475" s="53"/>
      <c r="D475" s="7"/>
      <c r="E475" s="7"/>
      <c r="F475" s="76"/>
      <c r="G475" s="79"/>
      <c r="H475" s="7"/>
      <c r="I475" s="7"/>
      <c r="J475" s="53"/>
      <c r="K475" s="7"/>
      <c r="L475" s="7"/>
      <c r="M475" s="7"/>
      <c r="N475" s="7"/>
      <c r="O475" s="76"/>
      <c r="P475" s="7"/>
      <c r="Q475" s="7"/>
      <c r="R475" s="7"/>
      <c r="S475" s="7"/>
      <c r="T475" s="7"/>
      <c r="U475" s="7"/>
      <c r="V475" s="7"/>
      <c r="W475" s="7"/>
      <c r="X475" s="7"/>
      <c r="Y475" s="7"/>
      <c r="Z475" s="7"/>
      <c r="AA475" s="7"/>
      <c r="AB475" s="7"/>
      <c r="AC475" s="7"/>
      <c r="AD475" s="7"/>
      <c r="AE475" s="7"/>
    </row>
    <row r="476" spans="1:31">
      <c r="A476" s="76"/>
      <c r="B476" s="53"/>
      <c r="C476" s="53"/>
      <c r="D476" s="7"/>
      <c r="E476" s="7"/>
      <c r="F476" s="76"/>
      <c r="G476" s="79"/>
      <c r="H476" s="7"/>
      <c r="I476" s="7"/>
      <c r="J476" s="53"/>
      <c r="K476" s="7"/>
      <c r="L476" s="7"/>
      <c r="M476" s="7"/>
      <c r="N476" s="7"/>
      <c r="O476" s="76"/>
      <c r="P476" s="7"/>
      <c r="Q476" s="7"/>
      <c r="R476" s="7"/>
      <c r="S476" s="7"/>
      <c r="T476" s="7"/>
      <c r="U476" s="7"/>
      <c r="V476" s="7"/>
      <c r="W476" s="7"/>
      <c r="X476" s="7"/>
      <c r="Y476" s="7"/>
      <c r="Z476" s="7"/>
      <c r="AA476" s="7"/>
      <c r="AB476" s="7"/>
      <c r="AC476" s="7"/>
      <c r="AD476" s="7"/>
      <c r="AE476" s="7"/>
    </row>
    <row r="477" spans="1:31">
      <c r="A477" s="76"/>
      <c r="B477" s="53"/>
      <c r="C477" s="53"/>
      <c r="D477" s="7"/>
      <c r="E477" s="7"/>
      <c r="F477" s="76"/>
      <c r="G477" s="79"/>
      <c r="H477" s="7"/>
      <c r="I477" s="7"/>
      <c r="J477" s="53"/>
      <c r="K477" s="7"/>
      <c r="L477" s="7"/>
      <c r="M477" s="7"/>
      <c r="N477" s="7"/>
      <c r="O477" s="76"/>
      <c r="P477" s="7"/>
      <c r="Q477" s="7"/>
      <c r="R477" s="7"/>
      <c r="S477" s="7"/>
      <c r="T477" s="7"/>
      <c r="U477" s="7"/>
      <c r="V477" s="7"/>
      <c r="W477" s="7"/>
      <c r="X477" s="7"/>
      <c r="Y477" s="7"/>
      <c r="Z477" s="7"/>
      <c r="AA477" s="7"/>
      <c r="AB477" s="7"/>
      <c r="AC477" s="7"/>
      <c r="AD477" s="7"/>
      <c r="AE477" s="7"/>
    </row>
    <row r="478" spans="1:31">
      <c r="A478" s="76"/>
      <c r="B478" s="53"/>
      <c r="C478" s="53"/>
      <c r="D478" s="7"/>
      <c r="E478" s="7"/>
      <c r="F478" s="76"/>
      <c r="G478" s="79"/>
      <c r="H478" s="7"/>
      <c r="I478" s="7"/>
      <c r="J478" s="53"/>
      <c r="K478" s="7"/>
      <c r="L478" s="7"/>
      <c r="M478" s="7"/>
      <c r="N478" s="7"/>
      <c r="O478" s="76"/>
      <c r="P478" s="7"/>
      <c r="Q478" s="7"/>
      <c r="R478" s="7"/>
      <c r="S478" s="7"/>
      <c r="T478" s="7"/>
      <c r="U478" s="7"/>
      <c r="V478" s="7"/>
      <c r="W478" s="7"/>
      <c r="X478" s="7"/>
      <c r="Y478" s="7"/>
      <c r="Z478" s="7"/>
      <c r="AA478" s="7"/>
      <c r="AB478" s="7"/>
      <c r="AC478" s="7"/>
      <c r="AD478" s="7"/>
      <c r="AE478" s="7"/>
    </row>
    <row r="479" spans="1:31">
      <c r="A479" s="76"/>
      <c r="B479" s="53"/>
      <c r="C479" s="53"/>
      <c r="D479" s="7"/>
      <c r="E479" s="7"/>
      <c r="F479" s="76"/>
      <c r="G479" s="79"/>
      <c r="H479" s="7"/>
      <c r="I479" s="7"/>
      <c r="J479" s="53"/>
      <c r="K479" s="7"/>
      <c r="L479" s="7"/>
      <c r="M479" s="7"/>
      <c r="N479" s="7"/>
      <c r="O479" s="76"/>
      <c r="P479" s="7"/>
      <c r="Q479" s="7"/>
      <c r="R479" s="7"/>
      <c r="S479" s="7"/>
      <c r="T479" s="7"/>
      <c r="U479" s="7"/>
      <c r="V479" s="7"/>
      <c r="W479" s="7"/>
      <c r="X479" s="7"/>
      <c r="Y479" s="7"/>
      <c r="Z479" s="7"/>
      <c r="AA479" s="7"/>
      <c r="AB479" s="7"/>
      <c r="AC479" s="7"/>
      <c r="AD479" s="7"/>
      <c r="AE479" s="7"/>
    </row>
    <row r="480" spans="1:31">
      <c r="A480" s="76"/>
      <c r="B480" s="53"/>
      <c r="C480" s="53"/>
      <c r="D480" s="7"/>
      <c r="E480" s="7"/>
      <c r="F480" s="76"/>
      <c r="G480" s="79"/>
      <c r="H480" s="7"/>
      <c r="I480" s="7"/>
      <c r="J480" s="53"/>
      <c r="K480" s="7"/>
      <c r="L480" s="7"/>
      <c r="M480" s="7"/>
      <c r="N480" s="7"/>
      <c r="O480" s="76"/>
      <c r="P480" s="7"/>
      <c r="Q480" s="7"/>
      <c r="R480" s="7"/>
      <c r="S480" s="7"/>
      <c r="T480" s="7"/>
      <c r="U480" s="7"/>
      <c r="V480" s="7"/>
      <c r="W480" s="7"/>
      <c r="X480" s="7"/>
      <c r="Y480" s="7"/>
      <c r="Z480" s="7"/>
      <c r="AA480" s="7"/>
      <c r="AB480" s="7"/>
      <c r="AC480" s="7"/>
      <c r="AD480" s="7"/>
      <c r="AE480" s="7"/>
    </row>
    <row r="481" spans="1:31">
      <c r="A481" s="76"/>
      <c r="B481" s="53"/>
      <c r="C481" s="53"/>
      <c r="D481" s="7"/>
      <c r="E481" s="7"/>
      <c r="F481" s="76"/>
      <c r="G481" s="79"/>
      <c r="H481" s="7"/>
      <c r="I481" s="7"/>
      <c r="J481" s="53"/>
      <c r="K481" s="7"/>
      <c r="L481" s="7"/>
      <c r="M481" s="7"/>
      <c r="N481" s="7"/>
      <c r="O481" s="76"/>
      <c r="P481" s="7"/>
      <c r="Q481" s="7"/>
      <c r="R481" s="7"/>
      <c r="S481" s="7"/>
      <c r="T481" s="7"/>
      <c r="U481" s="7"/>
      <c r="V481" s="7"/>
      <c r="W481" s="7"/>
      <c r="X481" s="7"/>
      <c r="Y481" s="7"/>
      <c r="Z481" s="7"/>
      <c r="AA481" s="7"/>
      <c r="AB481" s="7"/>
      <c r="AC481" s="7"/>
      <c r="AD481" s="7"/>
      <c r="AE481" s="7"/>
    </row>
    <row r="482" spans="1:31">
      <c r="A482" s="76"/>
      <c r="B482" s="53"/>
      <c r="C482" s="53"/>
      <c r="D482" s="7"/>
      <c r="E482" s="7"/>
      <c r="F482" s="76"/>
      <c r="G482" s="79"/>
      <c r="H482" s="7"/>
      <c r="I482" s="7"/>
      <c r="J482" s="53"/>
      <c r="K482" s="7"/>
      <c r="L482" s="7"/>
      <c r="M482" s="7"/>
      <c r="N482" s="7"/>
      <c r="O482" s="76"/>
      <c r="P482" s="7"/>
      <c r="Q482" s="7"/>
      <c r="R482" s="7"/>
      <c r="S482" s="7"/>
      <c r="T482" s="7"/>
      <c r="U482" s="7"/>
      <c r="V482" s="7"/>
      <c r="W482" s="7"/>
      <c r="X482" s="7"/>
      <c r="Y482" s="7"/>
      <c r="Z482" s="7"/>
      <c r="AA482" s="7"/>
      <c r="AB482" s="7"/>
      <c r="AC482" s="7"/>
      <c r="AD482" s="7"/>
      <c r="AE482" s="7"/>
    </row>
    <row r="483" spans="1:31">
      <c r="A483" s="76"/>
      <c r="B483" s="53"/>
      <c r="C483" s="53"/>
      <c r="D483" s="7"/>
      <c r="E483" s="7"/>
      <c r="F483" s="76"/>
      <c r="G483" s="79"/>
      <c r="H483" s="7"/>
      <c r="I483" s="7"/>
      <c r="J483" s="53"/>
      <c r="K483" s="7"/>
      <c r="L483" s="7"/>
      <c r="M483" s="7"/>
      <c r="N483" s="7"/>
      <c r="O483" s="76"/>
      <c r="P483" s="7"/>
      <c r="Q483" s="7"/>
      <c r="R483" s="7"/>
      <c r="S483" s="7"/>
      <c r="T483" s="7"/>
      <c r="U483" s="7"/>
      <c r="V483" s="7"/>
      <c r="W483" s="7"/>
      <c r="X483" s="7"/>
      <c r="Y483" s="7"/>
      <c r="Z483" s="7"/>
      <c r="AA483" s="7"/>
      <c r="AB483" s="7"/>
      <c r="AC483" s="7"/>
      <c r="AD483" s="7"/>
      <c r="AE483" s="7"/>
    </row>
    <row r="484" spans="1:31">
      <c r="A484" s="76"/>
      <c r="B484" s="53"/>
      <c r="C484" s="53"/>
      <c r="D484" s="7"/>
      <c r="E484" s="7"/>
      <c r="F484" s="76"/>
      <c r="G484" s="79"/>
      <c r="H484" s="7"/>
      <c r="I484" s="7"/>
      <c r="J484" s="53"/>
      <c r="K484" s="7"/>
      <c r="L484" s="7"/>
      <c r="M484" s="7"/>
      <c r="N484" s="7"/>
      <c r="O484" s="76"/>
      <c r="P484" s="7"/>
      <c r="Q484" s="7"/>
      <c r="R484" s="7"/>
      <c r="S484" s="7"/>
      <c r="T484" s="7"/>
      <c r="U484" s="7"/>
      <c r="V484" s="7"/>
      <c r="W484" s="7"/>
      <c r="X484" s="7"/>
      <c r="Y484" s="7"/>
      <c r="Z484" s="7"/>
      <c r="AA484" s="7"/>
      <c r="AB484" s="7"/>
      <c r="AC484" s="7"/>
      <c r="AD484" s="7"/>
      <c r="AE484" s="7"/>
    </row>
    <row r="485" spans="1:31">
      <c r="A485" s="76"/>
      <c r="B485" s="53"/>
      <c r="C485" s="53"/>
      <c r="D485" s="7"/>
      <c r="E485" s="7"/>
      <c r="F485" s="76"/>
      <c r="G485" s="79"/>
      <c r="H485" s="7"/>
      <c r="I485" s="7"/>
      <c r="J485" s="53"/>
      <c r="K485" s="7"/>
      <c r="L485" s="7"/>
      <c r="M485" s="7"/>
      <c r="N485" s="7"/>
      <c r="O485" s="76"/>
      <c r="P485" s="7"/>
      <c r="Q485" s="7"/>
      <c r="R485" s="7"/>
      <c r="S485" s="7"/>
      <c r="T485" s="7"/>
      <c r="U485" s="7"/>
      <c r="V485" s="7"/>
      <c r="W485" s="7"/>
      <c r="X485" s="7"/>
      <c r="Y485" s="7"/>
      <c r="Z485" s="7"/>
      <c r="AA485" s="7"/>
      <c r="AB485" s="7"/>
      <c r="AC485" s="7"/>
      <c r="AD485" s="7"/>
      <c r="AE485" s="7"/>
    </row>
    <row r="486" spans="1:31">
      <c r="A486" s="76"/>
      <c r="B486" s="53"/>
      <c r="C486" s="53"/>
      <c r="D486" s="7"/>
      <c r="E486" s="7"/>
      <c r="F486" s="76"/>
      <c r="G486" s="79"/>
      <c r="H486" s="7"/>
      <c r="I486" s="7"/>
      <c r="J486" s="53"/>
      <c r="K486" s="7"/>
      <c r="L486" s="7"/>
      <c r="M486" s="7"/>
      <c r="N486" s="7"/>
      <c r="O486" s="76"/>
      <c r="P486" s="7"/>
      <c r="Q486" s="7"/>
      <c r="R486" s="7"/>
      <c r="S486" s="7"/>
      <c r="T486" s="7"/>
      <c r="U486" s="7"/>
      <c r="V486" s="7"/>
      <c r="W486" s="7"/>
      <c r="X486" s="7"/>
      <c r="Y486" s="7"/>
      <c r="Z486" s="7"/>
      <c r="AA486" s="7"/>
      <c r="AB486" s="7"/>
      <c r="AC486" s="7"/>
      <c r="AD486" s="7"/>
      <c r="AE486" s="7"/>
    </row>
    <row r="487" spans="1:31">
      <c r="A487" s="76"/>
      <c r="B487" s="53"/>
      <c r="C487" s="53"/>
      <c r="D487" s="7"/>
      <c r="E487" s="7"/>
      <c r="F487" s="76"/>
      <c r="G487" s="79"/>
      <c r="H487" s="7"/>
      <c r="I487" s="7"/>
      <c r="J487" s="53"/>
      <c r="K487" s="7"/>
      <c r="L487" s="7"/>
      <c r="M487" s="7"/>
      <c r="N487" s="7"/>
      <c r="O487" s="76"/>
      <c r="P487" s="7"/>
      <c r="Q487" s="7"/>
      <c r="R487" s="7"/>
      <c r="S487" s="7"/>
      <c r="T487" s="7"/>
      <c r="U487" s="7"/>
      <c r="V487" s="7"/>
      <c r="W487" s="7"/>
      <c r="X487" s="7"/>
      <c r="Y487" s="7"/>
      <c r="Z487" s="7"/>
      <c r="AA487" s="7"/>
      <c r="AB487" s="7"/>
      <c r="AC487" s="7"/>
      <c r="AD487" s="7"/>
      <c r="AE487" s="7"/>
    </row>
    <row r="488" spans="1:31">
      <c r="A488" s="76"/>
      <c r="B488" s="53"/>
      <c r="C488" s="53"/>
      <c r="D488" s="7"/>
      <c r="E488" s="7"/>
      <c r="F488" s="76"/>
      <c r="G488" s="79"/>
      <c r="H488" s="7"/>
      <c r="I488" s="7"/>
      <c r="J488" s="53"/>
      <c r="K488" s="7"/>
      <c r="L488" s="7"/>
      <c r="M488" s="7"/>
      <c r="N488" s="7"/>
      <c r="O488" s="76"/>
      <c r="P488" s="7"/>
      <c r="Q488" s="7"/>
      <c r="R488" s="7"/>
      <c r="S488" s="7"/>
      <c r="T488" s="7"/>
      <c r="U488" s="7"/>
      <c r="V488" s="7"/>
      <c r="W488" s="7"/>
      <c r="X488" s="7"/>
      <c r="Y488" s="7"/>
      <c r="Z488" s="7"/>
      <c r="AA488" s="7"/>
      <c r="AB488" s="7"/>
      <c r="AC488" s="7"/>
      <c r="AD488" s="7"/>
      <c r="AE488" s="7"/>
    </row>
    <row r="489" spans="1:31">
      <c r="A489" s="76"/>
      <c r="B489" s="53"/>
      <c r="C489" s="53"/>
      <c r="D489" s="7"/>
      <c r="E489" s="7"/>
      <c r="F489" s="76"/>
      <c r="G489" s="79"/>
      <c r="H489" s="7"/>
      <c r="I489" s="7"/>
      <c r="J489" s="53"/>
      <c r="K489" s="7"/>
      <c r="L489" s="7"/>
      <c r="M489" s="7"/>
      <c r="N489" s="7"/>
      <c r="O489" s="76"/>
      <c r="P489" s="7"/>
      <c r="Q489" s="7"/>
      <c r="R489" s="7"/>
      <c r="S489" s="7"/>
      <c r="T489" s="7"/>
      <c r="U489" s="7"/>
      <c r="V489" s="7"/>
      <c r="W489" s="7"/>
      <c r="X489" s="7"/>
      <c r="Y489" s="7"/>
      <c r="Z489" s="7"/>
      <c r="AA489" s="7"/>
      <c r="AB489" s="7"/>
      <c r="AC489" s="7"/>
      <c r="AD489" s="7"/>
      <c r="AE489" s="7"/>
    </row>
    <row r="490" spans="1:31">
      <c r="A490" s="76"/>
      <c r="B490" s="53"/>
      <c r="C490" s="53"/>
      <c r="D490" s="7"/>
      <c r="E490" s="7"/>
      <c r="F490" s="76"/>
      <c r="G490" s="79"/>
      <c r="H490" s="7"/>
      <c r="I490" s="7"/>
      <c r="J490" s="53"/>
      <c r="K490" s="7"/>
      <c r="L490" s="7"/>
      <c r="M490" s="7"/>
      <c r="N490" s="7"/>
      <c r="O490" s="76"/>
      <c r="P490" s="7"/>
      <c r="Q490" s="7"/>
      <c r="R490" s="7"/>
      <c r="S490" s="7"/>
      <c r="T490" s="7"/>
      <c r="U490" s="7"/>
      <c r="V490" s="7"/>
      <c r="W490" s="7"/>
      <c r="X490" s="7"/>
      <c r="Y490" s="7"/>
      <c r="Z490" s="7"/>
      <c r="AA490" s="7"/>
      <c r="AB490" s="7"/>
      <c r="AC490" s="7"/>
      <c r="AD490" s="7"/>
      <c r="AE490" s="7"/>
    </row>
    <row r="491" spans="1:31">
      <c r="A491" s="76"/>
      <c r="B491" s="53"/>
      <c r="C491" s="53"/>
      <c r="D491" s="7"/>
      <c r="E491" s="7"/>
      <c r="F491" s="76"/>
      <c r="G491" s="79"/>
      <c r="H491" s="7"/>
      <c r="I491" s="7"/>
      <c r="J491" s="53"/>
      <c r="K491" s="7"/>
      <c r="L491" s="7"/>
      <c r="M491" s="7"/>
      <c r="N491" s="7"/>
      <c r="O491" s="76"/>
      <c r="P491" s="7"/>
      <c r="Q491" s="7"/>
      <c r="R491" s="7"/>
      <c r="S491" s="7"/>
      <c r="T491" s="7"/>
      <c r="U491" s="7"/>
      <c r="V491" s="7"/>
      <c r="W491" s="7"/>
      <c r="X491" s="7"/>
      <c r="Y491" s="7"/>
      <c r="Z491" s="7"/>
      <c r="AA491" s="7"/>
      <c r="AB491" s="7"/>
      <c r="AC491" s="7"/>
      <c r="AD491" s="7"/>
      <c r="AE491" s="7"/>
    </row>
    <row r="492" spans="1:31">
      <c r="A492" s="76"/>
      <c r="B492" s="53"/>
      <c r="C492" s="53"/>
      <c r="D492" s="7"/>
      <c r="E492" s="7"/>
      <c r="F492" s="76"/>
      <c r="G492" s="79"/>
      <c r="H492" s="7"/>
      <c r="I492" s="7"/>
      <c r="J492" s="53"/>
      <c r="K492" s="7"/>
      <c r="L492" s="7"/>
      <c r="M492" s="7"/>
      <c r="N492" s="7"/>
      <c r="O492" s="76"/>
      <c r="P492" s="7"/>
      <c r="Q492" s="7"/>
      <c r="R492" s="7"/>
      <c r="S492" s="7"/>
      <c r="T492" s="7"/>
      <c r="U492" s="7"/>
      <c r="V492" s="7"/>
      <c r="W492" s="7"/>
      <c r="X492" s="7"/>
      <c r="Y492" s="7"/>
      <c r="Z492" s="7"/>
      <c r="AA492" s="7"/>
      <c r="AB492" s="7"/>
      <c r="AC492" s="7"/>
      <c r="AD492" s="7"/>
      <c r="AE492" s="7"/>
    </row>
    <row r="493" spans="1:31">
      <c r="A493" s="76"/>
      <c r="B493" s="53"/>
      <c r="C493" s="53"/>
      <c r="D493" s="7"/>
      <c r="E493" s="7"/>
      <c r="F493" s="76"/>
      <c r="G493" s="79"/>
      <c r="H493" s="7"/>
      <c r="I493" s="7"/>
      <c r="J493" s="53"/>
      <c r="K493" s="7"/>
      <c r="L493" s="7"/>
      <c r="M493" s="7"/>
      <c r="N493" s="7"/>
      <c r="O493" s="76"/>
      <c r="P493" s="7"/>
      <c r="Q493" s="7"/>
      <c r="R493" s="7"/>
      <c r="S493" s="7"/>
      <c r="T493" s="7"/>
      <c r="U493" s="7"/>
      <c r="V493" s="7"/>
      <c r="W493" s="7"/>
      <c r="X493" s="7"/>
      <c r="Y493" s="7"/>
      <c r="Z493" s="7"/>
      <c r="AA493" s="7"/>
      <c r="AB493" s="7"/>
      <c r="AC493" s="7"/>
      <c r="AD493" s="7"/>
      <c r="AE493" s="7"/>
    </row>
    <row r="494" spans="1:31">
      <c r="A494" s="76"/>
      <c r="B494" s="53"/>
      <c r="C494" s="53"/>
      <c r="D494" s="7"/>
      <c r="E494" s="7"/>
      <c r="F494" s="76"/>
      <c r="G494" s="79"/>
      <c r="H494" s="7"/>
      <c r="I494" s="7"/>
      <c r="J494" s="53"/>
      <c r="K494" s="7"/>
      <c r="L494" s="7"/>
      <c r="M494" s="7"/>
      <c r="N494" s="7"/>
      <c r="O494" s="76"/>
      <c r="P494" s="7"/>
      <c r="Q494" s="7"/>
      <c r="R494" s="7"/>
      <c r="S494" s="7"/>
      <c r="T494" s="7"/>
      <c r="U494" s="7"/>
      <c r="V494" s="7"/>
      <c r="W494" s="7"/>
      <c r="X494" s="7"/>
      <c r="Y494" s="7"/>
      <c r="Z494" s="7"/>
      <c r="AA494" s="7"/>
      <c r="AB494" s="7"/>
      <c r="AC494" s="7"/>
      <c r="AD494" s="7"/>
      <c r="AE494" s="7"/>
    </row>
    <row r="495" spans="1:31">
      <c r="A495" s="76"/>
      <c r="B495" s="53"/>
      <c r="C495" s="53"/>
      <c r="D495" s="7"/>
      <c r="E495" s="7"/>
      <c r="F495" s="76"/>
      <c r="G495" s="79"/>
      <c r="H495" s="7"/>
      <c r="I495" s="7"/>
      <c r="J495" s="53"/>
      <c r="K495" s="7"/>
      <c r="L495" s="7"/>
      <c r="M495" s="7"/>
      <c r="N495" s="7"/>
      <c r="O495" s="76"/>
      <c r="P495" s="7"/>
      <c r="Q495" s="7"/>
      <c r="R495" s="7"/>
      <c r="S495" s="7"/>
      <c r="T495" s="7"/>
      <c r="U495" s="7"/>
      <c r="V495" s="7"/>
      <c r="W495" s="7"/>
      <c r="X495" s="7"/>
      <c r="Y495" s="7"/>
      <c r="Z495" s="7"/>
      <c r="AA495" s="7"/>
      <c r="AB495" s="7"/>
      <c r="AC495" s="7"/>
      <c r="AD495" s="7"/>
      <c r="AE495" s="7"/>
    </row>
    <row r="496" spans="1:31">
      <c r="A496" s="76"/>
      <c r="B496" s="53"/>
      <c r="C496" s="53"/>
      <c r="D496" s="7"/>
      <c r="E496" s="7"/>
      <c r="F496" s="76"/>
      <c r="G496" s="79"/>
      <c r="H496" s="7"/>
      <c r="I496" s="7"/>
      <c r="J496" s="53"/>
      <c r="K496" s="7"/>
      <c r="L496" s="7"/>
      <c r="M496" s="7"/>
      <c r="N496" s="7"/>
      <c r="O496" s="76"/>
      <c r="P496" s="7"/>
      <c r="Q496" s="7"/>
      <c r="R496" s="7"/>
      <c r="S496" s="7"/>
      <c r="T496" s="7"/>
      <c r="U496" s="7"/>
      <c r="V496" s="7"/>
      <c r="W496" s="7"/>
      <c r="X496" s="7"/>
      <c r="Y496" s="7"/>
      <c r="Z496" s="7"/>
      <c r="AA496" s="7"/>
      <c r="AB496" s="7"/>
      <c r="AC496" s="7"/>
      <c r="AD496" s="7"/>
      <c r="AE496" s="7"/>
    </row>
    <row r="497" spans="1:31">
      <c r="A497" s="76"/>
      <c r="B497" s="53"/>
      <c r="C497" s="53"/>
      <c r="D497" s="7"/>
      <c r="E497" s="7"/>
      <c r="F497" s="76"/>
      <c r="G497" s="79"/>
      <c r="H497" s="7"/>
      <c r="I497" s="7"/>
      <c r="J497" s="53"/>
      <c r="K497" s="7"/>
      <c r="L497" s="7"/>
      <c r="M497" s="7"/>
      <c r="N497" s="7"/>
      <c r="O497" s="76"/>
      <c r="P497" s="7"/>
      <c r="Q497" s="7"/>
      <c r="R497" s="7"/>
      <c r="S497" s="7"/>
      <c r="T497" s="7"/>
      <c r="U497" s="7"/>
      <c r="V497" s="7"/>
      <c r="W497" s="7"/>
      <c r="X497" s="7"/>
      <c r="Y497" s="7"/>
      <c r="Z497" s="7"/>
      <c r="AA497" s="7"/>
      <c r="AB497" s="7"/>
      <c r="AC497" s="7"/>
      <c r="AD497" s="7"/>
      <c r="AE497" s="7"/>
    </row>
    <row r="498" spans="1:31">
      <c r="A498" s="76"/>
      <c r="B498" s="53"/>
      <c r="C498" s="53"/>
      <c r="D498" s="7"/>
      <c r="E498" s="7"/>
      <c r="F498" s="76"/>
      <c r="G498" s="79"/>
      <c r="H498" s="7"/>
      <c r="I498" s="7"/>
      <c r="J498" s="53"/>
      <c r="K498" s="7"/>
      <c r="L498" s="7"/>
      <c r="M498" s="7"/>
      <c r="N498" s="7"/>
      <c r="O498" s="76"/>
      <c r="P498" s="7"/>
      <c r="Q498" s="7"/>
      <c r="R498" s="7"/>
      <c r="S498" s="7"/>
      <c r="T498" s="7"/>
      <c r="U498" s="7"/>
      <c r="V498" s="7"/>
      <c r="W498" s="7"/>
      <c r="X498" s="7"/>
      <c r="Y498" s="7"/>
      <c r="Z498" s="7"/>
      <c r="AA498" s="7"/>
      <c r="AB498" s="7"/>
      <c r="AC498" s="7"/>
      <c r="AD498" s="7"/>
      <c r="AE498" s="7"/>
    </row>
    <row r="499" spans="1:31">
      <c r="A499" s="76"/>
      <c r="B499" s="53"/>
      <c r="C499" s="53"/>
      <c r="D499" s="7"/>
      <c r="E499" s="7"/>
      <c r="F499" s="76"/>
      <c r="G499" s="79"/>
      <c r="H499" s="7"/>
      <c r="I499" s="7"/>
      <c r="J499" s="53"/>
      <c r="K499" s="7"/>
      <c r="L499" s="7"/>
      <c r="M499" s="7"/>
      <c r="N499" s="7"/>
      <c r="O499" s="76"/>
      <c r="P499" s="7"/>
      <c r="Q499" s="7"/>
      <c r="R499" s="7"/>
      <c r="S499" s="7"/>
      <c r="T499" s="7"/>
      <c r="U499" s="7"/>
      <c r="V499" s="7"/>
      <c r="W499" s="7"/>
      <c r="X499" s="7"/>
      <c r="Y499" s="7"/>
      <c r="Z499" s="7"/>
      <c r="AA499" s="7"/>
      <c r="AB499" s="7"/>
      <c r="AC499" s="7"/>
      <c r="AD499" s="7"/>
      <c r="AE499" s="7"/>
    </row>
    <row r="500" spans="1:31">
      <c r="A500" s="76"/>
      <c r="B500" s="53"/>
      <c r="C500" s="53"/>
      <c r="D500" s="7"/>
      <c r="E500" s="7"/>
      <c r="F500" s="76"/>
      <c r="G500" s="79"/>
      <c r="H500" s="7"/>
      <c r="I500" s="7"/>
      <c r="J500" s="53"/>
      <c r="K500" s="7"/>
      <c r="L500" s="7"/>
      <c r="M500" s="7"/>
      <c r="N500" s="7"/>
      <c r="O500" s="76"/>
      <c r="P500" s="7"/>
      <c r="Q500" s="7"/>
      <c r="R500" s="7"/>
      <c r="S500" s="7"/>
      <c r="T500" s="7"/>
      <c r="U500" s="7"/>
      <c r="V500" s="7"/>
      <c r="W500" s="7"/>
      <c r="X500" s="7"/>
      <c r="Y500" s="7"/>
      <c r="Z500" s="7"/>
      <c r="AA500" s="7"/>
      <c r="AB500" s="7"/>
      <c r="AC500" s="7"/>
      <c r="AD500" s="7"/>
      <c r="AE500" s="7"/>
    </row>
    <row r="501" spans="1:31">
      <c r="A501" s="76"/>
      <c r="B501" s="53"/>
      <c r="C501" s="53"/>
      <c r="D501" s="7"/>
      <c r="E501" s="7"/>
      <c r="F501" s="76"/>
      <c r="G501" s="79"/>
      <c r="H501" s="7"/>
      <c r="I501" s="7"/>
      <c r="J501" s="53"/>
      <c r="K501" s="7"/>
      <c r="L501" s="7"/>
      <c r="M501" s="7"/>
      <c r="N501" s="7"/>
      <c r="O501" s="76"/>
      <c r="P501" s="7"/>
      <c r="Q501" s="7"/>
      <c r="R501" s="7"/>
      <c r="S501" s="7"/>
      <c r="T501" s="7"/>
      <c r="U501" s="7"/>
      <c r="V501" s="7"/>
      <c r="W501" s="7"/>
      <c r="X501" s="7"/>
      <c r="Y501" s="7"/>
      <c r="Z501" s="7"/>
      <c r="AA501" s="7"/>
      <c r="AB501" s="7"/>
      <c r="AC501" s="7"/>
      <c r="AD501" s="7"/>
      <c r="AE501" s="7"/>
    </row>
    <row r="502" spans="1:31">
      <c r="A502" s="76"/>
      <c r="B502" s="53"/>
      <c r="C502" s="53"/>
      <c r="D502" s="7"/>
      <c r="E502" s="7"/>
      <c r="F502" s="76"/>
      <c r="G502" s="79"/>
      <c r="H502" s="7"/>
      <c r="I502" s="7"/>
      <c r="J502" s="53"/>
      <c r="K502" s="7"/>
      <c r="L502" s="7"/>
      <c r="M502" s="7"/>
      <c r="N502" s="7"/>
      <c r="O502" s="76"/>
      <c r="P502" s="7"/>
      <c r="Q502" s="7"/>
      <c r="R502" s="7"/>
      <c r="S502" s="7"/>
      <c r="T502" s="7"/>
      <c r="U502" s="7"/>
      <c r="V502" s="7"/>
      <c r="W502" s="7"/>
      <c r="X502" s="7"/>
      <c r="Y502" s="7"/>
      <c r="Z502" s="7"/>
      <c r="AA502" s="7"/>
      <c r="AB502" s="7"/>
      <c r="AC502" s="7"/>
      <c r="AD502" s="7"/>
      <c r="AE502" s="7"/>
    </row>
    <row r="503" spans="1:31">
      <c r="A503" s="76"/>
      <c r="B503" s="53"/>
      <c r="C503" s="53"/>
      <c r="D503" s="7"/>
      <c r="E503" s="7"/>
      <c r="F503" s="76"/>
      <c r="G503" s="79"/>
      <c r="H503" s="7"/>
      <c r="I503" s="7"/>
      <c r="J503" s="53"/>
      <c r="K503" s="7"/>
      <c r="L503" s="7"/>
      <c r="M503" s="7"/>
      <c r="N503" s="7"/>
      <c r="O503" s="76"/>
      <c r="P503" s="7"/>
      <c r="Q503" s="7"/>
      <c r="R503" s="7"/>
      <c r="S503" s="7"/>
      <c r="T503" s="7"/>
      <c r="U503" s="7"/>
      <c r="V503" s="7"/>
      <c r="W503" s="7"/>
      <c r="X503" s="7"/>
      <c r="Y503" s="7"/>
      <c r="Z503" s="7"/>
      <c r="AA503" s="7"/>
      <c r="AB503" s="7"/>
      <c r="AC503" s="7"/>
      <c r="AD503" s="7"/>
      <c r="AE503" s="7"/>
    </row>
    <row r="504" spans="1:31">
      <c r="A504" s="76"/>
      <c r="B504" s="53"/>
      <c r="C504" s="53"/>
      <c r="D504" s="7"/>
      <c r="E504" s="7"/>
      <c r="F504" s="76"/>
      <c r="G504" s="79"/>
      <c r="H504" s="7"/>
      <c r="I504" s="7"/>
      <c r="J504" s="53"/>
      <c r="K504" s="7"/>
      <c r="L504" s="7"/>
      <c r="M504" s="7"/>
      <c r="N504" s="7"/>
      <c r="O504" s="76"/>
      <c r="P504" s="7"/>
      <c r="Q504" s="7"/>
      <c r="R504" s="7"/>
      <c r="S504" s="7"/>
      <c r="T504" s="7"/>
      <c r="U504" s="7"/>
      <c r="V504" s="7"/>
      <c r="W504" s="7"/>
      <c r="X504" s="7"/>
      <c r="Y504" s="7"/>
      <c r="Z504" s="7"/>
      <c r="AA504" s="7"/>
      <c r="AB504" s="7"/>
      <c r="AC504" s="7"/>
      <c r="AD504" s="7"/>
      <c r="AE504" s="7"/>
    </row>
    <row r="505" spans="1:31">
      <c r="A505" s="76"/>
      <c r="B505" s="53"/>
      <c r="C505" s="53"/>
      <c r="D505" s="7"/>
      <c r="E505" s="7"/>
      <c r="F505" s="76"/>
      <c r="G505" s="79"/>
      <c r="H505" s="7"/>
      <c r="I505" s="7"/>
      <c r="J505" s="53"/>
      <c r="K505" s="7"/>
      <c r="L505" s="7"/>
      <c r="M505" s="7"/>
      <c r="N505" s="7"/>
      <c r="O505" s="76"/>
      <c r="P505" s="7"/>
      <c r="Q505" s="7"/>
      <c r="R505" s="7"/>
      <c r="S505" s="7"/>
      <c r="T505" s="7"/>
      <c r="U505" s="7"/>
      <c r="V505" s="7"/>
      <c r="W505" s="7"/>
      <c r="X505" s="7"/>
      <c r="Y505" s="7"/>
      <c r="Z505" s="7"/>
      <c r="AA505" s="7"/>
      <c r="AB505" s="7"/>
      <c r="AC505" s="7"/>
      <c r="AD505" s="7"/>
      <c r="AE505" s="7"/>
    </row>
    <row r="506" spans="1:31">
      <c r="A506" s="76"/>
      <c r="B506" s="53"/>
      <c r="C506" s="53"/>
      <c r="D506" s="7"/>
      <c r="E506" s="7"/>
      <c r="F506" s="76"/>
      <c r="G506" s="79"/>
      <c r="H506" s="7"/>
      <c r="I506" s="7"/>
      <c r="J506" s="53"/>
      <c r="K506" s="7"/>
      <c r="L506" s="7"/>
      <c r="M506" s="7"/>
      <c r="N506" s="7"/>
      <c r="O506" s="76"/>
      <c r="P506" s="7"/>
      <c r="Q506" s="7"/>
      <c r="R506" s="7"/>
      <c r="S506" s="7"/>
      <c r="T506" s="7"/>
      <c r="U506" s="7"/>
      <c r="V506" s="7"/>
      <c r="W506" s="7"/>
      <c r="X506" s="7"/>
      <c r="Y506" s="7"/>
      <c r="Z506" s="7"/>
      <c r="AA506" s="7"/>
      <c r="AB506" s="7"/>
      <c r="AC506" s="7"/>
      <c r="AD506" s="7"/>
      <c r="AE506" s="7"/>
    </row>
    <row r="507" spans="1:31">
      <c r="A507" s="76"/>
      <c r="B507" s="53"/>
      <c r="C507" s="53"/>
      <c r="D507" s="7"/>
      <c r="E507" s="7"/>
      <c r="F507" s="76"/>
      <c r="G507" s="79"/>
      <c r="H507" s="7"/>
      <c r="I507" s="7"/>
      <c r="J507" s="53"/>
      <c r="K507" s="7"/>
      <c r="L507" s="7"/>
      <c r="M507" s="7"/>
      <c r="N507" s="7"/>
      <c r="O507" s="76"/>
      <c r="P507" s="7"/>
      <c r="Q507" s="7"/>
      <c r="R507" s="7"/>
      <c r="S507" s="7"/>
      <c r="T507" s="7"/>
      <c r="U507" s="7"/>
      <c r="V507" s="7"/>
      <c r="W507" s="7"/>
      <c r="X507" s="7"/>
      <c r="Y507" s="7"/>
      <c r="Z507" s="7"/>
      <c r="AA507" s="7"/>
      <c r="AB507" s="7"/>
      <c r="AC507" s="7"/>
      <c r="AD507" s="7"/>
      <c r="AE507" s="7"/>
    </row>
    <row r="508" spans="1:31">
      <c r="A508" s="76"/>
      <c r="B508" s="53"/>
      <c r="C508" s="53"/>
      <c r="D508" s="7"/>
      <c r="E508" s="7"/>
      <c r="F508" s="76"/>
      <c r="G508" s="79"/>
      <c r="H508" s="7"/>
      <c r="I508" s="7"/>
      <c r="J508" s="53"/>
      <c r="K508" s="7"/>
      <c r="L508" s="7"/>
      <c r="M508" s="7"/>
      <c r="N508" s="7"/>
      <c r="O508" s="76"/>
      <c r="P508" s="7"/>
      <c r="Q508" s="7"/>
      <c r="R508" s="7"/>
      <c r="S508" s="7"/>
      <c r="T508" s="7"/>
      <c r="U508" s="7"/>
      <c r="V508" s="7"/>
      <c r="W508" s="7"/>
      <c r="X508" s="7"/>
      <c r="Y508" s="7"/>
      <c r="Z508" s="7"/>
      <c r="AA508" s="7"/>
      <c r="AB508" s="7"/>
      <c r="AC508" s="7"/>
      <c r="AD508" s="7"/>
      <c r="AE508" s="7"/>
    </row>
    <row r="509" spans="1:31">
      <c r="A509" s="76"/>
      <c r="B509" s="53"/>
      <c r="C509" s="53"/>
      <c r="D509" s="7"/>
      <c r="E509" s="7"/>
      <c r="F509" s="76"/>
      <c r="G509" s="79"/>
      <c r="H509" s="7"/>
      <c r="I509" s="7"/>
      <c r="J509" s="53"/>
      <c r="K509" s="7"/>
      <c r="L509" s="7"/>
      <c r="M509" s="7"/>
      <c r="N509" s="7"/>
      <c r="O509" s="76"/>
      <c r="P509" s="7"/>
      <c r="Q509" s="7"/>
      <c r="R509" s="7"/>
      <c r="S509" s="7"/>
      <c r="T509" s="7"/>
      <c r="U509" s="7"/>
      <c r="V509" s="7"/>
      <c r="W509" s="7"/>
      <c r="X509" s="7"/>
      <c r="Y509" s="7"/>
      <c r="Z509" s="7"/>
      <c r="AA509" s="7"/>
      <c r="AB509" s="7"/>
      <c r="AC509" s="7"/>
      <c r="AD509" s="7"/>
      <c r="AE509" s="7"/>
    </row>
    <row r="510" spans="1:31">
      <c r="A510" s="76"/>
      <c r="B510" s="53"/>
      <c r="C510" s="53"/>
      <c r="D510" s="7"/>
      <c r="E510" s="7"/>
      <c r="F510" s="76"/>
      <c r="G510" s="79"/>
      <c r="H510" s="7"/>
      <c r="I510" s="7"/>
      <c r="J510" s="53"/>
      <c r="K510" s="7"/>
      <c r="L510" s="7"/>
      <c r="M510" s="7"/>
      <c r="N510" s="7"/>
      <c r="O510" s="76"/>
      <c r="P510" s="7"/>
      <c r="Q510" s="7"/>
      <c r="R510" s="7"/>
      <c r="S510" s="7"/>
      <c r="T510" s="7"/>
      <c r="U510" s="7"/>
      <c r="V510" s="7"/>
      <c r="W510" s="7"/>
      <c r="X510" s="7"/>
      <c r="Y510" s="7"/>
      <c r="Z510" s="7"/>
      <c r="AA510" s="7"/>
      <c r="AB510" s="7"/>
      <c r="AC510" s="7"/>
      <c r="AD510" s="7"/>
      <c r="AE510" s="7"/>
    </row>
    <row r="511" spans="1:31">
      <c r="A511" s="76"/>
      <c r="B511" s="53"/>
      <c r="C511" s="53"/>
      <c r="D511" s="7"/>
      <c r="E511" s="7"/>
      <c r="F511" s="76"/>
      <c r="G511" s="79"/>
      <c r="H511" s="7"/>
      <c r="I511" s="7"/>
      <c r="J511" s="53"/>
      <c r="K511" s="7"/>
      <c r="L511" s="7"/>
      <c r="M511" s="7"/>
      <c r="N511" s="7"/>
      <c r="O511" s="76"/>
      <c r="P511" s="7"/>
      <c r="Q511" s="7"/>
      <c r="R511" s="7"/>
      <c r="S511" s="7"/>
      <c r="T511" s="7"/>
      <c r="U511" s="7"/>
      <c r="V511" s="7"/>
      <c r="W511" s="7"/>
      <c r="X511" s="7"/>
      <c r="Y511" s="7"/>
      <c r="Z511" s="7"/>
      <c r="AA511" s="7"/>
      <c r="AB511" s="7"/>
      <c r="AC511" s="7"/>
      <c r="AD511" s="7"/>
      <c r="AE511" s="7"/>
    </row>
    <row r="512" spans="1:31">
      <c r="A512" s="76"/>
      <c r="B512" s="53"/>
      <c r="C512" s="53"/>
      <c r="D512" s="7"/>
      <c r="E512" s="7"/>
      <c r="F512" s="76"/>
      <c r="G512" s="79"/>
      <c r="H512" s="7"/>
      <c r="I512" s="7"/>
      <c r="J512" s="53"/>
      <c r="K512" s="7"/>
      <c r="L512" s="7"/>
      <c r="M512" s="7"/>
      <c r="N512" s="7"/>
      <c r="O512" s="76"/>
      <c r="P512" s="7"/>
      <c r="Q512" s="7"/>
      <c r="R512" s="7"/>
      <c r="S512" s="7"/>
      <c r="T512" s="7"/>
      <c r="U512" s="7"/>
      <c r="V512" s="7"/>
      <c r="W512" s="7"/>
      <c r="X512" s="7"/>
      <c r="Y512" s="7"/>
      <c r="Z512" s="7"/>
      <c r="AA512" s="7"/>
      <c r="AB512" s="7"/>
      <c r="AC512" s="7"/>
      <c r="AD512" s="7"/>
      <c r="AE512" s="7"/>
    </row>
    <row r="513" spans="1:31">
      <c r="A513" s="76"/>
      <c r="B513" s="53"/>
      <c r="C513" s="53"/>
      <c r="D513" s="7"/>
      <c r="E513" s="7"/>
      <c r="F513" s="76"/>
      <c r="G513" s="79"/>
      <c r="H513" s="7"/>
      <c r="I513" s="7"/>
      <c r="J513" s="53"/>
      <c r="K513" s="7"/>
      <c r="L513" s="7"/>
      <c r="M513" s="7"/>
      <c r="N513" s="7"/>
      <c r="O513" s="76"/>
      <c r="P513" s="7"/>
      <c r="Q513" s="7"/>
      <c r="R513" s="7"/>
      <c r="S513" s="7"/>
      <c r="T513" s="7"/>
      <c r="U513" s="7"/>
      <c r="V513" s="7"/>
      <c r="W513" s="7"/>
      <c r="X513" s="7"/>
      <c r="Y513" s="7"/>
      <c r="Z513" s="7"/>
      <c r="AA513" s="7"/>
      <c r="AB513" s="7"/>
      <c r="AC513" s="7"/>
      <c r="AD513" s="7"/>
      <c r="AE513" s="7"/>
    </row>
    <row r="514" spans="1:31">
      <c r="A514" s="76"/>
      <c r="B514" s="53"/>
      <c r="C514" s="53"/>
      <c r="D514" s="7"/>
      <c r="E514" s="7"/>
      <c r="F514" s="76"/>
      <c r="G514" s="79"/>
      <c r="H514" s="7"/>
      <c r="I514" s="7"/>
      <c r="J514" s="53"/>
      <c r="K514" s="7"/>
      <c r="L514" s="7"/>
      <c r="M514" s="7"/>
      <c r="N514" s="7"/>
      <c r="O514" s="76"/>
      <c r="P514" s="7"/>
      <c r="Q514" s="7"/>
      <c r="R514" s="7"/>
      <c r="S514" s="7"/>
      <c r="T514" s="7"/>
      <c r="U514" s="7"/>
      <c r="V514" s="7"/>
      <c r="W514" s="7"/>
      <c r="X514" s="7"/>
      <c r="Y514" s="7"/>
      <c r="Z514" s="7"/>
      <c r="AA514" s="7"/>
      <c r="AB514" s="7"/>
      <c r="AC514" s="7"/>
      <c r="AD514" s="7"/>
      <c r="AE514" s="7"/>
    </row>
    <row r="515" spans="1:31">
      <c r="A515" s="76"/>
      <c r="B515" s="53"/>
      <c r="C515" s="53"/>
      <c r="D515" s="7"/>
      <c r="E515" s="7"/>
      <c r="F515" s="76"/>
      <c r="G515" s="79"/>
      <c r="H515" s="7"/>
      <c r="I515" s="7"/>
      <c r="J515" s="53"/>
      <c r="K515" s="7"/>
      <c r="L515" s="7"/>
      <c r="M515" s="7"/>
      <c r="N515" s="7"/>
      <c r="O515" s="76"/>
      <c r="P515" s="7"/>
      <c r="Q515" s="7"/>
      <c r="R515" s="7"/>
      <c r="S515" s="7"/>
      <c r="T515" s="7"/>
      <c r="U515" s="7"/>
      <c r="V515" s="7"/>
      <c r="W515" s="7"/>
      <c r="X515" s="7"/>
      <c r="Y515" s="7"/>
      <c r="Z515" s="7"/>
      <c r="AA515" s="7"/>
      <c r="AB515" s="7"/>
      <c r="AC515" s="7"/>
      <c r="AD515" s="7"/>
      <c r="AE515" s="7"/>
    </row>
    <row r="516" spans="1:31">
      <c r="A516" s="76"/>
      <c r="B516" s="53"/>
      <c r="C516" s="53"/>
      <c r="D516" s="7"/>
      <c r="E516" s="7"/>
      <c r="F516" s="76"/>
      <c r="G516" s="79"/>
      <c r="H516" s="7"/>
      <c r="I516" s="7"/>
      <c r="J516" s="53"/>
      <c r="K516" s="7"/>
      <c r="L516" s="7"/>
      <c r="M516" s="7"/>
      <c r="N516" s="7"/>
      <c r="O516" s="76"/>
      <c r="P516" s="7"/>
      <c r="Q516" s="7"/>
      <c r="R516" s="7"/>
      <c r="S516" s="7"/>
      <c r="T516" s="7"/>
      <c r="U516" s="7"/>
      <c r="V516" s="7"/>
      <c r="W516" s="7"/>
      <c r="X516" s="7"/>
      <c r="Y516" s="7"/>
      <c r="Z516" s="7"/>
      <c r="AA516" s="7"/>
      <c r="AB516" s="7"/>
      <c r="AC516" s="7"/>
      <c r="AD516" s="7"/>
      <c r="AE516" s="7"/>
    </row>
    <row r="517" spans="1:31">
      <c r="A517" s="76"/>
      <c r="B517" s="53"/>
      <c r="C517" s="53"/>
      <c r="D517" s="7"/>
      <c r="E517" s="7"/>
      <c r="F517" s="76"/>
      <c r="G517" s="79"/>
      <c r="H517" s="7"/>
      <c r="I517" s="7"/>
      <c r="J517" s="53"/>
      <c r="K517" s="7"/>
      <c r="L517" s="7"/>
      <c r="M517" s="7"/>
      <c r="N517" s="7"/>
      <c r="O517" s="76"/>
      <c r="P517" s="7"/>
      <c r="Q517" s="7"/>
      <c r="R517" s="7"/>
      <c r="S517" s="7"/>
      <c r="T517" s="7"/>
      <c r="U517" s="7"/>
      <c r="V517" s="7"/>
      <c r="W517" s="7"/>
      <c r="X517" s="7"/>
      <c r="Y517" s="7"/>
      <c r="Z517" s="7"/>
      <c r="AA517" s="7"/>
      <c r="AB517" s="7"/>
      <c r="AC517" s="7"/>
      <c r="AD517" s="7"/>
      <c r="AE517" s="7"/>
    </row>
    <row r="518" spans="1:31">
      <c r="A518" s="76"/>
      <c r="B518" s="53"/>
      <c r="C518" s="53"/>
      <c r="D518" s="7"/>
      <c r="E518" s="7"/>
      <c r="F518" s="76"/>
      <c r="G518" s="79"/>
      <c r="H518" s="7"/>
      <c r="I518" s="7"/>
      <c r="J518" s="53"/>
      <c r="K518" s="7"/>
      <c r="L518" s="7"/>
      <c r="M518" s="7"/>
      <c r="N518" s="7"/>
      <c r="O518" s="76"/>
      <c r="P518" s="7"/>
      <c r="Q518" s="7"/>
      <c r="R518" s="7"/>
      <c r="S518" s="7"/>
      <c r="T518" s="7"/>
      <c r="U518" s="7"/>
      <c r="V518" s="7"/>
      <c r="W518" s="7"/>
      <c r="X518" s="7"/>
      <c r="Y518" s="7"/>
      <c r="Z518" s="7"/>
      <c r="AA518" s="7"/>
      <c r="AB518" s="7"/>
      <c r="AC518" s="7"/>
      <c r="AD518" s="7"/>
      <c r="AE518" s="7"/>
    </row>
    <row r="519" spans="1:31">
      <c r="A519" s="76"/>
      <c r="B519" s="53"/>
      <c r="C519" s="53"/>
      <c r="D519" s="7"/>
      <c r="E519" s="7"/>
      <c r="F519" s="76"/>
      <c r="G519" s="79"/>
      <c r="H519" s="7"/>
      <c r="I519" s="7"/>
      <c r="J519" s="53"/>
      <c r="K519" s="7"/>
      <c r="L519" s="7"/>
      <c r="M519" s="7"/>
      <c r="N519" s="7"/>
      <c r="O519" s="76"/>
      <c r="P519" s="7"/>
      <c r="Q519" s="7"/>
      <c r="R519" s="7"/>
      <c r="S519" s="7"/>
      <c r="T519" s="7"/>
      <c r="U519" s="7"/>
      <c r="V519" s="7"/>
      <c r="W519" s="7"/>
      <c r="X519" s="7"/>
      <c r="Y519" s="7"/>
      <c r="Z519" s="7"/>
      <c r="AA519" s="7"/>
      <c r="AB519" s="7"/>
      <c r="AC519" s="7"/>
      <c r="AD519" s="7"/>
      <c r="AE519" s="7"/>
    </row>
    <row r="520" spans="1:31">
      <c r="A520" s="76"/>
      <c r="B520" s="53"/>
      <c r="C520" s="53"/>
      <c r="D520" s="7"/>
      <c r="E520" s="7"/>
      <c r="F520" s="76"/>
      <c r="G520" s="79"/>
      <c r="H520" s="7"/>
      <c r="I520" s="7"/>
      <c r="J520" s="53"/>
      <c r="K520" s="7"/>
      <c r="L520" s="7"/>
      <c r="M520" s="7"/>
      <c r="N520" s="7"/>
      <c r="O520" s="76"/>
      <c r="P520" s="7"/>
      <c r="Q520" s="7"/>
      <c r="R520" s="7"/>
      <c r="S520" s="7"/>
      <c r="T520" s="7"/>
      <c r="U520" s="7"/>
      <c r="V520" s="7"/>
      <c r="W520" s="7"/>
      <c r="X520" s="7"/>
      <c r="Y520" s="7"/>
      <c r="Z520" s="7"/>
      <c r="AA520" s="7"/>
      <c r="AB520" s="7"/>
      <c r="AC520" s="7"/>
      <c r="AD520" s="7"/>
      <c r="AE520" s="7"/>
    </row>
    <row r="521" spans="1:31">
      <c r="A521" s="76"/>
      <c r="B521" s="53"/>
      <c r="C521" s="53"/>
      <c r="D521" s="7"/>
      <c r="E521" s="7"/>
      <c r="F521" s="76"/>
      <c r="G521" s="79"/>
      <c r="H521" s="7"/>
      <c r="I521" s="7"/>
      <c r="J521" s="53"/>
      <c r="K521" s="7"/>
      <c r="L521" s="7"/>
      <c r="M521" s="7"/>
      <c r="N521" s="7"/>
      <c r="O521" s="76"/>
      <c r="P521" s="7"/>
      <c r="Q521" s="7"/>
      <c r="R521" s="7"/>
      <c r="S521" s="7"/>
      <c r="T521" s="7"/>
      <c r="U521" s="7"/>
      <c r="V521" s="7"/>
      <c r="W521" s="7"/>
      <c r="X521" s="7"/>
      <c r="Y521" s="7"/>
      <c r="Z521" s="7"/>
      <c r="AA521" s="7"/>
      <c r="AB521" s="7"/>
      <c r="AC521" s="7"/>
      <c r="AD521" s="7"/>
      <c r="AE521" s="7"/>
    </row>
    <row r="522" spans="1:31">
      <c r="A522" s="76"/>
      <c r="B522" s="53"/>
      <c r="C522" s="53"/>
      <c r="D522" s="7"/>
      <c r="E522" s="7"/>
      <c r="F522" s="76"/>
      <c r="G522" s="79"/>
      <c r="H522" s="7"/>
      <c r="I522" s="7"/>
      <c r="J522" s="53"/>
      <c r="K522" s="7"/>
      <c r="L522" s="7"/>
      <c r="M522" s="7"/>
      <c r="N522" s="7"/>
      <c r="O522" s="76"/>
      <c r="P522" s="7"/>
      <c r="Q522" s="7"/>
      <c r="R522" s="7"/>
      <c r="S522" s="7"/>
      <c r="T522" s="7"/>
      <c r="U522" s="7"/>
      <c r="V522" s="7"/>
      <c r="W522" s="7"/>
      <c r="X522" s="7"/>
      <c r="Y522" s="7"/>
      <c r="Z522" s="7"/>
      <c r="AA522" s="7"/>
      <c r="AB522" s="7"/>
      <c r="AC522" s="7"/>
      <c r="AD522" s="7"/>
      <c r="AE522" s="7"/>
    </row>
    <row r="523" spans="1:31">
      <c r="A523" s="76"/>
      <c r="B523" s="53"/>
      <c r="C523" s="53"/>
      <c r="D523" s="7"/>
      <c r="E523" s="7"/>
      <c r="F523" s="76"/>
      <c r="G523" s="79"/>
      <c r="H523" s="7"/>
      <c r="I523" s="7"/>
      <c r="J523" s="53"/>
      <c r="K523" s="7"/>
      <c r="L523" s="7"/>
      <c r="M523" s="7"/>
      <c r="N523" s="7"/>
      <c r="O523" s="76"/>
      <c r="P523" s="7"/>
      <c r="Q523" s="7"/>
      <c r="R523" s="7"/>
      <c r="S523" s="7"/>
      <c r="T523" s="7"/>
      <c r="U523" s="7"/>
      <c r="V523" s="7"/>
      <c r="W523" s="7"/>
      <c r="X523" s="7"/>
      <c r="Y523" s="7"/>
      <c r="Z523" s="7"/>
      <c r="AA523" s="7"/>
      <c r="AB523" s="7"/>
      <c r="AC523" s="7"/>
      <c r="AD523" s="7"/>
      <c r="AE523" s="7"/>
    </row>
    <row r="524" spans="1:31">
      <c r="A524" s="76"/>
      <c r="B524" s="53"/>
      <c r="C524" s="53"/>
      <c r="D524" s="7"/>
      <c r="E524" s="7"/>
      <c r="F524" s="76"/>
      <c r="G524" s="79"/>
      <c r="H524" s="7"/>
      <c r="I524" s="7"/>
      <c r="J524" s="53"/>
      <c r="K524" s="7"/>
      <c r="L524" s="7"/>
      <c r="M524" s="7"/>
      <c r="N524" s="7"/>
      <c r="O524" s="76"/>
      <c r="P524" s="7"/>
      <c r="Q524" s="7"/>
      <c r="R524" s="7"/>
      <c r="S524" s="7"/>
      <c r="T524" s="7"/>
      <c r="U524" s="7"/>
      <c r="V524" s="7"/>
      <c r="W524" s="7"/>
      <c r="X524" s="7"/>
      <c r="Y524" s="7"/>
      <c r="Z524" s="7"/>
      <c r="AA524" s="7"/>
      <c r="AB524" s="7"/>
      <c r="AC524" s="7"/>
      <c r="AD524" s="7"/>
      <c r="AE524" s="7"/>
    </row>
    <row r="525" spans="1:31">
      <c r="A525" s="76"/>
      <c r="B525" s="53"/>
      <c r="C525" s="53"/>
      <c r="D525" s="7"/>
      <c r="E525" s="7"/>
      <c r="F525" s="76"/>
      <c r="G525" s="79"/>
      <c r="H525" s="7"/>
      <c r="I525" s="7"/>
      <c r="J525" s="53"/>
      <c r="K525" s="7"/>
      <c r="L525" s="7"/>
      <c r="M525" s="7"/>
      <c r="N525" s="7"/>
      <c r="O525" s="76"/>
      <c r="P525" s="7"/>
      <c r="Q525" s="7"/>
      <c r="R525" s="7"/>
      <c r="S525" s="7"/>
      <c r="T525" s="7"/>
      <c r="U525" s="7"/>
      <c r="V525" s="7"/>
      <c r="W525" s="7"/>
      <c r="X525" s="7"/>
      <c r="Y525" s="7"/>
      <c r="Z525" s="7"/>
      <c r="AA525" s="7"/>
      <c r="AB525" s="7"/>
      <c r="AC525" s="7"/>
      <c r="AD525" s="7"/>
      <c r="AE525" s="7"/>
    </row>
    <row r="526" spans="1:31">
      <c r="A526" s="76"/>
      <c r="B526" s="53"/>
      <c r="C526" s="53"/>
      <c r="D526" s="7"/>
      <c r="E526" s="7"/>
      <c r="F526" s="76"/>
      <c r="G526" s="79"/>
      <c r="H526" s="7"/>
      <c r="I526" s="7"/>
      <c r="J526" s="53"/>
      <c r="K526" s="7"/>
      <c r="L526" s="7"/>
      <c r="M526" s="7"/>
      <c r="N526" s="7"/>
      <c r="O526" s="76"/>
      <c r="P526" s="7"/>
      <c r="Q526" s="7"/>
      <c r="R526" s="7"/>
      <c r="S526" s="7"/>
      <c r="T526" s="7"/>
      <c r="U526" s="7"/>
      <c r="V526" s="7"/>
      <c r="W526" s="7"/>
      <c r="X526" s="7"/>
      <c r="Y526" s="7"/>
      <c r="Z526" s="7"/>
      <c r="AA526" s="7"/>
      <c r="AB526" s="7"/>
      <c r="AC526" s="7"/>
      <c r="AD526" s="7"/>
      <c r="AE526" s="7"/>
    </row>
    <row r="527" spans="1:31">
      <c r="A527" s="76"/>
      <c r="B527" s="53"/>
      <c r="C527" s="53"/>
      <c r="D527" s="7"/>
      <c r="E527" s="7"/>
      <c r="F527" s="76"/>
      <c r="G527" s="79"/>
      <c r="H527" s="7"/>
      <c r="I527" s="7"/>
      <c r="J527" s="53"/>
      <c r="K527" s="7"/>
      <c r="L527" s="7"/>
      <c r="M527" s="7"/>
      <c r="N527" s="7"/>
      <c r="O527" s="76"/>
      <c r="P527" s="7"/>
      <c r="Q527" s="7"/>
      <c r="R527" s="7"/>
      <c r="S527" s="7"/>
      <c r="T527" s="7"/>
      <c r="U527" s="7"/>
      <c r="V527" s="7"/>
      <c r="W527" s="7"/>
      <c r="X527" s="7"/>
      <c r="Y527" s="7"/>
      <c r="Z527" s="7"/>
      <c r="AA527" s="7"/>
      <c r="AB527" s="7"/>
      <c r="AC527" s="7"/>
      <c r="AD527" s="7"/>
      <c r="AE527" s="7"/>
    </row>
    <row r="528" spans="1:31">
      <c r="A528" s="76"/>
      <c r="B528" s="53"/>
      <c r="C528" s="53"/>
      <c r="D528" s="7"/>
      <c r="E528" s="7"/>
      <c r="F528" s="76"/>
      <c r="G528" s="79"/>
      <c r="H528" s="7"/>
      <c r="I528" s="7"/>
      <c r="J528" s="53"/>
      <c r="K528" s="7"/>
      <c r="L528" s="7"/>
      <c r="M528" s="7"/>
      <c r="N528" s="7"/>
      <c r="O528" s="76"/>
      <c r="P528" s="7"/>
      <c r="Q528" s="7"/>
      <c r="R528" s="7"/>
      <c r="S528" s="7"/>
      <c r="T528" s="7"/>
      <c r="U528" s="7"/>
      <c r="V528" s="7"/>
      <c r="W528" s="7"/>
      <c r="X528" s="7"/>
      <c r="Y528" s="7"/>
      <c r="Z528" s="7"/>
      <c r="AA528" s="7"/>
      <c r="AB528" s="7"/>
      <c r="AC528" s="7"/>
      <c r="AD528" s="7"/>
      <c r="AE528" s="7"/>
    </row>
    <row r="529" spans="1:31">
      <c r="A529" s="76"/>
      <c r="B529" s="53"/>
      <c r="C529" s="53"/>
      <c r="D529" s="7"/>
      <c r="E529" s="7"/>
      <c r="F529" s="76"/>
      <c r="G529" s="79"/>
      <c r="H529" s="7"/>
      <c r="I529" s="7"/>
      <c r="J529" s="53"/>
      <c r="K529" s="7"/>
      <c r="L529" s="7"/>
      <c r="M529" s="7"/>
      <c r="N529" s="7"/>
      <c r="O529" s="76"/>
      <c r="P529" s="7"/>
      <c r="Q529" s="7"/>
      <c r="R529" s="7"/>
      <c r="S529" s="7"/>
      <c r="T529" s="7"/>
      <c r="U529" s="7"/>
      <c r="V529" s="7"/>
      <c r="W529" s="7"/>
      <c r="X529" s="7"/>
      <c r="Y529" s="7"/>
      <c r="Z529" s="7"/>
      <c r="AA529" s="7"/>
      <c r="AB529" s="7"/>
      <c r="AC529" s="7"/>
      <c r="AD529" s="7"/>
      <c r="AE529" s="7"/>
    </row>
    <row r="530" spans="1:31">
      <c r="A530" s="76"/>
      <c r="B530" s="53"/>
      <c r="C530" s="53"/>
      <c r="D530" s="7"/>
      <c r="E530" s="7"/>
      <c r="F530" s="76"/>
      <c r="G530" s="79"/>
      <c r="H530" s="7"/>
      <c r="I530" s="7"/>
      <c r="J530" s="53"/>
      <c r="K530" s="7"/>
      <c r="L530" s="7"/>
      <c r="M530" s="7"/>
      <c r="N530" s="7"/>
      <c r="O530" s="76"/>
      <c r="P530" s="7"/>
      <c r="Q530" s="7"/>
      <c r="R530" s="7"/>
      <c r="S530" s="7"/>
      <c r="T530" s="7"/>
      <c r="U530" s="7"/>
      <c r="V530" s="7"/>
      <c r="W530" s="7"/>
      <c r="X530" s="7"/>
      <c r="Y530" s="7"/>
      <c r="Z530" s="7"/>
      <c r="AA530" s="7"/>
      <c r="AB530" s="7"/>
      <c r="AC530" s="7"/>
      <c r="AD530" s="7"/>
      <c r="AE530" s="7"/>
    </row>
    <row r="531" spans="1:31">
      <c r="A531" s="76"/>
      <c r="B531" s="53"/>
      <c r="C531" s="53"/>
      <c r="D531" s="7"/>
      <c r="E531" s="7"/>
      <c r="F531" s="76"/>
      <c r="G531" s="79"/>
      <c r="H531" s="7"/>
      <c r="I531" s="7"/>
      <c r="J531" s="53"/>
      <c r="K531" s="7"/>
      <c r="L531" s="7"/>
      <c r="M531" s="7"/>
      <c r="N531" s="7"/>
      <c r="O531" s="76"/>
      <c r="P531" s="7"/>
      <c r="Q531" s="7"/>
      <c r="R531" s="7"/>
      <c r="S531" s="7"/>
      <c r="T531" s="7"/>
      <c r="U531" s="7"/>
      <c r="V531" s="7"/>
      <c r="W531" s="7"/>
      <c r="X531" s="7"/>
      <c r="Y531" s="7"/>
      <c r="Z531" s="7"/>
      <c r="AA531" s="7"/>
      <c r="AB531" s="7"/>
      <c r="AC531" s="7"/>
      <c r="AD531" s="7"/>
      <c r="AE531" s="7"/>
    </row>
    <row r="532" spans="1:31">
      <c r="A532" s="76"/>
      <c r="B532" s="53"/>
      <c r="C532" s="53"/>
      <c r="D532" s="7"/>
      <c r="E532" s="7"/>
      <c r="F532" s="76"/>
      <c r="G532" s="79"/>
      <c r="H532" s="7"/>
      <c r="I532" s="7"/>
      <c r="J532" s="53"/>
      <c r="K532" s="7"/>
      <c r="L532" s="7"/>
      <c r="M532" s="7"/>
      <c r="N532" s="7"/>
      <c r="O532" s="76"/>
      <c r="P532" s="7"/>
      <c r="Q532" s="7"/>
      <c r="R532" s="7"/>
      <c r="S532" s="7"/>
      <c r="T532" s="7"/>
      <c r="U532" s="7"/>
      <c r="V532" s="7"/>
      <c r="W532" s="7"/>
      <c r="X532" s="7"/>
      <c r="Y532" s="7"/>
      <c r="Z532" s="7"/>
      <c r="AA532" s="7"/>
      <c r="AB532" s="7"/>
      <c r="AC532" s="7"/>
      <c r="AD532" s="7"/>
      <c r="AE532" s="7"/>
    </row>
    <row r="533" spans="1:31">
      <c r="A533" s="76"/>
      <c r="B533" s="53"/>
      <c r="C533" s="53"/>
      <c r="D533" s="7"/>
      <c r="E533" s="7"/>
      <c r="F533" s="76"/>
      <c r="G533" s="79"/>
      <c r="H533" s="7"/>
      <c r="I533" s="7"/>
      <c r="J533" s="53"/>
      <c r="K533" s="7"/>
      <c r="L533" s="7"/>
      <c r="M533" s="7"/>
      <c r="N533" s="7"/>
      <c r="O533" s="76"/>
      <c r="P533" s="7"/>
      <c r="Q533" s="7"/>
      <c r="R533" s="7"/>
      <c r="S533" s="7"/>
      <c r="T533" s="7"/>
      <c r="U533" s="7"/>
      <c r="V533" s="7"/>
      <c r="W533" s="7"/>
      <c r="X533" s="7"/>
      <c r="Y533" s="7"/>
      <c r="Z533" s="7"/>
      <c r="AA533" s="7"/>
      <c r="AB533" s="7"/>
      <c r="AC533" s="7"/>
      <c r="AD533" s="7"/>
      <c r="AE533" s="7"/>
    </row>
    <row r="534" spans="1:31">
      <c r="A534" s="76"/>
      <c r="B534" s="53"/>
      <c r="C534" s="53"/>
      <c r="D534" s="7"/>
      <c r="E534" s="7"/>
      <c r="F534" s="76"/>
      <c r="G534" s="79"/>
      <c r="H534" s="7"/>
      <c r="I534" s="7"/>
      <c r="J534" s="53"/>
      <c r="K534" s="7"/>
      <c r="L534" s="7"/>
      <c r="M534" s="7"/>
      <c r="N534" s="7"/>
      <c r="O534" s="76"/>
      <c r="P534" s="7"/>
      <c r="Q534" s="7"/>
      <c r="R534" s="7"/>
      <c r="S534" s="7"/>
      <c r="T534" s="7"/>
      <c r="U534" s="7"/>
      <c r="V534" s="7"/>
      <c r="W534" s="7"/>
      <c r="X534" s="7"/>
      <c r="Y534" s="7"/>
      <c r="Z534" s="7"/>
      <c r="AA534" s="7"/>
      <c r="AB534" s="7"/>
      <c r="AC534" s="7"/>
      <c r="AD534" s="7"/>
      <c r="AE534" s="7"/>
    </row>
    <row r="535" spans="1:31">
      <c r="A535" s="76"/>
      <c r="B535" s="53"/>
      <c r="C535" s="53"/>
      <c r="D535" s="7"/>
      <c r="E535" s="7"/>
      <c r="F535" s="76"/>
      <c r="G535" s="79"/>
      <c r="H535" s="7"/>
      <c r="I535" s="7"/>
      <c r="J535" s="53"/>
      <c r="K535" s="7"/>
      <c r="L535" s="7"/>
      <c r="M535" s="7"/>
      <c r="N535" s="7"/>
      <c r="O535" s="76"/>
      <c r="P535" s="7"/>
      <c r="Q535" s="7"/>
      <c r="R535" s="7"/>
      <c r="S535" s="7"/>
      <c r="T535" s="7"/>
      <c r="U535" s="7"/>
      <c r="V535" s="7"/>
      <c r="W535" s="7"/>
      <c r="X535" s="7"/>
      <c r="Y535" s="7"/>
      <c r="Z535" s="7"/>
      <c r="AA535" s="7"/>
      <c r="AB535" s="7"/>
      <c r="AC535" s="7"/>
      <c r="AD535" s="7"/>
      <c r="AE535" s="7"/>
    </row>
    <row r="536" spans="1:31">
      <c r="A536" s="76"/>
      <c r="B536" s="53"/>
      <c r="C536" s="53"/>
      <c r="D536" s="7"/>
      <c r="E536" s="7"/>
      <c r="F536" s="76"/>
      <c r="G536" s="79"/>
      <c r="H536" s="7"/>
      <c r="I536" s="7"/>
      <c r="J536" s="53"/>
      <c r="K536" s="7"/>
      <c r="L536" s="7"/>
      <c r="M536" s="7"/>
      <c r="N536" s="7"/>
      <c r="O536" s="76"/>
      <c r="P536" s="7"/>
      <c r="Q536" s="7"/>
      <c r="R536" s="7"/>
      <c r="S536" s="7"/>
      <c r="T536" s="7"/>
      <c r="U536" s="7"/>
      <c r="V536" s="7"/>
      <c r="W536" s="7"/>
      <c r="X536" s="7"/>
      <c r="Y536" s="7"/>
      <c r="Z536" s="7"/>
      <c r="AA536" s="7"/>
      <c r="AB536" s="7"/>
      <c r="AC536" s="7"/>
      <c r="AD536" s="7"/>
      <c r="AE536" s="7"/>
    </row>
    <row r="537" spans="1:31">
      <c r="A537" s="76"/>
      <c r="B537" s="53"/>
      <c r="C537" s="53"/>
      <c r="D537" s="7"/>
      <c r="E537" s="7"/>
      <c r="F537" s="76"/>
      <c r="G537" s="79"/>
      <c r="H537" s="7"/>
      <c r="I537" s="7"/>
      <c r="J537" s="53"/>
      <c r="K537" s="7"/>
      <c r="L537" s="7"/>
      <c r="M537" s="7"/>
      <c r="N537" s="7"/>
      <c r="O537" s="76"/>
      <c r="P537" s="7"/>
      <c r="Q537" s="7"/>
      <c r="R537" s="7"/>
      <c r="S537" s="7"/>
      <c r="T537" s="7"/>
      <c r="U537" s="7"/>
      <c r="V537" s="7"/>
      <c r="W537" s="7"/>
      <c r="X537" s="7"/>
      <c r="Y537" s="7"/>
      <c r="Z537" s="7"/>
      <c r="AA537" s="7"/>
      <c r="AB537" s="7"/>
      <c r="AC537" s="7"/>
      <c r="AD537" s="7"/>
      <c r="AE537" s="7"/>
    </row>
    <row r="538" spans="1:31">
      <c r="A538" s="76"/>
      <c r="B538" s="53"/>
      <c r="C538" s="53"/>
      <c r="D538" s="7"/>
      <c r="E538" s="7"/>
      <c r="F538" s="76"/>
      <c r="G538" s="79"/>
      <c r="H538" s="7"/>
      <c r="I538" s="7"/>
      <c r="J538" s="53"/>
      <c r="K538" s="7"/>
      <c r="L538" s="7"/>
      <c r="M538" s="7"/>
      <c r="N538" s="7"/>
      <c r="O538" s="76"/>
      <c r="P538" s="7"/>
      <c r="Q538" s="7"/>
      <c r="R538" s="7"/>
      <c r="S538" s="7"/>
      <c r="T538" s="7"/>
      <c r="U538" s="7"/>
      <c r="V538" s="7"/>
      <c r="W538" s="7"/>
      <c r="X538" s="7"/>
      <c r="Y538" s="7"/>
      <c r="Z538" s="7"/>
      <c r="AA538" s="7"/>
      <c r="AB538" s="7"/>
      <c r="AC538" s="7"/>
      <c r="AD538" s="7"/>
      <c r="AE538" s="7"/>
    </row>
    <row r="539" spans="1:31">
      <c r="A539" s="76"/>
      <c r="B539" s="53"/>
      <c r="C539" s="53"/>
      <c r="D539" s="7"/>
      <c r="E539" s="7"/>
      <c r="F539" s="76"/>
      <c r="G539" s="79"/>
      <c r="H539" s="7"/>
      <c r="I539" s="7"/>
      <c r="J539" s="53"/>
      <c r="K539" s="7"/>
      <c r="L539" s="7"/>
      <c r="M539" s="7"/>
      <c r="N539" s="7"/>
      <c r="O539" s="76"/>
      <c r="P539" s="7"/>
      <c r="Q539" s="7"/>
      <c r="R539" s="7"/>
      <c r="S539" s="7"/>
      <c r="T539" s="7"/>
      <c r="U539" s="7"/>
      <c r="V539" s="7"/>
      <c r="W539" s="7"/>
      <c r="X539" s="7"/>
      <c r="Y539" s="7"/>
      <c r="Z539" s="7"/>
      <c r="AA539" s="7"/>
      <c r="AB539" s="7"/>
      <c r="AC539" s="7"/>
      <c r="AD539" s="7"/>
      <c r="AE539" s="7"/>
    </row>
    <row r="540" spans="1:31">
      <c r="A540" s="76"/>
      <c r="B540" s="53"/>
      <c r="C540" s="53"/>
      <c r="D540" s="7"/>
      <c r="E540" s="7"/>
      <c r="F540" s="76"/>
      <c r="G540" s="79"/>
      <c r="H540" s="7"/>
      <c r="I540" s="7"/>
      <c r="J540" s="53"/>
      <c r="K540" s="7"/>
      <c r="L540" s="7"/>
      <c r="M540" s="7"/>
      <c r="N540" s="7"/>
      <c r="O540" s="76"/>
      <c r="P540" s="7"/>
      <c r="Q540" s="7"/>
      <c r="R540" s="7"/>
      <c r="S540" s="7"/>
      <c r="T540" s="7"/>
      <c r="U540" s="7"/>
      <c r="V540" s="7"/>
      <c r="W540" s="7"/>
      <c r="X540" s="7"/>
      <c r="Y540" s="7"/>
      <c r="Z540" s="7"/>
      <c r="AA540" s="7"/>
      <c r="AB540" s="7"/>
      <c r="AC540" s="7"/>
      <c r="AD540" s="7"/>
      <c r="AE540" s="7"/>
    </row>
    <row r="541" spans="1:31">
      <c r="A541" s="76"/>
      <c r="B541" s="53"/>
      <c r="C541" s="53"/>
      <c r="D541" s="7"/>
      <c r="E541" s="7"/>
      <c r="F541" s="76"/>
      <c r="G541" s="79"/>
      <c r="H541" s="7"/>
      <c r="I541" s="7"/>
      <c r="J541" s="53"/>
      <c r="K541" s="7"/>
      <c r="L541" s="7"/>
      <c r="M541" s="7"/>
      <c r="N541" s="7"/>
      <c r="O541" s="76"/>
      <c r="P541" s="7"/>
      <c r="Q541" s="7"/>
      <c r="R541" s="7"/>
      <c r="S541" s="7"/>
      <c r="T541" s="7"/>
      <c r="U541" s="7"/>
      <c r="V541" s="7"/>
      <c r="W541" s="7"/>
      <c r="X541" s="7"/>
      <c r="Y541" s="7"/>
      <c r="Z541" s="7"/>
      <c r="AA541" s="7"/>
      <c r="AB541" s="7"/>
      <c r="AC541" s="7"/>
      <c r="AD541" s="7"/>
      <c r="AE541" s="7"/>
    </row>
    <row r="542" spans="1:31">
      <c r="A542" s="76"/>
      <c r="B542" s="53"/>
      <c r="C542" s="53"/>
      <c r="D542" s="7"/>
      <c r="E542" s="7"/>
      <c r="F542" s="76"/>
      <c r="G542" s="79"/>
      <c r="H542" s="7"/>
      <c r="I542" s="7"/>
      <c r="J542" s="53"/>
      <c r="K542" s="7"/>
      <c r="L542" s="7"/>
      <c r="M542" s="7"/>
      <c r="N542" s="7"/>
      <c r="O542" s="76"/>
      <c r="P542" s="7"/>
      <c r="Q542" s="7"/>
      <c r="R542" s="7"/>
      <c r="S542" s="7"/>
      <c r="T542" s="7"/>
      <c r="U542" s="7"/>
      <c r="V542" s="7"/>
      <c r="W542" s="7"/>
      <c r="X542" s="7"/>
      <c r="Y542" s="7"/>
      <c r="Z542" s="7"/>
      <c r="AA542" s="7"/>
      <c r="AB542" s="7"/>
      <c r="AC542" s="7"/>
      <c r="AD542" s="7"/>
      <c r="AE542" s="7"/>
    </row>
    <row r="543" spans="1:31">
      <c r="A543" s="76"/>
      <c r="B543" s="53"/>
      <c r="C543" s="53"/>
      <c r="D543" s="7"/>
      <c r="E543" s="7"/>
      <c r="F543" s="76"/>
      <c r="G543" s="79"/>
      <c r="H543" s="7"/>
      <c r="I543" s="7"/>
      <c r="J543" s="53"/>
      <c r="K543" s="7"/>
      <c r="L543" s="7"/>
      <c r="M543" s="7"/>
      <c r="N543" s="7"/>
      <c r="O543" s="76"/>
      <c r="P543" s="7"/>
      <c r="Q543" s="7"/>
      <c r="R543" s="7"/>
      <c r="S543" s="7"/>
      <c r="T543" s="7"/>
      <c r="U543" s="7"/>
      <c r="V543" s="7"/>
      <c r="W543" s="7"/>
      <c r="X543" s="7"/>
      <c r="Y543" s="7"/>
      <c r="Z543" s="7"/>
      <c r="AA543" s="7"/>
      <c r="AB543" s="7"/>
      <c r="AC543" s="7"/>
      <c r="AD543" s="7"/>
      <c r="AE543" s="7"/>
    </row>
    <row r="544" spans="1:31">
      <c r="A544" s="76"/>
      <c r="B544" s="53"/>
      <c r="C544" s="53"/>
      <c r="D544" s="7"/>
      <c r="E544" s="7"/>
      <c r="F544" s="76"/>
      <c r="G544" s="79"/>
      <c r="H544" s="7"/>
      <c r="I544" s="7"/>
      <c r="J544" s="53"/>
      <c r="K544" s="7"/>
      <c r="L544" s="7"/>
      <c r="M544" s="7"/>
      <c r="N544" s="7"/>
      <c r="O544" s="76"/>
      <c r="P544" s="7"/>
      <c r="Q544" s="7"/>
      <c r="R544" s="7"/>
      <c r="S544" s="7"/>
      <c r="T544" s="7"/>
      <c r="U544" s="7"/>
      <c r="V544" s="7"/>
      <c r="W544" s="7"/>
      <c r="X544" s="7"/>
      <c r="Y544" s="7"/>
      <c r="Z544" s="7"/>
      <c r="AA544" s="7"/>
      <c r="AB544" s="7"/>
      <c r="AC544" s="7"/>
      <c r="AD544" s="7"/>
      <c r="AE544" s="7"/>
    </row>
    <row r="545" spans="1:31">
      <c r="A545" s="76"/>
      <c r="B545" s="53"/>
      <c r="C545" s="53"/>
      <c r="D545" s="7"/>
      <c r="E545" s="7"/>
      <c r="F545" s="76"/>
      <c r="G545" s="79"/>
      <c r="H545" s="7"/>
      <c r="I545" s="7"/>
      <c r="J545" s="53"/>
      <c r="K545" s="7"/>
      <c r="L545" s="7"/>
      <c r="M545" s="7"/>
      <c r="N545" s="7"/>
      <c r="O545" s="76"/>
      <c r="P545" s="7"/>
      <c r="Q545" s="7"/>
      <c r="R545" s="7"/>
      <c r="S545" s="7"/>
      <c r="T545" s="7"/>
      <c r="U545" s="7"/>
      <c r="V545" s="7"/>
      <c r="W545" s="7"/>
      <c r="X545" s="7"/>
      <c r="Y545" s="7"/>
      <c r="Z545" s="7"/>
      <c r="AA545" s="7"/>
      <c r="AB545" s="7"/>
      <c r="AC545" s="7"/>
      <c r="AD545" s="7"/>
      <c r="AE545" s="7"/>
    </row>
    <row r="546" spans="1:31">
      <c r="A546" s="76"/>
      <c r="B546" s="53"/>
      <c r="C546" s="53"/>
      <c r="D546" s="7"/>
      <c r="E546" s="7"/>
      <c r="F546" s="76"/>
      <c r="G546" s="79"/>
      <c r="H546" s="7"/>
      <c r="I546" s="7"/>
      <c r="J546" s="53"/>
      <c r="K546" s="7"/>
      <c r="L546" s="7"/>
      <c r="M546" s="7"/>
      <c r="N546" s="7"/>
      <c r="O546" s="76"/>
      <c r="P546" s="7"/>
      <c r="Q546" s="7"/>
      <c r="R546" s="7"/>
      <c r="S546" s="7"/>
      <c r="T546" s="7"/>
      <c r="U546" s="7"/>
      <c r="V546" s="7"/>
      <c r="W546" s="7"/>
      <c r="X546" s="7"/>
      <c r="Y546" s="7"/>
      <c r="Z546" s="7"/>
      <c r="AA546" s="7"/>
      <c r="AB546" s="7"/>
      <c r="AC546" s="7"/>
      <c r="AD546" s="7"/>
      <c r="AE546" s="7"/>
    </row>
    <row r="547" spans="1:31">
      <c r="A547" s="76"/>
      <c r="B547" s="53"/>
      <c r="C547" s="53"/>
      <c r="D547" s="7"/>
      <c r="E547" s="7"/>
      <c r="F547" s="76"/>
      <c r="G547" s="79"/>
      <c r="H547" s="7"/>
      <c r="I547" s="7"/>
      <c r="J547" s="53"/>
      <c r="K547" s="7"/>
      <c r="L547" s="7"/>
      <c r="M547" s="7"/>
      <c r="N547" s="7"/>
      <c r="O547" s="76"/>
      <c r="P547" s="7"/>
      <c r="Q547" s="7"/>
      <c r="R547" s="7"/>
      <c r="S547" s="7"/>
      <c r="T547" s="7"/>
      <c r="U547" s="7"/>
      <c r="V547" s="7"/>
      <c r="W547" s="7"/>
      <c r="X547" s="7"/>
      <c r="Y547" s="7"/>
      <c r="Z547" s="7"/>
      <c r="AA547" s="7"/>
      <c r="AB547" s="7"/>
      <c r="AC547" s="7"/>
      <c r="AD547" s="7"/>
      <c r="AE547" s="7"/>
    </row>
    <row r="548" spans="1:31">
      <c r="A548" s="76"/>
      <c r="B548" s="53"/>
      <c r="C548" s="53"/>
      <c r="D548" s="7"/>
      <c r="E548" s="7"/>
      <c r="F548" s="76"/>
      <c r="G548" s="79"/>
      <c r="H548" s="7"/>
      <c r="I548" s="7"/>
      <c r="J548" s="53"/>
      <c r="K548" s="7"/>
      <c r="L548" s="7"/>
      <c r="M548" s="7"/>
      <c r="N548" s="7"/>
      <c r="O548" s="76"/>
      <c r="P548" s="7"/>
      <c r="Q548" s="7"/>
      <c r="R548" s="7"/>
      <c r="S548" s="7"/>
      <c r="T548" s="7"/>
      <c r="U548" s="7"/>
      <c r="V548" s="7"/>
      <c r="W548" s="7"/>
      <c r="X548" s="7"/>
      <c r="Y548" s="7"/>
      <c r="Z548" s="7"/>
      <c r="AA548" s="7"/>
      <c r="AB548" s="7"/>
      <c r="AC548" s="7"/>
      <c r="AD548" s="7"/>
      <c r="AE548" s="7"/>
    </row>
    <row r="549" spans="1:31">
      <c r="A549" s="76"/>
      <c r="B549" s="53"/>
      <c r="C549" s="53"/>
      <c r="D549" s="7"/>
      <c r="E549" s="7"/>
      <c r="F549" s="76"/>
      <c r="G549" s="79"/>
      <c r="H549" s="7"/>
      <c r="I549" s="7"/>
      <c r="J549" s="53"/>
      <c r="K549" s="7"/>
      <c r="L549" s="7"/>
      <c r="M549" s="7"/>
      <c r="N549" s="7"/>
      <c r="O549" s="76"/>
      <c r="P549" s="7"/>
      <c r="Q549" s="7"/>
      <c r="R549" s="7"/>
      <c r="S549" s="7"/>
      <c r="T549" s="7"/>
      <c r="U549" s="7"/>
      <c r="V549" s="7"/>
      <c r="W549" s="7"/>
      <c r="X549" s="7"/>
      <c r="Y549" s="7"/>
      <c r="Z549" s="7"/>
      <c r="AA549" s="7"/>
      <c r="AB549" s="7"/>
      <c r="AC549" s="7"/>
      <c r="AD549" s="7"/>
      <c r="AE549" s="7"/>
    </row>
    <row r="550" spans="1:31">
      <c r="A550" s="76"/>
      <c r="B550" s="53"/>
      <c r="C550" s="53"/>
      <c r="D550" s="7"/>
      <c r="E550" s="7"/>
      <c r="F550" s="76"/>
      <c r="G550" s="79"/>
      <c r="H550" s="7"/>
      <c r="I550" s="7"/>
      <c r="J550" s="53"/>
      <c r="K550" s="7"/>
      <c r="L550" s="7"/>
      <c r="M550" s="7"/>
      <c r="N550" s="7"/>
      <c r="O550" s="76"/>
      <c r="P550" s="7"/>
      <c r="Q550" s="7"/>
      <c r="R550" s="7"/>
      <c r="S550" s="7"/>
      <c r="T550" s="7"/>
      <c r="U550" s="7"/>
      <c r="V550" s="7"/>
      <c r="W550" s="7"/>
      <c r="X550" s="7"/>
      <c r="Y550" s="7"/>
      <c r="Z550" s="7"/>
      <c r="AA550" s="7"/>
      <c r="AB550" s="7"/>
      <c r="AC550" s="7"/>
      <c r="AD550" s="7"/>
      <c r="AE550" s="7"/>
    </row>
    <row r="551" spans="1:31">
      <c r="A551" s="76"/>
      <c r="B551" s="53"/>
      <c r="C551" s="53"/>
      <c r="D551" s="7"/>
      <c r="E551" s="7"/>
      <c r="F551" s="76"/>
      <c r="G551" s="79"/>
      <c r="H551" s="7"/>
      <c r="I551" s="7"/>
      <c r="J551" s="53"/>
      <c r="K551" s="7"/>
      <c r="L551" s="7"/>
      <c r="M551" s="7"/>
      <c r="N551" s="7"/>
      <c r="O551" s="76"/>
      <c r="P551" s="7"/>
      <c r="Q551" s="7"/>
      <c r="R551" s="7"/>
      <c r="S551" s="7"/>
      <c r="T551" s="7"/>
      <c r="U551" s="7"/>
      <c r="V551" s="7"/>
      <c r="W551" s="7"/>
      <c r="X551" s="7"/>
      <c r="Y551" s="7"/>
      <c r="Z551" s="7"/>
      <c r="AA551" s="7"/>
      <c r="AB551" s="7"/>
      <c r="AC551" s="7"/>
      <c r="AD551" s="7"/>
      <c r="AE551" s="7"/>
    </row>
    <row r="552" spans="1:31">
      <c r="A552" s="76"/>
      <c r="B552" s="53"/>
      <c r="C552" s="53"/>
      <c r="D552" s="7"/>
      <c r="E552" s="7"/>
      <c r="F552" s="76"/>
      <c r="G552" s="79"/>
      <c r="H552" s="7"/>
      <c r="I552" s="7"/>
      <c r="J552" s="53"/>
      <c r="K552" s="7"/>
      <c r="L552" s="7"/>
      <c r="M552" s="7"/>
      <c r="N552" s="7"/>
      <c r="O552" s="76"/>
      <c r="P552" s="7"/>
      <c r="Q552" s="7"/>
      <c r="R552" s="7"/>
      <c r="S552" s="7"/>
      <c r="T552" s="7"/>
      <c r="U552" s="7"/>
      <c r="V552" s="7"/>
      <c r="W552" s="7"/>
      <c r="X552" s="7"/>
      <c r="Y552" s="7"/>
      <c r="Z552" s="7"/>
      <c r="AA552" s="7"/>
      <c r="AB552" s="7"/>
      <c r="AC552" s="7"/>
      <c r="AD552" s="7"/>
      <c r="AE552" s="7"/>
    </row>
    <row r="553" spans="1:31">
      <c r="A553" s="76"/>
      <c r="B553" s="53"/>
      <c r="C553" s="53"/>
      <c r="D553" s="7"/>
      <c r="E553" s="7"/>
      <c r="F553" s="76"/>
      <c r="G553" s="79"/>
      <c r="H553" s="7"/>
      <c r="I553" s="7"/>
      <c r="J553" s="53"/>
      <c r="K553" s="7"/>
      <c r="L553" s="7"/>
      <c r="M553" s="7"/>
      <c r="N553" s="7"/>
      <c r="O553" s="76"/>
      <c r="P553" s="7"/>
      <c r="Q553" s="7"/>
      <c r="R553" s="7"/>
      <c r="S553" s="7"/>
      <c r="T553" s="7"/>
      <c r="U553" s="7"/>
      <c r="V553" s="7"/>
      <c r="W553" s="7"/>
      <c r="X553" s="7"/>
      <c r="Y553" s="7"/>
      <c r="Z553" s="7"/>
      <c r="AA553" s="7"/>
      <c r="AB553" s="7"/>
      <c r="AC553" s="7"/>
      <c r="AD553" s="7"/>
      <c r="AE553" s="7"/>
    </row>
    <row r="554" spans="1:31">
      <c r="A554" s="76"/>
      <c r="B554" s="53"/>
      <c r="C554" s="53"/>
      <c r="D554" s="7"/>
      <c r="E554" s="7"/>
      <c r="F554" s="76"/>
      <c r="G554" s="79"/>
      <c r="H554" s="7"/>
      <c r="I554" s="7"/>
      <c r="J554" s="53"/>
      <c r="K554" s="7"/>
      <c r="L554" s="7"/>
      <c r="M554" s="7"/>
      <c r="N554" s="7"/>
      <c r="O554" s="76"/>
      <c r="P554" s="7"/>
      <c r="Q554" s="7"/>
      <c r="R554" s="7"/>
      <c r="S554" s="7"/>
      <c r="T554" s="7"/>
      <c r="U554" s="7"/>
      <c r="V554" s="7"/>
      <c r="W554" s="7"/>
      <c r="X554" s="7"/>
      <c r="Y554" s="7"/>
      <c r="Z554" s="7"/>
      <c r="AA554" s="7"/>
      <c r="AB554" s="7"/>
      <c r="AC554" s="7"/>
      <c r="AD554" s="7"/>
      <c r="AE554" s="7"/>
    </row>
    <row r="555" spans="1:31">
      <c r="A555" s="76"/>
      <c r="B555" s="53"/>
      <c r="C555" s="53"/>
      <c r="D555" s="7"/>
      <c r="E555" s="7"/>
      <c r="F555" s="76"/>
      <c r="G555" s="79"/>
      <c r="H555" s="7"/>
      <c r="I555" s="7"/>
      <c r="J555" s="53"/>
      <c r="K555" s="7"/>
      <c r="L555" s="7"/>
      <c r="M555" s="7"/>
      <c r="N555" s="7"/>
      <c r="O555" s="76"/>
      <c r="P555" s="7"/>
      <c r="Q555" s="7"/>
      <c r="R555" s="7"/>
      <c r="S555" s="7"/>
      <c r="T555" s="7"/>
      <c r="U555" s="7"/>
      <c r="V555" s="7"/>
      <c r="W555" s="7"/>
      <c r="X555" s="7"/>
      <c r="Y555" s="7"/>
      <c r="Z555" s="7"/>
      <c r="AA555" s="7"/>
      <c r="AB555" s="7"/>
      <c r="AC555" s="7"/>
      <c r="AD555" s="7"/>
      <c r="AE555" s="7"/>
    </row>
    <row r="556" spans="1:31">
      <c r="A556" s="76"/>
      <c r="B556" s="53"/>
      <c r="C556" s="53"/>
      <c r="D556" s="7"/>
      <c r="E556" s="7"/>
      <c r="F556" s="76"/>
      <c r="G556" s="79"/>
      <c r="H556" s="7"/>
      <c r="I556" s="7"/>
      <c r="J556" s="53"/>
      <c r="K556" s="7"/>
      <c r="L556" s="7"/>
      <c r="M556" s="7"/>
      <c r="N556" s="7"/>
      <c r="O556" s="76"/>
      <c r="P556" s="7"/>
      <c r="Q556" s="7"/>
      <c r="R556" s="7"/>
      <c r="S556" s="7"/>
      <c r="T556" s="7"/>
      <c r="U556" s="7"/>
      <c r="V556" s="7"/>
      <c r="W556" s="7"/>
      <c r="X556" s="7"/>
      <c r="Y556" s="7"/>
      <c r="Z556" s="7"/>
      <c r="AA556" s="7"/>
      <c r="AB556" s="7"/>
      <c r="AC556" s="7"/>
      <c r="AD556" s="7"/>
      <c r="AE556" s="7"/>
    </row>
    <row r="557" spans="1:31">
      <c r="A557" s="76"/>
      <c r="B557" s="53"/>
      <c r="C557" s="53"/>
      <c r="D557" s="7"/>
      <c r="E557" s="7"/>
      <c r="F557" s="76"/>
      <c r="G557" s="79"/>
      <c r="H557" s="7"/>
      <c r="I557" s="7"/>
      <c r="J557" s="53"/>
      <c r="K557" s="7"/>
      <c r="L557" s="7"/>
      <c r="M557" s="7"/>
      <c r="N557" s="7"/>
      <c r="O557" s="76"/>
      <c r="P557" s="7"/>
      <c r="Q557" s="7"/>
      <c r="R557" s="7"/>
      <c r="S557" s="7"/>
      <c r="T557" s="7"/>
      <c r="U557" s="7"/>
      <c r="V557" s="7"/>
      <c r="W557" s="7"/>
      <c r="X557" s="7"/>
      <c r="Y557" s="7"/>
      <c r="Z557" s="7"/>
      <c r="AA557" s="7"/>
      <c r="AB557" s="7"/>
      <c r="AC557" s="7"/>
      <c r="AD557" s="7"/>
      <c r="AE557" s="7"/>
    </row>
    <row r="558" spans="1:31">
      <c r="A558" s="76"/>
      <c r="B558" s="53"/>
      <c r="C558" s="53"/>
      <c r="D558" s="7"/>
      <c r="E558" s="7"/>
      <c r="F558" s="76"/>
      <c r="G558" s="79"/>
      <c r="H558" s="7"/>
      <c r="I558" s="7"/>
      <c r="J558" s="53"/>
      <c r="K558" s="7"/>
      <c r="L558" s="7"/>
      <c r="M558" s="7"/>
      <c r="N558" s="7"/>
      <c r="O558" s="76"/>
      <c r="P558" s="7"/>
      <c r="Q558" s="7"/>
      <c r="R558" s="7"/>
      <c r="S558" s="7"/>
      <c r="T558" s="7"/>
      <c r="U558" s="7"/>
      <c r="V558" s="7"/>
      <c r="W558" s="7"/>
      <c r="X558" s="7"/>
      <c r="Y558" s="7"/>
      <c r="Z558" s="7"/>
      <c r="AA558" s="7"/>
      <c r="AB558" s="7"/>
      <c r="AC558" s="7"/>
      <c r="AD558" s="7"/>
      <c r="AE558" s="7"/>
    </row>
    <row r="559" spans="1:31">
      <c r="A559" s="76"/>
      <c r="B559" s="53"/>
      <c r="C559" s="53"/>
      <c r="D559" s="7"/>
      <c r="E559" s="7"/>
      <c r="F559" s="76"/>
      <c r="G559" s="79"/>
      <c r="H559" s="7"/>
      <c r="I559" s="7"/>
      <c r="J559" s="53"/>
      <c r="K559" s="7"/>
      <c r="L559" s="7"/>
      <c r="M559" s="7"/>
      <c r="N559" s="7"/>
      <c r="O559" s="76"/>
      <c r="P559" s="7"/>
      <c r="Q559" s="7"/>
      <c r="R559" s="7"/>
      <c r="S559" s="7"/>
      <c r="T559" s="7"/>
      <c r="U559" s="7"/>
      <c r="V559" s="7"/>
      <c r="W559" s="7"/>
      <c r="X559" s="7"/>
      <c r="Y559" s="7"/>
      <c r="Z559" s="7"/>
      <c r="AA559" s="7"/>
      <c r="AB559" s="7"/>
      <c r="AC559" s="7"/>
      <c r="AD559" s="7"/>
      <c r="AE559" s="7"/>
    </row>
    <row r="560" spans="1:31">
      <c r="A560" s="76"/>
      <c r="B560" s="53"/>
      <c r="C560" s="53"/>
      <c r="D560" s="7"/>
      <c r="E560" s="7"/>
      <c r="F560" s="76"/>
      <c r="G560" s="79"/>
      <c r="H560" s="7"/>
      <c r="I560" s="7"/>
      <c r="J560" s="53"/>
      <c r="K560" s="7"/>
      <c r="L560" s="7"/>
      <c r="M560" s="7"/>
      <c r="N560" s="7"/>
      <c r="O560" s="76"/>
      <c r="P560" s="7"/>
      <c r="Q560" s="7"/>
      <c r="R560" s="7"/>
      <c r="S560" s="7"/>
      <c r="T560" s="7"/>
      <c r="U560" s="7"/>
      <c r="V560" s="7"/>
      <c r="W560" s="7"/>
      <c r="X560" s="7"/>
      <c r="Y560" s="7"/>
      <c r="Z560" s="7"/>
      <c r="AA560" s="7"/>
      <c r="AB560" s="7"/>
      <c r="AC560" s="7"/>
      <c r="AD560" s="7"/>
      <c r="AE560" s="7"/>
    </row>
    <row r="561" spans="1:31">
      <c r="A561" s="76"/>
      <c r="B561" s="53"/>
      <c r="C561" s="53"/>
      <c r="D561" s="7"/>
      <c r="E561" s="7"/>
      <c r="F561" s="76"/>
      <c r="G561" s="79"/>
      <c r="H561" s="7"/>
      <c r="I561" s="7"/>
      <c r="J561" s="53"/>
      <c r="K561" s="7"/>
      <c r="L561" s="7"/>
      <c r="M561" s="7"/>
      <c r="N561" s="7"/>
      <c r="O561" s="76"/>
      <c r="P561" s="7"/>
      <c r="Q561" s="7"/>
      <c r="R561" s="7"/>
      <c r="S561" s="7"/>
      <c r="T561" s="7"/>
      <c r="U561" s="7"/>
      <c r="V561" s="7"/>
      <c r="W561" s="7"/>
      <c r="X561" s="7"/>
      <c r="Y561" s="7"/>
      <c r="Z561" s="7"/>
      <c r="AA561" s="7"/>
      <c r="AB561" s="7"/>
      <c r="AC561" s="7"/>
      <c r="AD561" s="7"/>
      <c r="AE561" s="7"/>
    </row>
    <row r="562" spans="1:31">
      <c r="A562" s="76"/>
      <c r="B562" s="53"/>
      <c r="C562" s="53"/>
      <c r="D562" s="7"/>
      <c r="E562" s="7"/>
      <c r="F562" s="76"/>
      <c r="G562" s="79"/>
      <c r="H562" s="7"/>
      <c r="I562" s="7"/>
      <c r="J562" s="53"/>
      <c r="K562" s="7"/>
      <c r="L562" s="7"/>
      <c r="M562" s="7"/>
      <c r="N562" s="7"/>
      <c r="O562" s="76"/>
      <c r="P562" s="7"/>
      <c r="Q562" s="7"/>
      <c r="R562" s="7"/>
      <c r="S562" s="7"/>
      <c r="T562" s="7"/>
      <c r="U562" s="7"/>
      <c r="V562" s="7"/>
      <c r="W562" s="7"/>
      <c r="X562" s="7"/>
      <c r="Y562" s="7"/>
      <c r="Z562" s="7"/>
      <c r="AA562" s="7"/>
      <c r="AB562" s="7"/>
      <c r="AC562" s="7"/>
      <c r="AD562" s="7"/>
      <c r="AE562" s="7"/>
    </row>
    <row r="563" spans="1:31">
      <c r="A563" s="76"/>
      <c r="B563" s="53"/>
      <c r="C563" s="53"/>
      <c r="D563" s="7"/>
      <c r="E563" s="7"/>
      <c r="F563" s="76"/>
      <c r="G563" s="79"/>
      <c r="H563" s="7"/>
      <c r="I563" s="7"/>
      <c r="J563" s="53"/>
      <c r="K563" s="7"/>
      <c r="L563" s="7"/>
      <c r="M563" s="7"/>
      <c r="N563" s="7"/>
      <c r="O563" s="76"/>
      <c r="P563" s="7"/>
      <c r="Q563" s="7"/>
      <c r="R563" s="7"/>
      <c r="S563" s="7"/>
      <c r="T563" s="7"/>
      <c r="U563" s="7"/>
      <c r="V563" s="7"/>
      <c r="W563" s="7"/>
      <c r="X563" s="7"/>
      <c r="Y563" s="7"/>
      <c r="Z563" s="7"/>
      <c r="AA563" s="7"/>
      <c r="AB563" s="7"/>
      <c r="AC563" s="7"/>
      <c r="AD563" s="7"/>
      <c r="AE563" s="7"/>
    </row>
    <row r="564" spans="1:31">
      <c r="A564" s="76"/>
      <c r="B564" s="53"/>
      <c r="C564" s="53"/>
      <c r="D564" s="7"/>
      <c r="E564" s="7"/>
      <c r="F564" s="76"/>
      <c r="G564" s="79"/>
      <c r="H564" s="7"/>
      <c r="I564" s="7"/>
      <c r="J564" s="53"/>
      <c r="K564" s="7"/>
      <c r="L564" s="7"/>
      <c r="M564" s="7"/>
      <c r="N564" s="7"/>
      <c r="O564" s="76"/>
      <c r="P564" s="7"/>
      <c r="Q564" s="7"/>
      <c r="R564" s="7"/>
      <c r="S564" s="7"/>
      <c r="T564" s="7"/>
      <c r="U564" s="7"/>
      <c r="V564" s="7"/>
      <c r="W564" s="7"/>
      <c r="X564" s="7"/>
      <c r="Y564" s="7"/>
      <c r="Z564" s="7"/>
      <c r="AA564" s="7"/>
      <c r="AB564" s="7"/>
      <c r="AC564" s="7"/>
      <c r="AD564" s="7"/>
      <c r="AE564" s="7"/>
    </row>
    <row r="565" spans="1:31">
      <c r="A565" s="76"/>
      <c r="B565" s="53"/>
      <c r="C565" s="53"/>
      <c r="D565" s="7"/>
      <c r="E565" s="7"/>
      <c r="F565" s="76"/>
      <c r="G565" s="79"/>
      <c r="H565" s="7"/>
      <c r="I565" s="7"/>
      <c r="J565" s="53"/>
      <c r="K565" s="7"/>
      <c r="L565" s="7"/>
      <c r="M565" s="7"/>
      <c r="N565" s="7"/>
      <c r="O565" s="76"/>
      <c r="P565" s="7"/>
      <c r="Q565" s="7"/>
      <c r="R565" s="7"/>
      <c r="S565" s="7"/>
      <c r="T565" s="7"/>
      <c r="U565" s="7"/>
      <c r="V565" s="7"/>
      <c r="W565" s="7"/>
      <c r="X565" s="7"/>
      <c r="Y565" s="7"/>
      <c r="Z565" s="7"/>
      <c r="AA565" s="7"/>
      <c r="AB565" s="7"/>
      <c r="AC565" s="7"/>
      <c r="AD565" s="7"/>
      <c r="AE565" s="7"/>
    </row>
    <row r="566" spans="1:31">
      <c r="A566" s="76"/>
      <c r="B566" s="53"/>
      <c r="C566" s="53"/>
      <c r="D566" s="7"/>
      <c r="E566" s="7"/>
      <c r="F566" s="76"/>
      <c r="G566" s="79"/>
      <c r="H566" s="7"/>
      <c r="I566" s="7"/>
      <c r="J566" s="53"/>
      <c r="K566" s="7"/>
      <c r="L566" s="7"/>
      <c r="M566" s="7"/>
      <c r="N566" s="7"/>
      <c r="O566" s="76"/>
      <c r="P566" s="7"/>
      <c r="Q566" s="7"/>
      <c r="R566" s="7"/>
      <c r="S566" s="7"/>
      <c r="T566" s="7"/>
      <c r="U566" s="7"/>
      <c r="V566" s="7"/>
      <c r="W566" s="7"/>
      <c r="X566" s="7"/>
      <c r="Y566" s="7"/>
      <c r="Z566" s="7"/>
      <c r="AA566" s="7"/>
      <c r="AB566" s="7"/>
      <c r="AC566" s="7"/>
      <c r="AD566" s="7"/>
      <c r="AE566" s="7"/>
    </row>
    <row r="567" spans="1:31">
      <c r="A567" s="76"/>
      <c r="B567" s="53"/>
      <c r="C567" s="53"/>
      <c r="D567" s="7"/>
      <c r="E567" s="7"/>
      <c r="F567" s="76"/>
      <c r="G567" s="79"/>
      <c r="H567" s="7"/>
      <c r="I567" s="7"/>
      <c r="J567" s="53"/>
      <c r="K567" s="7"/>
      <c r="L567" s="7"/>
      <c r="M567" s="7"/>
      <c r="N567" s="7"/>
      <c r="O567" s="76"/>
      <c r="P567" s="7"/>
      <c r="Q567" s="7"/>
      <c r="R567" s="7"/>
      <c r="S567" s="7"/>
      <c r="T567" s="7"/>
      <c r="U567" s="7"/>
      <c r="V567" s="7"/>
      <c r="W567" s="7"/>
      <c r="X567" s="7"/>
      <c r="Y567" s="7"/>
      <c r="Z567" s="7"/>
      <c r="AA567" s="7"/>
      <c r="AB567" s="7"/>
      <c r="AC567" s="7"/>
      <c r="AD567" s="7"/>
      <c r="AE567" s="7"/>
    </row>
    <row r="568" spans="1:31">
      <c r="A568" s="76"/>
      <c r="B568" s="53"/>
      <c r="C568" s="53"/>
      <c r="D568" s="7"/>
      <c r="E568" s="7"/>
      <c r="F568" s="76"/>
      <c r="G568" s="79"/>
      <c r="H568" s="7"/>
      <c r="I568" s="7"/>
      <c r="J568" s="53"/>
      <c r="K568" s="7"/>
      <c r="L568" s="7"/>
      <c r="M568" s="7"/>
      <c r="N568" s="7"/>
      <c r="O568" s="76"/>
      <c r="P568" s="7"/>
      <c r="Q568" s="7"/>
      <c r="R568" s="7"/>
      <c r="S568" s="7"/>
      <c r="T568" s="7"/>
      <c r="U568" s="7"/>
      <c r="V568" s="7"/>
      <c r="W568" s="7"/>
      <c r="X568" s="7"/>
      <c r="Y568" s="7"/>
      <c r="Z568" s="7"/>
      <c r="AA568" s="7"/>
      <c r="AB568" s="7"/>
      <c r="AC568" s="7"/>
      <c r="AD568" s="7"/>
      <c r="AE568" s="7"/>
    </row>
    <row r="569" spans="1:31">
      <c r="A569" s="76"/>
      <c r="B569" s="53"/>
      <c r="C569" s="53"/>
      <c r="D569" s="7"/>
      <c r="E569" s="7"/>
      <c r="F569" s="76"/>
      <c r="G569" s="79"/>
      <c r="H569" s="7"/>
      <c r="I569" s="7"/>
      <c r="J569" s="53"/>
      <c r="K569" s="7"/>
      <c r="L569" s="7"/>
      <c r="M569" s="7"/>
      <c r="N569" s="7"/>
      <c r="O569" s="76"/>
      <c r="P569" s="7"/>
      <c r="Q569" s="7"/>
      <c r="R569" s="7"/>
      <c r="S569" s="7"/>
      <c r="T569" s="7"/>
      <c r="U569" s="7"/>
      <c r="V569" s="7"/>
      <c r="W569" s="7"/>
      <c r="X569" s="7"/>
      <c r="Y569" s="7"/>
      <c r="Z569" s="7"/>
      <c r="AA569" s="7"/>
      <c r="AB569" s="7"/>
      <c r="AC569" s="7"/>
      <c r="AD569" s="7"/>
      <c r="AE569" s="7"/>
    </row>
    <row r="570" spans="1:31">
      <c r="A570" s="76"/>
      <c r="B570" s="53"/>
      <c r="C570" s="53"/>
      <c r="D570" s="7"/>
      <c r="E570" s="7"/>
      <c r="F570" s="76"/>
      <c r="G570" s="79"/>
      <c r="H570" s="7"/>
      <c r="I570" s="7"/>
      <c r="J570" s="53"/>
      <c r="K570" s="7"/>
      <c r="L570" s="7"/>
      <c r="M570" s="7"/>
      <c r="N570" s="7"/>
      <c r="O570" s="76"/>
      <c r="P570" s="7"/>
      <c r="Q570" s="7"/>
      <c r="R570" s="7"/>
      <c r="S570" s="7"/>
      <c r="T570" s="7"/>
      <c r="U570" s="7"/>
      <c r="V570" s="7"/>
      <c r="W570" s="7"/>
      <c r="X570" s="7"/>
      <c r="Y570" s="7"/>
      <c r="Z570" s="7"/>
      <c r="AA570" s="7"/>
      <c r="AB570" s="7"/>
      <c r="AC570" s="7"/>
      <c r="AD570" s="7"/>
      <c r="AE570" s="7"/>
    </row>
    <row r="571" spans="1:31">
      <c r="A571" s="76"/>
      <c r="B571" s="53"/>
      <c r="C571" s="53"/>
      <c r="D571" s="7"/>
      <c r="E571" s="7"/>
      <c r="F571" s="76"/>
      <c r="G571" s="79"/>
      <c r="H571" s="7"/>
      <c r="I571" s="7"/>
      <c r="J571" s="53"/>
      <c r="K571" s="7"/>
      <c r="L571" s="7"/>
      <c r="M571" s="7"/>
      <c r="N571" s="7"/>
      <c r="O571" s="76"/>
      <c r="P571" s="7"/>
      <c r="Q571" s="7"/>
      <c r="R571" s="7"/>
      <c r="S571" s="7"/>
      <c r="T571" s="7"/>
      <c r="U571" s="7"/>
      <c r="V571" s="7"/>
      <c r="W571" s="7"/>
      <c r="X571" s="7"/>
      <c r="Y571" s="7"/>
      <c r="Z571" s="7"/>
      <c r="AA571" s="7"/>
      <c r="AB571" s="7"/>
      <c r="AC571" s="7"/>
      <c r="AD571" s="7"/>
      <c r="AE571" s="7"/>
    </row>
    <row r="572" spans="1:31">
      <c r="A572" s="76"/>
      <c r="B572" s="53"/>
      <c r="C572" s="53"/>
      <c r="D572" s="7"/>
      <c r="E572" s="7"/>
      <c r="F572" s="76"/>
      <c r="G572" s="79"/>
      <c r="H572" s="7"/>
      <c r="I572" s="7"/>
      <c r="J572" s="53"/>
      <c r="K572" s="7"/>
      <c r="L572" s="7"/>
      <c r="M572" s="7"/>
      <c r="N572" s="7"/>
      <c r="O572" s="76"/>
      <c r="P572" s="7"/>
      <c r="Q572" s="7"/>
      <c r="R572" s="7"/>
      <c r="S572" s="7"/>
      <c r="T572" s="7"/>
      <c r="U572" s="7"/>
      <c r="V572" s="7"/>
      <c r="W572" s="7"/>
      <c r="X572" s="7"/>
      <c r="Y572" s="7"/>
      <c r="Z572" s="7"/>
      <c r="AA572" s="7"/>
      <c r="AB572" s="7"/>
      <c r="AC572" s="7"/>
      <c r="AD572" s="7"/>
      <c r="AE572" s="7"/>
    </row>
    <row r="573" spans="1:31">
      <c r="A573" s="76"/>
      <c r="B573" s="53"/>
      <c r="C573" s="53"/>
      <c r="D573" s="7"/>
      <c r="E573" s="7"/>
      <c r="F573" s="76"/>
      <c r="G573" s="79"/>
      <c r="H573" s="7"/>
      <c r="I573" s="7"/>
      <c r="J573" s="53"/>
      <c r="K573" s="7"/>
      <c r="L573" s="7"/>
      <c r="M573" s="7"/>
      <c r="N573" s="7"/>
      <c r="O573" s="76"/>
      <c r="P573" s="7"/>
      <c r="Q573" s="7"/>
      <c r="R573" s="7"/>
      <c r="S573" s="7"/>
      <c r="T573" s="7"/>
      <c r="U573" s="7"/>
      <c r="V573" s="7"/>
      <c r="W573" s="7"/>
      <c r="X573" s="7"/>
      <c r="Y573" s="7"/>
      <c r="Z573" s="7"/>
      <c r="AA573" s="7"/>
      <c r="AB573" s="7"/>
      <c r="AC573" s="7"/>
      <c r="AD573" s="7"/>
      <c r="AE573" s="7"/>
    </row>
    <row r="574" spans="1:31">
      <c r="A574" s="76"/>
      <c r="B574" s="53"/>
      <c r="C574" s="53"/>
      <c r="D574" s="7"/>
      <c r="E574" s="7"/>
      <c r="F574" s="76"/>
      <c r="G574" s="79"/>
      <c r="H574" s="7"/>
      <c r="I574" s="7"/>
      <c r="J574" s="53"/>
      <c r="K574" s="7"/>
      <c r="L574" s="7"/>
      <c r="M574" s="7"/>
      <c r="N574" s="7"/>
      <c r="O574" s="76"/>
      <c r="P574" s="7"/>
      <c r="Q574" s="7"/>
      <c r="R574" s="7"/>
      <c r="S574" s="7"/>
      <c r="T574" s="7"/>
      <c r="U574" s="7"/>
      <c r="V574" s="7"/>
      <c r="W574" s="7"/>
      <c r="X574" s="7"/>
      <c r="Y574" s="7"/>
      <c r="Z574" s="7"/>
      <c r="AA574" s="7"/>
      <c r="AB574" s="7"/>
      <c r="AC574" s="7"/>
      <c r="AD574" s="7"/>
      <c r="AE574" s="7"/>
    </row>
    <row r="575" spans="1:31">
      <c r="A575" s="76"/>
      <c r="B575" s="53"/>
      <c r="C575" s="53"/>
      <c r="D575" s="7"/>
      <c r="E575" s="7"/>
      <c r="F575" s="76"/>
      <c r="G575" s="79"/>
      <c r="H575" s="7"/>
      <c r="I575" s="7"/>
      <c r="J575" s="53"/>
      <c r="K575" s="7"/>
      <c r="L575" s="7"/>
      <c r="M575" s="7"/>
      <c r="N575" s="7"/>
      <c r="O575" s="76"/>
      <c r="P575" s="7"/>
      <c r="Q575" s="7"/>
      <c r="R575" s="7"/>
      <c r="S575" s="7"/>
      <c r="T575" s="7"/>
      <c r="U575" s="7"/>
      <c r="V575" s="7"/>
      <c r="W575" s="7"/>
      <c r="X575" s="7"/>
      <c r="Y575" s="7"/>
      <c r="Z575" s="7"/>
      <c r="AA575" s="7"/>
      <c r="AB575" s="7"/>
      <c r="AC575" s="7"/>
      <c r="AD575" s="7"/>
      <c r="AE575" s="7"/>
    </row>
    <row r="576" spans="1:31">
      <c r="A576" s="76"/>
      <c r="B576" s="53"/>
      <c r="C576" s="53"/>
      <c r="D576" s="7"/>
      <c r="E576" s="7"/>
      <c r="F576" s="76"/>
      <c r="G576" s="79"/>
      <c r="H576" s="7"/>
      <c r="I576" s="7"/>
      <c r="J576" s="53"/>
      <c r="K576" s="7"/>
      <c r="L576" s="7"/>
      <c r="M576" s="7"/>
      <c r="N576" s="7"/>
      <c r="O576" s="76"/>
      <c r="P576" s="7"/>
      <c r="Q576" s="7"/>
      <c r="R576" s="7"/>
      <c r="S576" s="7"/>
      <c r="T576" s="7"/>
      <c r="U576" s="7"/>
      <c r="V576" s="7"/>
      <c r="W576" s="7"/>
      <c r="X576" s="7"/>
      <c r="Y576" s="7"/>
      <c r="Z576" s="7"/>
      <c r="AA576" s="7"/>
      <c r="AB576" s="7"/>
      <c r="AC576" s="7"/>
      <c r="AD576" s="7"/>
      <c r="AE576" s="7"/>
    </row>
    <row r="577" spans="1:31">
      <c r="A577" s="76"/>
      <c r="B577" s="53"/>
      <c r="C577" s="53"/>
      <c r="D577" s="7"/>
      <c r="E577" s="7"/>
      <c r="F577" s="76"/>
      <c r="G577" s="79"/>
      <c r="H577" s="7"/>
      <c r="I577" s="7"/>
      <c r="J577" s="53"/>
      <c r="K577" s="7"/>
      <c r="L577" s="7"/>
      <c r="M577" s="7"/>
      <c r="N577" s="7"/>
      <c r="O577" s="76"/>
      <c r="P577" s="7"/>
      <c r="Q577" s="7"/>
      <c r="R577" s="7"/>
      <c r="S577" s="7"/>
      <c r="T577" s="7"/>
      <c r="U577" s="7"/>
      <c r="V577" s="7"/>
      <c r="W577" s="7"/>
      <c r="X577" s="7"/>
      <c r="Y577" s="7"/>
      <c r="Z577" s="7"/>
      <c r="AA577" s="7"/>
      <c r="AB577" s="7"/>
      <c r="AC577" s="7"/>
      <c r="AD577" s="7"/>
      <c r="AE577" s="7"/>
    </row>
    <row r="578" spans="1:31">
      <c r="A578" s="76"/>
      <c r="B578" s="53"/>
      <c r="C578" s="53"/>
      <c r="D578" s="7"/>
      <c r="E578" s="7"/>
      <c r="F578" s="76"/>
      <c r="G578" s="79"/>
      <c r="H578" s="7"/>
      <c r="I578" s="7"/>
      <c r="J578" s="53"/>
      <c r="K578" s="7"/>
      <c r="L578" s="7"/>
      <c r="M578" s="7"/>
      <c r="N578" s="7"/>
      <c r="O578" s="76"/>
      <c r="P578" s="7"/>
      <c r="Q578" s="7"/>
      <c r="R578" s="7"/>
      <c r="S578" s="7"/>
      <c r="T578" s="7"/>
      <c r="U578" s="7"/>
      <c r="V578" s="7"/>
      <c r="W578" s="7"/>
      <c r="X578" s="7"/>
      <c r="Y578" s="7"/>
      <c r="Z578" s="7"/>
      <c r="AA578" s="7"/>
      <c r="AB578" s="7"/>
      <c r="AC578" s="7"/>
      <c r="AD578" s="7"/>
      <c r="AE578" s="7"/>
    </row>
    <row r="579" spans="1:31">
      <c r="A579" s="76"/>
      <c r="B579" s="53"/>
      <c r="C579" s="53"/>
      <c r="D579" s="7"/>
      <c r="E579" s="7"/>
      <c r="F579" s="76"/>
      <c r="G579" s="79"/>
      <c r="H579" s="7"/>
      <c r="I579" s="7"/>
      <c r="J579" s="53"/>
      <c r="K579" s="7"/>
      <c r="L579" s="7"/>
      <c r="M579" s="7"/>
      <c r="N579" s="7"/>
      <c r="O579" s="76"/>
      <c r="P579" s="7"/>
      <c r="Q579" s="7"/>
      <c r="R579" s="7"/>
      <c r="S579" s="7"/>
      <c r="T579" s="7"/>
      <c r="U579" s="7"/>
      <c r="V579" s="7"/>
      <c r="W579" s="7"/>
      <c r="X579" s="7"/>
      <c r="Y579" s="7"/>
      <c r="Z579" s="7"/>
      <c r="AA579" s="7"/>
      <c r="AB579" s="7"/>
      <c r="AC579" s="7"/>
      <c r="AD579" s="7"/>
      <c r="AE579" s="7"/>
    </row>
    <row r="580" spans="1:31">
      <c r="A580" s="76"/>
      <c r="B580" s="53"/>
      <c r="C580" s="53"/>
      <c r="D580" s="7"/>
      <c r="E580" s="7"/>
      <c r="F580" s="76"/>
      <c r="G580" s="79"/>
      <c r="H580" s="7"/>
      <c r="I580" s="7"/>
      <c r="J580" s="53"/>
      <c r="K580" s="7"/>
      <c r="L580" s="7"/>
      <c r="M580" s="7"/>
      <c r="N580" s="7"/>
      <c r="O580" s="76"/>
      <c r="P580" s="7"/>
      <c r="Q580" s="7"/>
      <c r="R580" s="7"/>
      <c r="S580" s="7"/>
      <c r="T580" s="7"/>
      <c r="U580" s="7"/>
      <c r="V580" s="7"/>
      <c r="W580" s="7"/>
      <c r="X580" s="7"/>
      <c r="Y580" s="7"/>
      <c r="Z580" s="7"/>
      <c r="AA580" s="7"/>
      <c r="AB580" s="7"/>
      <c r="AC580" s="7"/>
      <c r="AD580" s="7"/>
      <c r="AE580" s="7"/>
    </row>
    <row r="581" spans="1:31">
      <c r="A581" s="76"/>
      <c r="B581" s="53"/>
      <c r="C581" s="53"/>
      <c r="D581" s="7"/>
      <c r="E581" s="7"/>
      <c r="F581" s="76"/>
      <c r="G581" s="79"/>
      <c r="H581" s="7"/>
      <c r="I581" s="7"/>
      <c r="J581" s="53"/>
      <c r="K581" s="7"/>
      <c r="L581" s="7"/>
      <c r="M581" s="7"/>
      <c r="N581" s="7"/>
      <c r="O581" s="76"/>
      <c r="P581" s="7"/>
      <c r="Q581" s="7"/>
      <c r="R581" s="7"/>
      <c r="S581" s="7"/>
      <c r="T581" s="7"/>
      <c r="U581" s="7"/>
      <c r="V581" s="7"/>
      <c r="W581" s="7"/>
      <c r="X581" s="7"/>
      <c r="Y581" s="7"/>
      <c r="Z581" s="7"/>
      <c r="AA581" s="7"/>
      <c r="AB581" s="7"/>
      <c r="AC581" s="7"/>
      <c r="AD581" s="7"/>
      <c r="AE581" s="7"/>
    </row>
    <row r="582" spans="1:31">
      <c r="A582" s="76"/>
      <c r="B582" s="53"/>
      <c r="C582" s="53"/>
      <c r="D582" s="7"/>
      <c r="E582" s="7"/>
      <c r="F582" s="76"/>
      <c r="G582" s="79"/>
      <c r="H582" s="7"/>
      <c r="I582" s="7"/>
      <c r="J582" s="53"/>
      <c r="K582" s="7"/>
      <c r="L582" s="7"/>
      <c r="M582" s="7"/>
      <c r="N582" s="7"/>
      <c r="O582" s="76"/>
      <c r="P582" s="7"/>
      <c r="Q582" s="7"/>
      <c r="R582" s="7"/>
      <c r="S582" s="7"/>
      <c r="T582" s="7"/>
      <c r="U582" s="7"/>
      <c r="V582" s="7"/>
      <c r="W582" s="7"/>
      <c r="X582" s="7"/>
      <c r="Y582" s="7"/>
      <c r="Z582" s="7"/>
      <c r="AA582" s="7"/>
      <c r="AB582" s="7"/>
      <c r="AC582" s="7"/>
      <c r="AD582" s="7"/>
      <c r="AE582" s="7"/>
    </row>
    <row r="583" spans="1:31">
      <c r="A583" s="76"/>
      <c r="B583" s="53"/>
      <c r="C583" s="53"/>
      <c r="D583" s="7"/>
      <c r="E583" s="7"/>
      <c r="F583" s="76"/>
      <c r="G583" s="79"/>
      <c r="H583" s="7"/>
      <c r="I583" s="7"/>
      <c r="J583" s="53"/>
      <c r="K583" s="7"/>
      <c r="L583" s="7"/>
      <c r="M583" s="7"/>
      <c r="N583" s="7"/>
      <c r="O583" s="76"/>
      <c r="P583" s="7"/>
      <c r="Q583" s="7"/>
      <c r="R583" s="7"/>
      <c r="S583" s="7"/>
      <c r="T583" s="7"/>
      <c r="U583" s="7"/>
      <c r="V583" s="7"/>
      <c r="W583" s="7"/>
      <c r="X583" s="7"/>
      <c r="Y583" s="7"/>
      <c r="Z583" s="7"/>
      <c r="AA583" s="7"/>
      <c r="AB583" s="7"/>
      <c r="AC583" s="7"/>
      <c r="AD583" s="7"/>
      <c r="AE583" s="7"/>
    </row>
    <row r="584" spans="1:31">
      <c r="A584" s="76"/>
      <c r="B584" s="53"/>
      <c r="C584" s="53"/>
      <c r="D584" s="7"/>
      <c r="E584" s="7"/>
      <c r="F584" s="76"/>
      <c r="G584" s="79"/>
      <c r="H584" s="7"/>
      <c r="I584" s="7"/>
      <c r="J584" s="53"/>
      <c r="K584" s="7"/>
      <c r="L584" s="7"/>
      <c r="M584" s="7"/>
      <c r="N584" s="7"/>
      <c r="O584" s="76"/>
      <c r="P584" s="7"/>
      <c r="Q584" s="7"/>
      <c r="R584" s="7"/>
      <c r="S584" s="7"/>
      <c r="T584" s="7"/>
      <c r="U584" s="7"/>
      <c r="V584" s="7"/>
      <c r="W584" s="7"/>
      <c r="X584" s="7"/>
      <c r="Y584" s="7"/>
      <c r="Z584" s="7"/>
      <c r="AA584" s="7"/>
      <c r="AB584" s="7"/>
      <c r="AC584" s="7"/>
      <c r="AD584" s="7"/>
      <c r="AE584" s="7"/>
    </row>
    <row r="585" spans="1:31">
      <c r="A585" s="76"/>
      <c r="B585" s="53"/>
      <c r="C585" s="53"/>
      <c r="D585" s="7"/>
      <c r="E585" s="7"/>
      <c r="F585" s="76"/>
      <c r="G585" s="79"/>
      <c r="H585" s="7"/>
      <c r="I585" s="7"/>
      <c r="J585" s="53"/>
      <c r="K585" s="7"/>
      <c r="L585" s="7"/>
      <c r="M585" s="7"/>
      <c r="N585" s="7"/>
      <c r="O585" s="76"/>
      <c r="P585" s="7"/>
      <c r="Q585" s="7"/>
      <c r="R585" s="7"/>
      <c r="S585" s="7"/>
      <c r="T585" s="7"/>
      <c r="U585" s="7"/>
      <c r="V585" s="7"/>
      <c r="W585" s="7"/>
      <c r="X585" s="7"/>
      <c r="Y585" s="7"/>
      <c r="Z585" s="7"/>
      <c r="AA585" s="7"/>
      <c r="AB585" s="7"/>
      <c r="AC585" s="7"/>
      <c r="AD585" s="7"/>
      <c r="AE585" s="7"/>
    </row>
    <row r="586" spans="1:31">
      <c r="A586" s="76"/>
      <c r="B586" s="53"/>
      <c r="C586" s="53"/>
      <c r="D586" s="7"/>
      <c r="E586" s="7"/>
      <c r="F586" s="76"/>
      <c r="G586" s="79"/>
      <c r="H586" s="7"/>
      <c r="I586" s="7"/>
      <c r="J586" s="53"/>
      <c r="K586" s="7"/>
      <c r="L586" s="7"/>
      <c r="M586" s="7"/>
      <c r="N586" s="7"/>
      <c r="O586" s="76"/>
      <c r="P586" s="7"/>
      <c r="Q586" s="7"/>
      <c r="R586" s="7"/>
      <c r="S586" s="7"/>
      <c r="T586" s="7"/>
      <c r="U586" s="7"/>
      <c r="V586" s="7"/>
      <c r="W586" s="7"/>
      <c r="X586" s="7"/>
      <c r="Y586" s="7"/>
      <c r="Z586" s="7"/>
      <c r="AA586" s="7"/>
      <c r="AB586" s="7"/>
      <c r="AC586" s="7"/>
      <c r="AD586" s="7"/>
      <c r="AE586" s="7"/>
    </row>
    <row r="587" spans="1:31">
      <c r="A587" s="76"/>
      <c r="B587" s="53"/>
      <c r="C587" s="53"/>
      <c r="D587" s="7"/>
      <c r="E587" s="7"/>
      <c r="F587" s="76"/>
      <c r="G587" s="79"/>
      <c r="H587" s="7"/>
      <c r="I587" s="7"/>
      <c r="J587" s="53"/>
      <c r="K587" s="7"/>
      <c r="L587" s="7"/>
      <c r="M587" s="7"/>
      <c r="N587" s="7"/>
      <c r="O587" s="76"/>
      <c r="P587" s="7"/>
      <c r="Q587" s="7"/>
      <c r="R587" s="7"/>
      <c r="S587" s="7"/>
      <c r="T587" s="7"/>
      <c r="U587" s="7"/>
      <c r="V587" s="7"/>
      <c r="W587" s="7"/>
      <c r="X587" s="7"/>
      <c r="Y587" s="7"/>
      <c r="Z587" s="7"/>
      <c r="AA587" s="7"/>
      <c r="AB587" s="7"/>
      <c r="AC587" s="7"/>
      <c r="AD587" s="7"/>
      <c r="AE587" s="7"/>
    </row>
    <row r="588" spans="1:31">
      <c r="A588" s="76"/>
      <c r="B588" s="53"/>
      <c r="C588" s="53"/>
      <c r="D588" s="7"/>
      <c r="E588" s="7"/>
      <c r="F588" s="76"/>
      <c r="G588" s="79"/>
      <c r="H588" s="7"/>
      <c r="I588" s="7"/>
      <c r="J588" s="53"/>
      <c r="K588" s="7"/>
      <c r="L588" s="7"/>
      <c r="M588" s="7"/>
      <c r="N588" s="7"/>
      <c r="O588" s="76"/>
      <c r="P588" s="7"/>
      <c r="Q588" s="7"/>
      <c r="R588" s="7"/>
      <c r="S588" s="7"/>
      <c r="T588" s="7"/>
      <c r="U588" s="7"/>
      <c r="V588" s="7"/>
      <c r="W588" s="7"/>
      <c r="X588" s="7"/>
      <c r="Y588" s="7"/>
      <c r="Z588" s="7"/>
      <c r="AA588" s="7"/>
      <c r="AB588" s="7"/>
      <c r="AC588" s="7"/>
      <c r="AD588" s="7"/>
      <c r="AE588" s="7"/>
    </row>
    <row r="589" spans="1:31">
      <c r="A589" s="76"/>
      <c r="B589" s="53"/>
      <c r="C589" s="53"/>
      <c r="D589" s="7"/>
      <c r="E589" s="7"/>
      <c r="F589" s="76"/>
      <c r="G589" s="79"/>
      <c r="H589" s="7"/>
      <c r="I589" s="7"/>
      <c r="J589" s="53"/>
      <c r="K589" s="7"/>
      <c r="L589" s="7"/>
      <c r="M589" s="7"/>
      <c r="N589" s="7"/>
      <c r="O589" s="76"/>
      <c r="P589" s="7"/>
      <c r="Q589" s="7"/>
      <c r="R589" s="7"/>
      <c r="S589" s="7"/>
      <c r="T589" s="7"/>
      <c r="U589" s="7"/>
      <c r="V589" s="7"/>
      <c r="W589" s="7"/>
      <c r="X589" s="7"/>
      <c r="Y589" s="7"/>
      <c r="Z589" s="7"/>
      <c r="AA589" s="7"/>
      <c r="AB589" s="7"/>
      <c r="AC589" s="7"/>
      <c r="AD589" s="7"/>
      <c r="AE589" s="7"/>
    </row>
    <row r="590" spans="1:31">
      <c r="A590" s="76"/>
      <c r="B590" s="53"/>
      <c r="C590" s="53"/>
      <c r="D590" s="7"/>
      <c r="E590" s="7"/>
      <c r="F590" s="76"/>
      <c r="G590" s="79"/>
      <c r="H590" s="7"/>
      <c r="I590" s="7"/>
      <c r="J590" s="53"/>
      <c r="K590" s="7"/>
      <c r="L590" s="7"/>
      <c r="M590" s="7"/>
      <c r="N590" s="7"/>
      <c r="O590" s="76"/>
      <c r="P590" s="7"/>
      <c r="Q590" s="7"/>
      <c r="R590" s="7"/>
      <c r="S590" s="7"/>
      <c r="T590" s="7"/>
      <c r="U590" s="7"/>
      <c r="V590" s="7"/>
      <c r="W590" s="7"/>
      <c r="X590" s="7"/>
      <c r="Y590" s="7"/>
      <c r="Z590" s="7"/>
      <c r="AA590" s="7"/>
      <c r="AB590" s="7"/>
      <c r="AC590" s="7"/>
      <c r="AD590" s="7"/>
      <c r="AE590" s="7"/>
    </row>
    <row r="591" spans="1:31">
      <c r="A591" s="76"/>
      <c r="B591" s="53"/>
      <c r="C591" s="53"/>
      <c r="D591" s="7"/>
      <c r="E591" s="7"/>
      <c r="F591" s="76"/>
      <c r="G591" s="79"/>
      <c r="H591" s="7"/>
      <c r="I591" s="7"/>
      <c r="J591" s="53"/>
      <c r="K591" s="7"/>
      <c r="L591" s="7"/>
      <c r="M591" s="7"/>
      <c r="N591" s="7"/>
      <c r="O591" s="76"/>
      <c r="P591" s="7"/>
      <c r="Q591" s="7"/>
      <c r="R591" s="7"/>
      <c r="S591" s="7"/>
      <c r="T591" s="7"/>
      <c r="U591" s="7"/>
      <c r="V591" s="7"/>
      <c r="W591" s="7"/>
      <c r="X591" s="7"/>
      <c r="Y591" s="7"/>
      <c r="Z591" s="7"/>
      <c r="AA591" s="7"/>
      <c r="AB591" s="7"/>
      <c r="AC591" s="7"/>
      <c r="AD591" s="7"/>
      <c r="AE591" s="7"/>
    </row>
    <row r="592" spans="1:31">
      <c r="A592" s="76"/>
      <c r="B592" s="53"/>
      <c r="C592" s="53"/>
      <c r="D592" s="7"/>
      <c r="E592" s="7"/>
      <c r="F592" s="76"/>
      <c r="G592" s="79"/>
      <c r="H592" s="7"/>
      <c r="I592" s="7"/>
      <c r="J592" s="53"/>
      <c r="K592" s="7"/>
      <c r="L592" s="7"/>
      <c r="M592" s="7"/>
      <c r="N592" s="7"/>
      <c r="O592" s="76"/>
      <c r="P592" s="7"/>
      <c r="Q592" s="7"/>
      <c r="R592" s="7"/>
      <c r="S592" s="7"/>
      <c r="T592" s="7"/>
      <c r="U592" s="7"/>
      <c r="V592" s="7"/>
      <c r="W592" s="7"/>
      <c r="X592" s="7"/>
      <c r="Y592" s="7"/>
      <c r="Z592" s="7"/>
      <c r="AA592" s="7"/>
      <c r="AB592" s="7"/>
      <c r="AC592" s="7"/>
      <c r="AD592" s="7"/>
      <c r="AE592" s="7"/>
    </row>
    <row r="593" spans="1:31">
      <c r="A593" s="76"/>
      <c r="B593" s="53"/>
      <c r="C593" s="53"/>
      <c r="D593" s="7"/>
      <c r="E593" s="7"/>
      <c r="F593" s="76"/>
      <c r="G593" s="79"/>
      <c r="H593" s="7"/>
      <c r="I593" s="7"/>
      <c r="J593" s="53"/>
      <c r="K593" s="7"/>
      <c r="L593" s="7"/>
      <c r="M593" s="7"/>
      <c r="N593" s="7"/>
      <c r="O593" s="76"/>
      <c r="P593" s="7"/>
      <c r="Q593" s="7"/>
      <c r="R593" s="7"/>
      <c r="S593" s="7"/>
      <c r="T593" s="7"/>
      <c r="U593" s="7"/>
      <c r="V593" s="7"/>
      <c r="W593" s="7"/>
      <c r="X593" s="7"/>
      <c r="Y593" s="7"/>
      <c r="Z593" s="7"/>
      <c r="AA593" s="7"/>
      <c r="AB593" s="7"/>
      <c r="AC593" s="7"/>
      <c r="AD593" s="7"/>
      <c r="AE593" s="7"/>
    </row>
    <row r="594" spans="1:31">
      <c r="A594" s="76"/>
      <c r="B594" s="53"/>
      <c r="C594" s="53"/>
      <c r="D594" s="7"/>
      <c r="E594" s="7"/>
      <c r="F594" s="76"/>
      <c r="G594" s="79"/>
      <c r="H594" s="7"/>
      <c r="I594" s="7"/>
      <c r="J594" s="53"/>
      <c r="K594" s="7"/>
      <c r="L594" s="7"/>
      <c r="M594" s="7"/>
      <c r="N594" s="7"/>
      <c r="O594" s="76"/>
      <c r="P594" s="7"/>
      <c r="Q594" s="7"/>
      <c r="R594" s="7"/>
      <c r="S594" s="7"/>
      <c r="T594" s="7"/>
      <c r="U594" s="7"/>
      <c r="V594" s="7"/>
      <c r="W594" s="7"/>
      <c r="X594" s="7"/>
      <c r="Y594" s="7"/>
      <c r="Z594" s="7"/>
      <c r="AA594" s="7"/>
      <c r="AB594" s="7"/>
      <c r="AC594" s="7"/>
      <c r="AD594" s="7"/>
      <c r="AE594" s="7"/>
    </row>
    <row r="595" spans="1:31">
      <c r="A595" s="76"/>
      <c r="B595" s="53"/>
      <c r="C595" s="53"/>
      <c r="D595" s="7"/>
      <c r="E595" s="7"/>
      <c r="F595" s="76"/>
      <c r="G595" s="79"/>
      <c r="H595" s="7"/>
      <c r="I595" s="7"/>
      <c r="J595" s="53"/>
      <c r="K595" s="7"/>
      <c r="L595" s="7"/>
      <c r="M595" s="7"/>
      <c r="N595" s="7"/>
      <c r="O595" s="76"/>
      <c r="P595" s="7"/>
      <c r="Q595" s="7"/>
      <c r="R595" s="7"/>
      <c r="S595" s="7"/>
      <c r="T595" s="7"/>
      <c r="U595" s="7"/>
      <c r="V595" s="7"/>
      <c r="W595" s="7"/>
      <c r="X595" s="7"/>
      <c r="Y595" s="7"/>
      <c r="Z595" s="7"/>
      <c r="AA595" s="7"/>
      <c r="AB595" s="7"/>
      <c r="AC595" s="7"/>
      <c r="AD595" s="7"/>
      <c r="AE595" s="7"/>
    </row>
    <row r="596" spans="1:31">
      <c r="A596" s="76"/>
      <c r="B596" s="53"/>
      <c r="C596" s="53"/>
      <c r="D596" s="7"/>
      <c r="E596" s="7"/>
      <c r="F596" s="76"/>
      <c r="G596" s="79"/>
      <c r="H596" s="7"/>
      <c r="I596" s="7"/>
      <c r="J596" s="53"/>
      <c r="K596" s="7"/>
      <c r="L596" s="7"/>
      <c r="M596" s="7"/>
      <c r="N596" s="7"/>
      <c r="O596" s="76"/>
      <c r="P596" s="7"/>
      <c r="Q596" s="7"/>
      <c r="R596" s="7"/>
      <c r="S596" s="7"/>
      <c r="T596" s="7"/>
      <c r="U596" s="7"/>
      <c r="V596" s="7"/>
      <c r="W596" s="7"/>
      <c r="X596" s="7"/>
      <c r="Y596" s="7"/>
      <c r="Z596" s="7"/>
      <c r="AA596" s="7"/>
      <c r="AB596" s="7"/>
      <c r="AC596" s="7"/>
      <c r="AD596" s="7"/>
      <c r="AE596" s="7"/>
    </row>
    <row r="597" spans="1:31">
      <c r="A597" s="76"/>
      <c r="B597" s="53"/>
      <c r="C597" s="53"/>
      <c r="D597" s="7"/>
      <c r="E597" s="7"/>
      <c r="F597" s="76"/>
      <c r="G597" s="79"/>
      <c r="H597" s="7"/>
      <c r="I597" s="7"/>
      <c r="J597" s="53"/>
      <c r="K597" s="7"/>
      <c r="L597" s="7"/>
      <c r="M597" s="7"/>
      <c r="N597" s="7"/>
      <c r="O597" s="76"/>
      <c r="P597" s="7"/>
      <c r="Q597" s="7"/>
      <c r="R597" s="7"/>
      <c r="S597" s="7"/>
      <c r="T597" s="7"/>
      <c r="U597" s="7"/>
      <c r="V597" s="7"/>
      <c r="W597" s="7"/>
      <c r="X597" s="7"/>
      <c r="Y597" s="7"/>
      <c r="Z597" s="7"/>
      <c r="AA597" s="7"/>
      <c r="AB597" s="7"/>
      <c r="AC597" s="7"/>
      <c r="AD597" s="7"/>
      <c r="AE597" s="7"/>
    </row>
    <row r="598" spans="1:31">
      <c r="A598" s="76"/>
      <c r="B598" s="53"/>
      <c r="C598" s="53"/>
      <c r="D598" s="7"/>
      <c r="E598" s="7"/>
      <c r="F598" s="76"/>
      <c r="G598" s="79"/>
      <c r="H598" s="7"/>
      <c r="I598" s="7"/>
      <c r="J598" s="53"/>
      <c r="K598" s="7"/>
      <c r="L598" s="7"/>
      <c r="M598" s="7"/>
      <c r="N598" s="7"/>
      <c r="O598" s="76"/>
      <c r="P598" s="7"/>
      <c r="Q598" s="7"/>
      <c r="R598" s="7"/>
      <c r="S598" s="7"/>
      <c r="T598" s="7"/>
      <c r="U598" s="7"/>
      <c r="V598" s="7"/>
      <c r="W598" s="7"/>
      <c r="X598" s="7"/>
      <c r="Y598" s="7"/>
      <c r="Z598" s="7"/>
      <c r="AA598" s="7"/>
      <c r="AB598" s="7"/>
      <c r="AC598" s="7"/>
      <c r="AD598" s="7"/>
      <c r="AE598" s="7"/>
    </row>
    <row r="599" spans="1:31">
      <c r="A599" s="76"/>
      <c r="B599" s="53"/>
      <c r="C599" s="53"/>
      <c r="D599" s="7"/>
      <c r="E599" s="7"/>
      <c r="F599" s="76"/>
      <c r="G599" s="79"/>
      <c r="H599" s="7"/>
      <c r="I599" s="7"/>
      <c r="J599" s="53"/>
      <c r="K599" s="7"/>
      <c r="L599" s="7"/>
      <c r="M599" s="7"/>
      <c r="N599" s="7"/>
      <c r="O599" s="76"/>
      <c r="P599" s="7"/>
      <c r="Q599" s="7"/>
      <c r="R599" s="7"/>
      <c r="S599" s="7"/>
      <c r="T599" s="7"/>
      <c r="U599" s="7"/>
      <c r="V599" s="7"/>
      <c r="W599" s="7"/>
      <c r="X599" s="7"/>
      <c r="Y599" s="7"/>
      <c r="Z599" s="7"/>
      <c r="AA599" s="7"/>
      <c r="AB599" s="7"/>
      <c r="AC599" s="7"/>
      <c r="AD599" s="7"/>
      <c r="AE599" s="7"/>
    </row>
    <row r="600" spans="1:31">
      <c r="A600" s="76"/>
      <c r="B600" s="53"/>
      <c r="C600" s="53"/>
      <c r="D600" s="7"/>
      <c r="E600" s="7"/>
      <c r="F600" s="76"/>
      <c r="G600" s="79"/>
      <c r="H600" s="7"/>
      <c r="I600" s="7"/>
      <c r="J600" s="53"/>
      <c r="K600" s="7"/>
      <c r="L600" s="7"/>
      <c r="M600" s="7"/>
      <c r="N600" s="7"/>
      <c r="O600" s="76"/>
      <c r="P600" s="7"/>
      <c r="Q600" s="7"/>
      <c r="R600" s="7"/>
      <c r="S600" s="7"/>
      <c r="T600" s="7"/>
      <c r="U600" s="7"/>
      <c r="V600" s="7"/>
      <c r="W600" s="7"/>
      <c r="X600" s="7"/>
      <c r="Y600" s="7"/>
      <c r="Z600" s="7"/>
      <c r="AA600" s="7"/>
      <c r="AB600" s="7"/>
      <c r="AC600" s="7"/>
      <c r="AD600" s="7"/>
      <c r="AE600" s="7"/>
    </row>
    <row r="601" spans="1:31">
      <c r="A601" s="76"/>
      <c r="B601" s="53"/>
      <c r="C601" s="53"/>
      <c r="D601" s="7"/>
      <c r="E601" s="7"/>
      <c r="F601" s="76"/>
      <c r="G601" s="79"/>
      <c r="H601" s="7"/>
      <c r="I601" s="7"/>
      <c r="J601" s="53"/>
      <c r="K601" s="7"/>
      <c r="L601" s="7"/>
      <c r="M601" s="7"/>
      <c r="N601" s="7"/>
      <c r="O601" s="76"/>
      <c r="P601" s="7"/>
      <c r="Q601" s="7"/>
      <c r="R601" s="7"/>
      <c r="S601" s="7"/>
      <c r="T601" s="7"/>
      <c r="U601" s="7"/>
      <c r="V601" s="7"/>
      <c r="W601" s="7"/>
      <c r="X601" s="7"/>
      <c r="Y601" s="7"/>
      <c r="Z601" s="7"/>
      <c r="AA601" s="7"/>
      <c r="AB601" s="7"/>
      <c r="AC601" s="7"/>
      <c r="AD601" s="7"/>
      <c r="AE601" s="7"/>
    </row>
    <row r="602" spans="1:31">
      <c r="A602" s="76"/>
      <c r="B602" s="53"/>
      <c r="C602" s="53"/>
      <c r="D602" s="7"/>
      <c r="E602" s="7"/>
      <c r="F602" s="76"/>
      <c r="G602" s="79"/>
      <c r="H602" s="7"/>
      <c r="I602" s="7"/>
      <c r="J602" s="53"/>
      <c r="K602" s="7"/>
      <c r="L602" s="7"/>
      <c r="M602" s="7"/>
      <c r="N602" s="7"/>
      <c r="O602" s="76"/>
      <c r="P602" s="7"/>
      <c r="Q602" s="7"/>
      <c r="R602" s="7"/>
      <c r="S602" s="7"/>
      <c r="T602" s="7"/>
      <c r="U602" s="7"/>
      <c r="V602" s="7"/>
      <c r="W602" s="7"/>
      <c r="X602" s="7"/>
      <c r="Y602" s="7"/>
      <c r="Z602" s="7"/>
      <c r="AA602" s="7"/>
      <c r="AB602" s="7"/>
      <c r="AC602" s="7"/>
      <c r="AD602" s="7"/>
      <c r="AE602" s="7"/>
    </row>
    <row r="603" spans="1:31">
      <c r="A603" s="76"/>
      <c r="B603" s="53"/>
      <c r="C603" s="53"/>
      <c r="D603" s="7"/>
      <c r="E603" s="7"/>
      <c r="F603" s="76"/>
      <c r="G603" s="79"/>
      <c r="H603" s="7"/>
      <c r="I603" s="7"/>
      <c r="J603" s="53"/>
      <c r="K603" s="7"/>
      <c r="L603" s="7"/>
      <c r="M603" s="7"/>
      <c r="N603" s="7"/>
      <c r="O603" s="76"/>
      <c r="P603" s="7"/>
      <c r="Q603" s="7"/>
      <c r="R603" s="7"/>
      <c r="S603" s="7"/>
      <c r="T603" s="7"/>
      <c r="U603" s="7"/>
      <c r="V603" s="7"/>
      <c r="W603" s="7"/>
      <c r="X603" s="7"/>
      <c r="Y603" s="7"/>
      <c r="Z603" s="7"/>
      <c r="AA603" s="7"/>
      <c r="AB603" s="7"/>
      <c r="AC603" s="7"/>
      <c r="AD603" s="7"/>
      <c r="AE603" s="7"/>
    </row>
    <row r="604" spans="1:31">
      <c r="A604" s="76"/>
      <c r="B604" s="53"/>
      <c r="C604" s="53"/>
      <c r="D604" s="7"/>
      <c r="E604" s="7"/>
      <c r="F604" s="76"/>
      <c r="G604" s="79"/>
      <c r="H604" s="7"/>
      <c r="I604" s="7"/>
      <c r="J604" s="53"/>
      <c r="K604" s="7"/>
      <c r="L604" s="7"/>
      <c r="M604" s="7"/>
      <c r="N604" s="7"/>
      <c r="O604" s="76"/>
      <c r="P604" s="7"/>
      <c r="Q604" s="7"/>
      <c r="R604" s="7"/>
      <c r="S604" s="7"/>
      <c r="T604" s="7"/>
      <c r="U604" s="7"/>
      <c r="V604" s="7"/>
      <c r="W604" s="7"/>
      <c r="X604" s="7"/>
      <c r="Y604" s="7"/>
      <c r="Z604" s="7"/>
      <c r="AA604" s="7"/>
      <c r="AB604" s="7"/>
      <c r="AC604" s="7"/>
      <c r="AD604" s="7"/>
      <c r="AE604" s="7"/>
    </row>
    <row r="605" spans="1:31">
      <c r="A605" s="76"/>
      <c r="B605" s="53"/>
      <c r="C605" s="53"/>
      <c r="D605" s="7"/>
      <c r="E605" s="7"/>
      <c r="F605" s="76"/>
      <c r="G605" s="79"/>
      <c r="H605" s="7"/>
      <c r="I605" s="7"/>
      <c r="J605" s="53"/>
      <c r="K605" s="7"/>
      <c r="L605" s="7"/>
      <c r="M605" s="7"/>
      <c r="N605" s="7"/>
      <c r="O605" s="76"/>
      <c r="P605" s="7"/>
      <c r="Q605" s="7"/>
      <c r="R605" s="7"/>
      <c r="S605" s="7"/>
      <c r="T605" s="7"/>
      <c r="U605" s="7"/>
      <c r="V605" s="7"/>
      <c r="W605" s="7"/>
      <c r="X605" s="7"/>
      <c r="Y605" s="7"/>
      <c r="Z605" s="7"/>
      <c r="AA605" s="7"/>
      <c r="AB605" s="7"/>
      <c r="AC605" s="7"/>
      <c r="AD605" s="7"/>
      <c r="AE605" s="7"/>
    </row>
    <row r="606" spans="1:31">
      <c r="A606" s="76"/>
      <c r="B606" s="53"/>
      <c r="C606" s="53"/>
      <c r="D606" s="7"/>
      <c r="E606" s="7"/>
      <c r="F606" s="76"/>
      <c r="G606" s="79"/>
      <c r="H606" s="7"/>
      <c r="I606" s="7"/>
      <c r="J606" s="53"/>
      <c r="K606" s="7"/>
      <c r="L606" s="7"/>
      <c r="M606" s="7"/>
      <c r="N606" s="7"/>
      <c r="O606" s="76"/>
      <c r="P606" s="7"/>
      <c r="Q606" s="7"/>
      <c r="R606" s="7"/>
      <c r="S606" s="7"/>
      <c r="T606" s="7"/>
      <c r="U606" s="7"/>
      <c r="V606" s="7"/>
      <c r="W606" s="7"/>
      <c r="X606" s="7"/>
      <c r="Y606" s="7"/>
      <c r="Z606" s="7"/>
      <c r="AA606" s="7"/>
      <c r="AB606" s="7"/>
      <c r="AC606" s="7"/>
      <c r="AD606" s="7"/>
      <c r="AE606" s="7"/>
    </row>
    <row r="607" spans="1:31">
      <c r="A607" s="76"/>
      <c r="B607" s="53"/>
      <c r="C607" s="53"/>
      <c r="D607" s="7"/>
      <c r="E607" s="7"/>
      <c r="F607" s="76"/>
      <c r="G607" s="79"/>
      <c r="H607" s="7"/>
      <c r="I607" s="7"/>
      <c r="J607" s="53"/>
      <c r="K607" s="7"/>
      <c r="L607" s="7"/>
      <c r="M607" s="7"/>
      <c r="N607" s="7"/>
      <c r="O607" s="76"/>
      <c r="P607" s="7"/>
      <c r="Q607" s="7"/>
      <c r="R607" s="7"/>
      <c r="S607" s="7"/>
      <c r="T607" s="7"/>
      <c r="U607" s="7"/>
      <c r="V607" s="7"/>
      <c r="W607" s="7"/>
      <c r="X607" s="7"/>
      <c r="Y607" s="7"/>
      <c r="Z607" s="7"/>
      <c r="AA607" s="7"/>
      <c r="AB607" s="7"/>
      <c r="AC607" s="7"/>
      <c r="AD607" s="7"/>
      <c r="AE607" s="7"/>
    </row>
    <row r="608" spans="1:31">
      <c r="A608" s="76"/>
      <c r="B608" s="53"/>
      <c r="C608" s="53"/>
      <c r="D608" s="7"/>
      <c r="E608" s="7"/>
      <c r="F608" s="76"/>
      <c r="G608" s="79"/>
      <c r="H608" s="7"/>
      <c r="I608" s="7"/>
      <c r="J608" s="53"/>
      <c r="K608" s="7"/>
      <c r="L608" s="7"/>
      <c r="M608" s="7"/>
      <c r="N608" s="7"/>
      <c r="O608" s="76"/>
      <c r="P608" s="7"/>
      <c r="Q608" s="7"/>
      <c r="R608" s="7"/>
      <c r="S608" s="7"/>
      <c r="T608" s="7"/>
      <c r="U608" s="7"/>
      <c r="V608" s="7"/>
      <c r="W608" s="7"/>
      <c r="X608" s="7"/>
      <c r="Y608" s="7"/>
      <c r="Z608" s="7"/>
      <c r="AA608" s="7"/>
      <c r="AB608" s="7"/>
      <c r="AC608" s="7"/>
      <c r="AD608" s="7"/>
      <c r="AE608" s="7"/>
    </row>
    <row r="609" spans="1:31">
      <c r="A609" s="76"/>
      <c r="B609" s="53"/>
      <c r="C609" s="53"/>
      <c r="D609" s="7"/>
      <c r="E609" s="7"/>
      <c r="F609" s="76"/>
      <c r="G609" s="79"/>
      <c r="H609" s="7"/>
      <c r="I609" s="7"/>
      <c r="J609" s="53"/>
      <c r="K609" s="7"/>
      <c r="L609" s="7"/>
      <c r="M609" s="7"/>
      <c r="N609" s="7"/>
      <c r="O609" s="76"/>
      <c r="P609" s="7"/>
      <c r="Q609" s="7"/>
      <c r="R609" s="7"/>
      <c r="S609" s="7"/>
      <c r="T609" s="7"/>
      <c r="U609" s="7"/>
      <c r="V609" s="7"/>
      <c r="W609" s="7"/>
      <c r="X609" s="7"/>
      <c r="Y609" s="7"/>
      <c r="Z609" s="7"/>
      <c r="AA609" s="7"/>
      <c r="AB609" s="7"/>
      <c r="AC609" s="7"/>
      <c r="AD609" s="7"/>
      <c r="AE609" s="7"/>
    </row>
    <row r="610" spans="1:31">
      <c r="A610" s="76"/>
      <c r="B610" s="53"/>
      <c r="C610" s="53"/>
      <c r="D610" s="7"/>
      <c r="E610" s="7"/>
      <c r="F610" s="76"/>
      <c r="G610" s="79"/>
      <c r="H610" s="7"/>
      <c r="I610" s="7"/>
      <c r="J610" s="53"/>
      <c r="K610" s="7"/>
      <c r="L610" s="7"/>
      <c r="M610" s="7"/>
      <c r="N610" s="7"/>
      <c r="O610" s="76"/>
      <c r="P610" s="7"/>
      <c r="Q610" s="7"/>
      <c r="R610" s="7"/>
      <c r="S610" s="7"/>
      <c r="T610" s="7"/>
      <c r="U610" s="7"/>
      <c r="V610" s="7"/>
      <c r="W610" s="7"/>
      <c r="X610" s="7"/>
      <c r="Y610" s="7"/>
      <c r="Z610" s="7"/>
      <c r="AA610" s="7"/>
      <c r="AB610" s="7"/>
      <c r="AC610" s="7"/>
      <c r="AD610" s="7"/>
      <c r="AE610" s="7"/>
    </row>
    <row r="611" spans="1:31">
      <c r="A611" s="76"/>
      <c r="B611" s="53"/>
      <c r="C611" s="53"/>
      <c r="D611" s="7"/>
      <c r="E611" s="7"/>
      <c r="F611" s="76"/>
      <c r="G611" s="79"/>
      <c r="H611" s="7"/>
      <c r="I611" s="7"/>
      <c r="J611" s="53"/>
      <c r="K611" s="7"/>
      <c r="L611" s="7"/>
      <c r="M611" s="7"/>
      <c r="N611" s="7"/>
      <c r="O611" s="76"/>
      <c r="P611" s="7"/>
      <c r="Q611" s="7"/>
      <c r="R611" s="7"/>
      <c r="S611" s="7"/>
      <c r="T611" s="7"/>
      <c r="U611" s="7"/>
      <c r="V611" s="7"/>
      <c r="W611" s="7"/>
      <c r="X611" s="7"/>
      <c r="Y611" s="7"/>
      <c r="Z611" s="7"/>
      <c r="AA611" s="7"/>
      <c r="AB611" s="7"/>
      <c r="AC611" s="7"/>
      <c r="AD611" s="7"/>
      <c r="AE611" s="7"/>
    </row>
    <row r="612" spans="1:31">
      <c r="A612" s="76"/>
      <c r="B612" s="53"/>
      <c r="C612" s="53"/>
      <c r="D612" s="7"/>
      <c r="E612" s="7"/>
      <c r="F612" s="76"/>
      <c r="G612" s="79"/>
      <c r="H612" s="7"/>
      <c r="I612" s="7"/>
      <c r="J612" s="53"/>
      <c r="K612" s="7"/>
      <c r="L612" s="7"/>
      <c r="M612" s="7"/>
      <c r="N612" s="7"/>
      <c r="O612" s="76"/>
      <c r="P612" s="7"/>
      <c r="Q612" s="7"/>
      <c r="R612" s="7"/>
      <c r="S612" s="7"/>
      <c r="T612" s="7"/>
      <c r="U612" s="7"/>
      <c r="V612" s="7"/>
      <c r="W612" s="7"/>
      <c r="X612" s="7"/>
      <c r="Y612" s="7"/>
      <c r="Z612" s="7"/>
      <c r="AA612" s="7"/>
      <c r="AB612" s="7"/>
      <c r="AC612" s="7"/>
      <c r="AD612" s="7"/>
      <c r="AE612" s="7"/>
    </row>
    <row r="613" spans="1:31">
      <c r="A613" s="76"/>
      <c r="B613" s="53"/>
      <c r="C613" s="53"/>
      <c r="D613" s="7"/>
      <c r="E613" s="7"/>
      <c r="F613" s="76"/>
      <c r="G613" s="79"/>
      <c r="H613" s="7"/>
      <c r="I613" s="7"/>
      <c r="J613" s="53"/>
      <c r="K613" s="7"/>
      <c r="L613" s="7"/>
      <c r="M613" s="7"/>
      <c r="N613" s="7"/>
      <c r="O613" s="76"/>
      <c r="P613" s="7"/>
      <c r="Q613" s="7"/>
      <c r="R613" s="7"/>
      <c r="S613" s="7"/>
      <c r="T613" s="7"/>
      <c r="U613" s="7"/>
      <c r="V613" s="7"/>
      <c r="W613" s="7"/>
      <c r="X613" s="7"/>
      <c r="Y613" s="7"/>
      <c r="Z613" s="7"/>
      <c r="AA613" s="7"/>
      <c r="AB613" s="7"/>
      <c r="AC613" s="7"/>
      <c r="AD613" s="7"/>
      <c r="AE613" s="7"/>
    </row>
    <row r="614" spans="1:31">
      <c r="A614" s="76"/>
      <c r="B614" s="53"/>
      <c r="C614" s="53"/>
      <c r="D614" s="7"/>
      <c r="E614" s="7"/>
      <c r="F614" s="76"/>
      <c r="G614" s="79"/>
      <c r="H614" s="7"/>
      <c r="I614" s="7"/>
      <c r="J614" s="53"/>
      <c r="K614" s="7"/>
      <c r="L614" s="7"/>
      <c r="M614" s="7"/>
      <c r="N614" s="7"/>
      <c r="O614" s="76"/>
      <c r="P614" s="7"/>
      <c r="Q614" s="7"/>
      <c r="R614" s="7"/>
      <c r="S614" s="7"/>
      <c r="T614" s="7"/>
      <c r="U614" s="7"/>
      <c r="V614" s="7"/>
      <c r="W614" s="7"/>
      <c r="X614" s="7"/>
      <c r="Y614" s="7"/>
      <c r="Z614" s="7"/>
      <c r="AA614" s="7"/>
      <c r="AB614" s="7"/>
      <c r="AC614" s="7"/>
      <c r="AD614" s="7"/>
      <c r="AE614" s="7"/>
    </row>
    <row r="615" spans="1:31">
      <c r="A615" s="76"/>
      <c r="B615" s="53"/>
      <c r="C615" s="53"/>
      <c r="D615" s="7"/>
      <c r="E615" s="7"/>
      <c r="F615" s="76"/>
      <c r="G615" s="79"/>
      <c r="H615" s="7"/>
      <c r="I615" s="7"/>
      <c r="J615" s="53"/>
      <c r="K615" s="7"/>
      <c r="L615" s="7"/>
      <c r="M615" s="7"/>
      <c r="N615" s="7"/>
      <c r="O615" s="76"/>
      <c r="P615" s="7"/>
      <c r="Q615" s="7"/>
      <c r="R615" s="7"/>
      <c r="S615" s="7"/>
      <c r="T615" s="7"/>
      <c r="U615" s="7"/>
      <c r="V615" s="7"/>
      <c r="W615" s="7"/>
      <c r="X615" s="7"/>
      <c r="Y615" s="7"/>
      <c r="Z615" s="7"/>
      <c r="AA615" s="7"/>
      <c r="AB615" s="7"/>
      <c r="AC615" s="7"/>
      <c r="AD615" s="7"/>
      <c r="AE615" s="7"/>
    </row>
    <row r="616" spans="1:31">
      <c r="A616" s="76"/>
      <c r="B616" s="53"/>
      <c r="C616" s="53"/>
      <c r="D616" s="7"/>
      <c r="E616" s="7"/>
      <c r="F616" s="76"/>
      <c r="G616" s="79"/>
      <c r="H616" s="7"/>
      <c r="I616" s="7"/>
      <c r="J616" s="53"/>
      <c r="K616" s="7"/>
      <c r="L616" s="7"/>
      <c r="M616" s="7"/>
      <c r="N616" s="7"/>
      <c r="O616" s="76"/>
      <c r="P616" s="7"/>
      <c r="Q616" s="7"/>
      <c r="R616" s="7"/>
      <c r="S616" s="7"/>
      <c r="T616" s="7"/>
      <c r="U616" s="7"/>
      <c r="V616" s="7"/>
      <c r="W616" s="7"/>
      <c r="X616" s="7"/>
      <c r="Y616" s="7"/>
      <c r="Z616" s="7"/>
      <c r="AA616" s="7"/>
      <c r="AB616" s="7"/>
      <c r="AC616" s="7"/>
      <c r="AD616" s="7"/>
      <c r="AE616" s="7"/>
    </row>
    <row r="617" spans="1:31">
      <c r="A617" s="76"/>
      <c r="B617" s="53"/>
      <c r="C617" s="53"/>
      <c r="D617" s="7"/>
      <c r="E617" s="7"/>
      <c r="F617" s="76"/>
      <c r="G617" s="79"/>
      <c r="H617" s="7"/>
      <c r="I617" s="7"/>
      <c r="J617" s="53"/>
      <c r="K617" s="7"/>
      <c r="L617" s="7"/>
      <c r="M617" s="7"/>
      <c r="N617" s="7"/>
      <c r="O617" s="76"/>
      <c r="P617" s="7"/>
      <c r="Q617" s="7"/>
      <c r="R617" s="7"/>
      <c r="S617" s="7"/>
      <c r="T617" s="7"/>
      <c r="U617" s="7"/>
      <c r="V617" s="7"/>
      <c r="W617" s="7"/>
      <c r="X617" s="7"/>
      <c r="Y617" s="7"/>
      <c r="Z617" s="7"/>
      <c r="AA617" s="7"/>
      <c r="AB617" s="7"/>
      <c r="AC617" s="7"/>
      <c r="AD617" s="7"/>
      <c r="AE617" s="7"/>
    </row>
    <row r="618" spans="1:31">
      <c r="A618" s="76"/>
      <c r="B618" s="53"/>
      <c r="C618" s="53"/>
      <c r="D618" s="7"/>
      <c r="E618" s="7"/>
      <c r="F618" s="76"/>
      <c r="G618" s="79"/>
      <c r="H618" s="7"/>
      <c r="I618" s="7"/>
      <c r="J618" s="53"/>
      <c r="K618" s="7"/>
      <c r="L618" s="7"/>
      <c r="M618" s="7"/>
      <c r="N618" s="7"/>
      <c r="O618" s="76"/>
      <c r="P618" s="7"/>
      <c r="Q618" s="7"/>
      <c r="R618" s="7"/>
      <c r="S618" s="7"/>
      <c r="T618" s="7"/>
      <c r="U618" s="7"/>
      <c r="V618" s="7"/>
      <c r="W618" s="7"/>
      <c r="X618" s="7"/>
      <c r="Y618" s="7"/>
      <c r="Z618" s="7"/>
      <c r="AA618" s="7"/>
      <c r="AB618" s="7"/>
      <c r="AC618" s="7"/>
      <c r="AD618" s="7"/>
      <c r="AE618" s="7"/>
    </row>
    <row r="619" spans="1:31">
      <c r="A619" s="76"/>
      <c r="B619" s="53"/>
      <c r="C619" s="53"/>
      <c r="D619" s="7"/>
      <c r="E619" s="7"/>
      <c r="F619" s="76"/>
      <c r="G619" s="79"/>
      <c r="H619" s="7"/>
      <c r="I619" s="7"/>
      <c r="J619" s="53"/>
      <c r="K619" s="7"/>
      <c r="L619" s="7"/>
      <c r="M619" s="7"/>
      <c r="N619" s="7"/>
      <c r="O619" s="76"/>
      <c r="P619" s="7"/>
      <c r="Q619" s="7"/>
      <c r="R619" s="7"/>
      <c r="S619" s="7"/>
      <c r="T619" s="7"/>
      <c r="U619" s="7"/>
      <c r="V619" s="7"/>
      <c r="W619" s="7"/>
      <c r="X619" s="7"/>
      <c r="Y619" s="7"/>
      <c r="Z619" s="7"/>
      <c r="AA619" s="7"/>
      <c r="AB619" s="7"/>
      <c r="AC619" s="7"/>
      <c r="AD619" s="7"/>
      <c r="AE619" s="7"/>
    </row>
    <row r="620" spans="1:31">
      <c r="A620" s="76"/>
      <c r="B620" s="53"/>
      <c r="C620" s="53"/>
      <c r="D620" s="7"/>
      <c r="E620" s="7"/>
      <c r="F620" s="76"/>
      <c r="G620" s="79"/>
      <c r="H620" s="7"/>
      <c r="I620" s="7"/>
      <c r="J620" s="53"/>
      <c r="K620" s="7"/>
      <c r="L620" s="7"/>
      <c r="M620" s="7"/>
      <c r="N620" s="7"/>
      <c r="O620" s="76"/>
      <c r="P620" s="7"/>
      <c r="Q620" s="7"/>
      <c r="R620" s="7"/>
      <c r="S620" s="7"/>
      <c r="T620" s="7"/>
      <c r="U620" s="7"/>
      <c r="V620" s="7"/>
      <c r="W620" s="7"/>
      <c r="X620" s="7"/>
      <c r="Y620" s="7"/>
      <c r="Z620" s="7"/>
      <c r="AA620" s="7"/>
      <c r="AB620" s="7"/>
      <c r="AC620" s="7"/>
      <c r="AD620" s="7"/>
      <c r="AE620" s="7"/>
    </row>
    <row r="621" spans="1:31">
      <c r="A621" s="76"/>
      <c r="B621" s="53"/>
      <c r="C621" s="53"/>
      <c r="D621" s="7"/>
      <c r="E621" s="7"/>
      <c r="F621" s="76"/>
      <c r="G621" s="79"/>
      <c r="H621" s="7"/>
      <c r="I621" s="7"/>
      <c r="J621" s="53"/>
      <c r="K621" s="7"/>
      <c r="L621" s="7"/>
      <c r="M621" s="7"/>
      <c r="N621" s="7"/>
      <c r="O621" s="76"/>
      <c r="P621" s="7"/>
      <c r="Q621" s="7"/>
      <c r="R621" s="7"/>
      <c r="S621" s="7"/>
      <c r="T621" s="7"/>
      <c r="U621" s="7"/>
      <c r="V621" s="7"/>
      <c r="W621" s="7"/>
      <c r="X621" s="7"/>
      <c r="Y621" s="7"/>
      <c r="Z621" s="7"/>
      <c r="AA621" s="7"/>
      <c r="AB621" s="7"/>
      <c r="AC621" s="7"/>
      <c r="AD621" s="7"/>
      <c r="AE621" s="7"/>
    </row>
    <row r="622" spans="1:31">
      <c r="A622" s="76"/>
      <c r="B622" s="53"/>
      <c r="C622" s="53"/>
      <c r="D622" s="7"/>
      <c r="E622" s="7"/>
      <c r="F622" s="76"/>
      <c r="G622" s="79"/>
      <c r="H622" s="7"/>
      <c r="I622" s="7"/>
      <c r="J622" s="53"/>
      <c r="K622" s="7"/>
      <c r="L622" s="7"/>
      <c r="M622" s="7"/>
      <c r="N622" s="7"/>
      <c r="O622" s="76"/>
      <c r="P622" s="7"/>
      <c r="Q622" s="7"/>
      <c r="R622" s="7"/>
      <c r="S622" s="7"/>
      <c r="T622" s="7"/>
      <c r="U622" s="7"/>
      <c r="V622" s="7"/>
      <c r="W622" s="7"/>
      <c r="X622" s="7"/>
      <c r="Y622" s="7"/>
      <c r="Z622" s="7"/>
      <c r="AA622" s="7"/>
      <c r="AB622" s="7"/>
      <c r="AC622" s="7"/>
      <c r="AD622" s="7"/>
      <c r="AE622" s="7"/>
    </row>
    <row r="623" spans="1:31">
      <c r="A623" s="76"/>
      <c r="B623" s="53"/>
      <c r="C623" s="53"/>
      <c r="D623" s="7"/>
      <c r="E623" s="7"/>
      <c r="F623" s="76"/>
      <c r="G623" s="79"/>
      <c r="H623" s="7"/>
      <c r="I623" s="7"/>
      <c r="J623" s="53"/>
      <c r="K623" s="7"/>
      <c r="L623" s="7"/>
      <c r="M623" s="7"/>
      <c r="N623" s="7"/>
      <c r="O623" s="76"/>
      <c r="P623" s="7"/>
      <c r="Q623" s="7"/>
      <c r="R623" s="7"/>
      <c r="S623" s="7"/>
      <c r="T623" s="7"/>
      <c r="U623" s="7"/>
      <c r="V623" s="7"/>
      <c r="W623" s="7"/>
      <c r="X623" s="7"/>
      <c r="Y623" s="7"/>
      <c r="Z623" s="7"/>
      <c r="AA623" s="7"/>
      <c r="AB623" s="7"/>
      <c r="AC623" s="7"/>
      <c r="AD623" s="7"/>
      <c r="AE623" s="7"/>
    </row>
    <row r="624" spans="1:31">
      <c r="A624" s="76"/>
      <c r="B624" s="53"/>
      <c r="C624" s="53"/>
      <c r="D624" s="7"/>
      <c r="E624" s="7"/>
      <c r="F624" s="76"/>
      <c r="G624" s="79"/>
      <c r="H624" s="7"/>
      <c r="I624" s="7"/>
      <c r="J624" s="53"/>
      <c r="K624" s="7"/>
      <c r="L624" s="7"/>
      <c r="M624" s="7"/>
      <c r="N624" s="7"/>
      <c r="O624" s="76"/>
      <c r="P624" s="7"/>
      <c r="Q624" s="7"/>
      <c r="R624" s="7"/>
      <c r="S624" s="7"/>
      <c r="T624" s="7"/>
      <c r="U624" s="7"/>
      <c r="V624" s="7"/>
      <c r="W624" s="7"/>
      <c r="X624" s="7"/>
      <c r="Y624" s="7"/>
      <c r="Z624" s="7"/>
      <c r="AA624" s="7"/>
      <c r="AB624" s="7"/>
      <c r="AC624" s="7"/>
      <c r="AD624" s="7"/>
      <c r="AE624" s="7"/>
    </row>
    <row r="625" spans="1:31">
      <c r="A625" s="76"/>
      <c r="B625" s="53"/>
      <c r="C625" s="53"/>
      <c r="D625" s="7"/>
      <c r="E625" s="7"/>
      <c r="F625" s="76"/>
      <c r="G625" s="79"/>
      <c r="H625" s="7"/>
      <c r="I625" s="7"/>
      <c r="J625" s="53"/>
      <c r="K625" s="7"/>
      <c r="L625" s="7"/>
      <c r="M625" s="7"/>
      <c r="N625" s="7"/>
      <c r="O625" s="76"/>
      <c r="P625" s="7"/>
      <c r="Q625" s="7"/>
      <c r="R625" s="7"/>
      <c r="S625" s="7"/>
      <c r="T625" s="7"/>
      <c r="U625" s="7"/>
      <c r="V625" s="7"/>
      <c r="W625" s="7"/>
      <c r="X625" s="7"/>
      <c r="Y625" s="7"/>
      <c r="Z625" s="7"/>
      <c r="AA625" s="7"/>
      <c r="AB625" s="7"/>
      <c r="AC625" s="7"/>
      <c r="AD625" s="7"/>
      <c r="AE625" s="7"/>
    </row>
    <row r="626" spans="1:31">
      <c r="A626" s="76"/>
      <c r="B626" s="53"/>
      <c r="C626" s="53"/>
      <c r="D626" s="7"/>
      <c r="E626" s="7"/>
      <c r="F626" s="76"/>
      <c r="G626" s="79"/>
      <c r="H626" s="7"/>
      <c r="I626" s="7"/>
      <c r="J626" s="53"/>
      <c r="K626" s="7"/>
      <c r="L626" s="7"/>
      <c r="M626" s="7"/>
      <c r="N626" s="7"/>
      <c r="O626" s="76"/>
      <c r="P626" s="7"/>
      <c r="Q626" s="7"/>
      <c r="R626" s="7"/>
      <c r="S626" s="7"/>
      <c r="T626" s="7"/>
      <c r="U626" s="7"/>
      <c r="V626" s="7"/>
      <c r="W626" s="7"/>
      <c r="X626" s="7"/>
      <c r="Y626" s="7"/>
      <c r="Z626" s="7"/>
      <c r="AA626" s="7"/>
      <c r="AB626" s="7"/>
      <c r="AC626" s="7"/>
      <c r="AD626" s="7"/>
      <c r="AE626" s="7"/>
    </row>
    <row r="627" spans="1:31">
      <c r="A627" s="76"/>
      <c r="B627" s="53"/>
      <c r="C627" s="53"/>
      <c r="D627" s="7"/>
      <c r="E627" s="7"/>
      <c r="F627" s="76"/>
      <c r="G627" s="79"/>
      <c r="H627" s="7"/>
      <c r="I627" s="7"/>
      <c r="J627" s="53"/>
      <c r="K627" s="7"/>
      <c r="L627" s="7"/>
      <c r="M627" s="7"/>
      <c r="N627" s="7"/>
      <c r="O627" s="76"/>
      <c r="P627" s="7"/>
      <c r="Q627" s="7"/>
      <c r="R627" s="7"/>
      <c r="S627" s="7"/>
      <c r="T627" s="7"/>
      <c r="U627" s="7"/>
      <c r="V627" s="7"/>
      <c r="W627" s="7"/>
      <c r="X627" s="7"/>
      <c r="Y627" s="7"/>
      <c r="Z627" s="7"/>
      <c r="AA627" s="7"/>
      <c r="AB627" s="7"/>
      <c r="AC627" s="7"/>
      <c r="AD627" s="7"/>
      <c r="AE627" s="7"/>
    </row>
    <row r="628" spans="1:31">
      <c r="A628" s="76"/>
      <c r="B628" s="53"/>
      <c r="C628" s="53"/>
      <c r="D628" s="7"/>
      <c r="E628" s="7"/>
      <c r="F628" s="76"/>
      <c r="G628" s="79"/>
      <c r="H628" s="7"/>
      <c r="I628" s="7"/>
      <c r="J628" s="53"/>
      <c r="K628" s="7"/>
      <c r="L628" s="7"/>
      <c r="M628" s="7"/>
      <c r="N628" s="7"/>
      <c r="O628" s="76"/>
      <c r="P628" s="7"/>
      <c r="Q628" s="7"/>
      <c r="R628" s="7"/>
      <c r="S628" s="7"/>
      <c r="T628" s="7"/>
      <c r="U628" s="7"/>
      <c r="V628" s="7"/>
      <c r="W628" s="7"/>
      <c r="X628" s="7"/>
      <c r="Y628" s="7"/>
      <c r="Z628" s="7"/>
      <c r="AA628" s="7"/>
      <c r="AB628" s="7"/>
      <c r="AC628" s="7"/>
      <c r="AD628" s="7"/>
      <c r="AE628" s="7"/>
    </row>
    <row r="629" spans="1:31">
      <c r="A629" s="76"/>
      <c r="B629" s="53"/>
      <c r="C629" s="53"/>
      <c r="D629" s="7"/>
      <c r="E629" s="7"/>
      <c r="F629" s="76"/>
      <c r="G629" s="79"/>
      <c r="H629" s="7"/>
      <c r="I629" s="7"/>
      <c r="J629" s="53"/>
      <c r="K629" s="7"/>
      <c r="L629" s="7"/>
      <c r="M629" s="7"/>
      <c r="N629" s="7"/>
      <c r="O629" s="76"/>
      <c r="P629" s="7"/>
      <c r="Q629" s="7"/>
      <c r="R629" s="7"/>
      <c r="S629" s="7"/>
      <c r="T629" s="7"/>
      <c r="U629" s="7"/>
      <c r="V629" s="7"/>
      <c r="W629" s="7"/>
      <c r="X629" s="7"/>
      <c r="Y629" s="7"/>
      <c r="Z629" s="7"/>
      <c r="AA629" s="7"/>
      <c r="AB629" s="7"/>
      <c r="AC629" s="7"/>
      <c r="AD629" s="7"/>
      <c r="AE629" s="7"/>
    </row>
    <row r="630" spans="1:31">
      <c r="A630" s="76"/>
      <c r="B630" s="53"/>
      <c r="C630" s="53"/>
      <c r="D630" s="7"/>
      <c r="E630" s="7"/>
      <c r="F630" s="76"/>
      <c r="G630" s="79"/>
      <c r="H630" s="7"/>
      <c r="I630" s="7"/>
      <c r="J630" s="53"/>
      <c r="K630" s="7"/>
      <c r="L630" s="7"/>
      <c r="M630" s="7"/>
      <c r="N630" s="7"/>
      <c r="O630" s="76"/>
      <c r="P630" s="7"/>
      <c r="Q630" s="7"/>
      <c r="R630" s="7"/>
      <c r="S630" s="7"/>
      <c r="T630" s="7"/>
      <c r="U630" s="7"/>
      <c r="V630" s="7"/>
      <c r="W630" s="7"/>
      <c r="X630" s="7"/>
      <c r="Y630" s="7"/>
      <c r="Z630" s="7"/>
      <c r="AA630" s="7"/>
      <c r="AB630" s="7"/>
      <c r="AC630" s="7"/>
      <c r="AD630" s="7"/>
      <c r="AE630" s="7"/>
    </row>
    <row r="631" spans="1:31">
      <c r="A631" s="76"/>
      <c r="B631" s="53"/>
      <c r="C631" s="53"/>
      <c r="D631" s="7"/>
      <c r="E631" s="7"/>
      <c r="F631" s="76"/>
      <c r="G631" s="79"/>
      <c r="H631" s="7"/>
      <c r="I631" s="7"/>
      <c r="J631" s="53"/>
      <c r="K631" s="7"/>
      <c r="L631" s="7"/>
      <c r="M631" s="7"/>
      <c r="N631" s="7"/>
      <c r="O631" s="76"/>
      <c r="P631" s="7"/>
      <c r="Q631" s="7"/>
      <c r="R631" s="7"/>
      <c r="S631" s="7"/>
      <c r="T631" s="7"/>
      <c r="U631" s="7"/>
      <c r="V631" s="7"/>
      <c r="W631" s="7"/>
      <c r="X631" s="7"/>
      <c r="Y631" s="7"/>
      <c r="Z631" s="7"/>
      <c r="AA631" s="7"/>
      <c r="AB631" s="7"/>
      <c r="AC631" s="7"/>
      <c r="AD631" s="7"/>
      <c r="AE631" s="7"/>
    </row>
    <row r="632" spans="1:31">
      <c r="A632" s="76"/>
      <c r="B632" s="53"/>
      <c r="C632" s="53"/>
      <c r="D632" s="7"/>
      <c r="E632" s="7"/>
      <c r="F632" s="76"/>
      <c r="G632" s="79"/>
      <c r="H632" s="7"/>
      <c r="I632" s="7"/>
      <c r="J632" s="53"/>
      <c r="K632" s="7"/>
      <c r="L632" s="7"/>
      <c r="M632" s="7"/>
      <c r="N632" s="7"/>
      <c r="O632" s="76"/>
      <c r="P632" s="7"/>
      <c r="Q632" s="7"/>
      <c r="R632" s="7"/>
      <c r="S632" s="7"/>
      <c r="T632" s="7"/>
      <c r="U632" s="7"/>
      <c r="V632" s="7"/>
      <c r="W632" s="7"/>
      <c r="X632" s="7"/>
      <c r="Y632" s="7"/>
      <c r="Z632" s="7"/>
      <c r="AA632" s="7"/>
      <c r="AB632" s="7"/>
      <c r="AC632" s="7"/>
      <c r="AD632" s="7"/>
      <c r="AE632" s="7"/>
    </row>
    <row r="633" spans="1:31">
      <c r="A633" s="76"/>
      <c r="B633" s="53"/>
      <c r="C633" s="53"/>
      <c r="D633" s="7"/>
      <c r="E633" s="7"/>
      <c r="F633" s="76"/>
      <c r="G633" s="79"/>
      <c r="H633" s="7"/>
      <c r="I633" s="7"/>
      <c r="J633" s="53"/>
      <c r="K633" s="7"/>
      <c r="L633" s="7"/>
      <c r="M633" s="7"/>
      <c r="N633" s="7"/>
      <c r="O633" s="76"/>
      <c r="P633" s="7"/>
      <c r="Q633" s="7"/>
      <c r="R633" s="7"/>
      <c r="S633" s="7"/>
      <c r="T633" s="7"/>
      <c r="U633" s="7"/>
      <c r="V633" s="7"/>
      <c r="W633" s="7"/>
      <c r="X633" s="7"/>
      <c r="Y633" s="7"/>
      <c r="Z633" s="7"/>
      <c r="AA633" s="7"/>
      <c r="AB633" s="7"/>
      <c r="AC633" s="7"/>
      <c r="AD633" s="7"/>
      <c r="AE633" s="7"/>
    </row>
    <row r="634" spans="1:31">
      <c r="A634" s="76"/>
      <c r="B634" s="53"/>
      <c r="C634" s="53"/>
      <c r="D634" s="7"/>
      <c r="E634" s="7"/>
      <c r="F634" s="76"/>
      <c r="G634" s="79"/>
      <c r="H634" s="7"/>
      <c r="I634" s="7"/>
      <c r="J634" s="53"/>
      <c r="K634" s="7"/>
      <c r="L634" s="7"/>
      <c r="M634" s="7"/>
      <c r="N634" s="7"/>
      <c r="O634" s="76"/>
      <c r="P634" s="7"/>
      <c r="Q634" s="7"/>
      <c r="R634" s="7"/>
      <c r="S634" s="7"/>
      <c r="T634" s="7"/>
      <c r="U634" s="7"/>
      <c r="V634" s="7"/>
      <c r="W634" s="7"/>
      <c r="X634" s="7"/>
      <c r="Y634" s="7"/>
      <c r="Z634" s="7"/>
      <c r="AA634" s="7"/>
      <c r="AB634" s="7"/>
      <c r="AC634" s="7"/>
      <c r="AD634" s="7"/>
      <c r="AE634" s="7"/>
    </row>
    <row r="635" spans="1:31">
      <c r="A635" s="76"/>
      <c r="B635" s="53"/>
      <c r="C635" s="53"/>
      <c r="D635" s="7"/>
      <c r="E635" s="7"/>
      <c r="F635" s="76"/>
      <c r="G635" s="79"/>
      <c r="H635" s="7"/>
      <c r="I635" s="7"/>
      <c r="J635" s="53"/>
      <c r="K635" s="7"/>
      <c r="L635" s="7"/>
      <c r="M635" s="7"/>
      <c r="N635" s="7"/>
      <c r="O635" s="76"/>
      <c r="P635" s="7"/>
      <c r="Q635" s="7"/>
      <c r="R635" s="7"/>
      <c r="S635" s="7"/>
      <c r="T635" s="7"/>
      <c r="U635" s="7"/>
      <c r="V635" s="7"/>
      <c r="W635" s="7"/>
      <c r="X635" s="7"/>
      <c r="Y635" s="7"/>
      <c r="Z635" s="7"/>
      <c r="AA635" s="7"/>
      <c r="AB635" s="7"/>
      <c r="AC635" s="7"/>
      <c r="AD635" s="7"/>
      <c r="AE635" s="7"/>
    </row>
    <row r="636" spans="1:31">
      <c r="A636" s="76"/>
      <c r="B636" s="53"/>
      <c r="C636" s="53"/>
      <c r="D636" s="7"/>
      <c r="E636" s="7"/>
      <c r="F636" s="76"/>
      <c r="G636" s="79"/>
      <c r="H636" s="7"/>
      <c r="I636" s="7"/>
      <c r="J636" s="53"/>
      <c r="K636" s="7"/>
      <c r="L636" s="7"/>
      <c r="M636" s="7"/>
      <c r="N636" s="7"/>
      <c r="O636" s="76"/>
      <c r="P636" s="7"/>
      <c r="Q636" s="7"/>
      <c r="R636" s="7"/>
      <c r="S636" s="7"/>
      <c r="T636" s="7"/>
      <c r="U636" s="7"/>
      <c r="V636" s="7"/>
      <c r="W636" s="7"/>
      <c r="X636" s="7"/>
      <c r="Y636" s="7"/>
      <c r="Z636" s="7"/>
      <c r="AA636" s="7"/>
      <c r="AB636" s="7"/>
      <c r="AC636" s="7"/>
      <c r="AD636" s="7"/>
      <c r="AE636" s="7"/>
    </row>
    <row r="637" spans="1:31">
      <c r="A637" s="76"/>
      <c r="B637" s="53"/>
      <c r="C637" s="53"/>
      <c r="D637" s="7"/>
      <c r="E637" s="7"/>
      <c r="F637" s="76"/>
      <c r="G637" s="79"/>
      <c r="H637" s="7"/>
      <c r="I637" s="7"/>
      <c r="J637" s="53"/>
      <c r="K637" s="7"/>
      <c r="L637" s="7"/>
      <c r="M637" s="7"/>
      <c r="N637" s="7"/>
      <c r="O637" s="76"/>
      <c r="P637" s="7"/>
      <c r="Q637" s="7"/>
      <c r="R637" s="7"/>
      <c r="S637" s="7"/>
      <c r="T637" s="7"/>
      <c r="U637" s="7"/>
      <c r="V637" s="7"/>
      <c r="W637" s="7"/>
      <c r="X637" s="7"/>
      <c r="Y637" s="7"/>
      <c r="Z637" s="7"/>
      <c r="AA637" s="7"/>
      <c r="AB637" s="7"/>
      <c r="AC637" s="7"/>
      <c r="AD637" s="7"/>
      <c r="AE637" s="7"/>
    </row>
    <row r="638" spans="1:31">
      <c r="A638" s="76"/>
      <c r="B638" s="53"/>
      <c r="C638" s="53"/>
      <c r="D638" s="7"/>
      <c r="E638" s="7"/>
      <c r="F638" s="76"/>
      <c r="G638" s="79"/>
      <c r="H638" s="7"/>
      <c r="I638" s="7"/>
      <c r="J638" s="53"/>
      <c r="K638" s="7"/>
      <c r="L638" s="7"/>
      <c r="M638" s="7"/>
      <c r="N638" s="7"/>
      <c r="O638" s="76"/>
      <c r="P638" s="7"/>
      <c r="Q638" s="7"/>
      <c r="R638" s="7"/>
      <c r="S638" s="7"/>
      <c r="T638" s="7"/>
      <c r="U638" s="7"/>
      <c r="V638" s="7"/>
      <c r="W638" s="7"/>
      <c r="X638" s="7"/>
      <c r="Y638" s="7"/>
      <c r="Z638" s="7"/>
      <c r="AA638" s="7"/>
      <c r="AB638" s="7"/>
      <c r="AC638" s="7"/>
      <c r="AD638" s="7"/>
      <c r="AE638" s="7"/>
    </row>
    <row r="639" spans="1:31">
      <c r="A639" s="76"/>
      <c r="B639" s="53"/>
      <c r="C639" s="53"/>
      <c r="D639" s="7"/>
      <c r="E639" s="7"/>
      <c r="F639" s="76"/>
      <c r="G639" s="79"/>
      <c r="H639" s="7"/>
      <c r="I639" s="7"/>
      <c r="J639" s="53"/>
      <c r="K639" s="7"/>
      <c r="L639" s="7"/>
      <c r="M639" s="7"/>
      <c r="N639" s="7"/>
      <c r="O639" s="76"/>
      <c r="P639" s="7"/>
      <c r="Q639" s="7"/>
      <c r="R639" s="7"/>
      <c r="S639" s="7"/>
      <c r="T639" s="7"/>
      <c r="U639" s="7"/>
      <c r="V639" s="7"/>
      <c r="W639" s="7"/>
      <c r="X639" s="7"/>
      <c r="Y639" s="7"/>
      <c r="Z639" s="7"/>
      <c r="AA639" s="7"/>
      <c r="AB639" s="7"/>
      <c r="AC639" s="7"/>
      <c r="AD639" s="7"/>
      <c r="AE639" s="7"/>
    </row>
    <row r="640" spans="1:31">
      <c r="A640" s="76"/>
      <c r="B640" s="53"/>
      <c r="C640" s="53"/>
      <c r="D640" s="7"/>
      <c r="E640" s="7"/>
      <c r="F640" s="76"/>
      <c r="G640" s="79"/>
      <c r="H640" s="7"/>
      <c r="I640" s="7"/>
      <c r="J640" s="53"/>
      <c r="K640" s="7"/>
      <c r="L640" s="7"/>
      <c r="M640" s="7"/>
      <c r="N640" s="7"/>
      <c r="O640" s="76"/>
      <c r="P640" s="7"/>
      <c r="Q640" s="7"/>
      <c r="R640" s="7"/>
      <c r="S640" s="7"/>
      <c r="T640" s="7"/>
      <c r="U640" s="7"/>
      <c r="V640" s="7"/>
      <c r="W640" s="7"/>
      <c r="X640" s="7"/>
      <c r="Y640" s="7"/>
      <c r="Z640" s="7"/>
      <c r="AA640" s="7"/>
      <c r="AB640" s="7"/>
      <c r="AC640" s="7"/>
      <c r="AD640" s="7"/>
      <c r="AE640" s="7"/>
    </row>
    <row r="641" spans="1:31">
      <c r="A641" s="76"/>
      <c r="B641" s="53"/>
      <c r="C641" s="53"/>
      <c r="D641" s="7"/>
      <c r="E641" s="7"/>
      <c r="F641" s="76"/>
      <c r="G641" s="79"/>
      <c r="H641" s="7"/>
      <c r="I641" s="7"/>
      <c r="J641" s="53"/>
      <c r="K641" s="7"/>
      <c r="L641" s="7"/>
      <c r="M641" s="7"/>
      <c r="N641" s="7"/>
      <c r="O641" s="76"/>
      <c r="P641" s="7"/>
      <c r="Q641" s="7"/>
      <c r="R641" s="7"/>
      <c r="S641" s="7"/>
      <c r="T641" s="7"/>
      <c r="U641" s="7"/>
      <c r="V641" s="7"/>
      <c r="W641" s="7"/>
      <c r="X641" s="7"/>
      <c r="Y641" s="7"/>
      <c r="Z641" s="7"/>
      <c r="AA641" s="7"/>
      <c r="AB641" s="7"/>
      <c r="AC641" s="7"/>
      <c r="AD641" s="7"/>
      <c r="AE641" s="7"/>
    </row>
    <row r="642" spans="1:31">
      <c r="A642" s="76"/>
      <c r="B642" s="53"/>
      <c r="C642" s="53"/>
      <c r="D642" s="7"/>
      <c r="E642" s="7"/>
      <c r="F642" s="76"/>
      <c r="G642" s="79"/>
      <c r="H642" s="7"/>
      <c r="I642" s="7"/>
      <c r="J642" s="53"/>
      <c r="K642" s="7"/>
      <c r="L642" s="7"/>
      <c r="M642" s="7"/>
      <c r="N642" s="7"/>
      <c r="O642" s="76"/>
      <c r="P642" s="7"/>
      <c r="Q642" s="7"/>
      <c r="R642" s="7"/>
      <c r="S642" s="7"/>
      <c r="T642" s="7"/>
      <c r="U642" s="7"/>
      <c r="V642" s="7"/>
      <c r="W642" s="7"/>
      <c r="X642" s="7"/>
      <c r="Y642" s="7"/>
      <c r="Z642" s="7"/>
      <c r="AA642" s="7"/>
      <c r="AB642" s="7"/>
      <c r="AC642" s="7"/>
      <c r="AD642" s="7"/>
      <c r="AE642" s="7"/>
    </row>
    <row r="643" spans="1:31">
      <c r="A643" s="76"/>
      <c r="B643" s="53"/>
      <c r="C643" s="53"/>
      <c r="D643" s="7"/>
      <c r="E643" s="7"/>
      <c r="F643" s="76"/>
      <c r="G643" s="79"/>
      <c r="H643" s="7"/>
      <c r="I643" s="7"/>
      <c r="J643" s="53"/>
      <c r="K643" s="7"/>
      <c r="L643" s="7"/>
      <c r="M643" s="7"/>
      <c r="N643" s="7"/>
      <c r="O643" s="76"/>
      <c r="P643" s="7"/>
      <c r="Q643" s="7"/>
      <c r="R643" s="7"/>
      <c r="S643" s="7"/>
      <c r="T643" s="7"/>
      <c r="U643" s="7"/>
      <c r="V643" s="7"/>
      <c r="W643" s="7"/>
      <c r="X643" s="7"/>
      <c r="Y643" s="7"/>
      <c r="Z643" s="7"/>
      <c r="AA643" s="7"/>
      <c r="AB643" s="7"/>
      <c r="AC643" s="7"/>
      <c r="AD643" s="7"/>
      <c r="AE643" s="7"/>
    </row>
    <row r="644" spans="1:31">
      <c r="A644" s="76"/>
      <c r="B644" s="53"/>
      <c r="C644" s="53"/>
      <c r="D644" s="7"/>
      <c r="E644" s="7"/>
      <c r="F644" s="76"/>
      <c r="G644" s="79"/>
      <c r="H644" s="7"/>
      <c r="I644" s="7"/>
      <c r="J644" s="53"/>
      <c r="K644" s="7"/>
      <c r="L644" s="7"/>
      <c r="M644" s="7"/>
      <c r="N644" s="7"/>
      <c r="O644" s="76"/>
      <c r="P644" s="7"/>
      <c r="Q644" s="7"/>
      <c r="R644" s="7"/>
      <c r="S644" s="7"/>
      <c r="T644" s="7"/>
      <c r="U644" s="7"/>
      <c r="V644" s="7"/>
      <c r="W644" s="7"/>
      <c r="X644" s="7"/>
      <c r="Y644" s="7"/>
      <c r="Z644" s="7"/>
      <c r="AA644" s="7"/>
      <c r="AB644" s="7"/>
      <c r="AC644" s="7"/>
      <c r="AD644" s="7"/>
      <c r="AE644" s="7"/>
    </row>
    <row r="645" spans="1:31">
      <c r="A645" s="76"/>
      <c r="B645" s="53"/>
      <c r="C645" s="53"/>
      <c r="D645" s="7"/>
      <c r="E645" s="7"/>
      <c r="F645" s="76"/>
      <c r="G645" s="79"/>
      <c r="H645" s="7"/>
      <c r="I645" s="7"/>
      <c r="J645" s="53"/>
      <c r="K645" s="7"/>
      <c r="L645" s="7"/>
      <c r="M645" s="7"/>
      <c r="N645" s="7"/>
      <c r="O645" s="76"/>
      <c r="P645" s="7"/>
      <c r="Q645" s="7"/>
      <c r="R645" s="7"/>
      <c r="S645" s="7"/>
      <c r="T645" s="7"/>
      <c r="U645" s="7"/>
      <c r="V645" s="7"/>
      <c r="W645" s="7"/>
      <c r="X645" s="7"/>
      <c r="Y645" s="7"/>
      <c r="Z645" s="7"/>
      <c r="AA645" s="7"/>
      <c r="AB645" s="7"/>
      <c r="AC645" s="7"/>
      <c r="AD645" s="7"/>
      <c r="AE645" s="7"/>
    </row>
    <row r="646" spans="1:31">
      <c r="A646" s="76"/>
      <c r="B646" s="53"/>
      <c r="C646" s="53"/>
      <c r="D646" s="7"/>
      <c r="E646" s="7"/>
      <c r="F646" s="76"/>
      <c r="G646" s="79"/>
      <c r="H646" s="7"/>
      <c r="I646" s="7"/>
      <c r="J646" s="53"/>
      <c r="K646" s="7"/>
      <c r="L646" s="7"/>
      <c r="M646" s="7"/>
      <c r="N646" s="7"/>
      <c r="O646" s="76"/>
      <c r="P646" s="7"/>
      <c r="Q646" s="7"/>
      <c r="R646" s="7"/>
      <c r="S646" s="7"/>
      <c r="T646" s="7"/>
      <c r="U646" s="7"/>
      <c r="V646" s="7"/>
      <c r="W646" s="7"/>
      <c r="X646" s="7"/>
      <c r="Y646" s="7"/>
      <c r="Z646" s="7"/>
      <c r="AA646" s="7"/>
      <c r="AB646" s="7"/>
      <c r="AC646" s="7"/>
      <c r="AD646" s="7"/>
      <c r="AE646" s="7"/>
    </row>
    <row r="647" spans="1:31">
      <c r="A647" s="76"/>
      <c r="B647" s="53"/>
      <c r="C647" s="53"/>
      <c r="D647" s="7"/>
      <c r="E647" s="7"/>
      <c r="F647" s="76"/>
      <c r="G647" s="79"/>
      <c r="H647" s="7"/>
      <c r="I647" s="7"/>
      <c r="J647" s="53"/>
      <c r="K647" s="7"/>
      <c r="L647" s="7"/>
      <c r="M647" s="7"/>
      <c r="N647" s="7"/>
      <c r="O647" s="76"/>
      <c r="P647" s="7"/>
      <c r="Q647" s="7"/>
      <c r="R647" s="7"/>
      <c r="S647" s="7"/>
      <c r="T647" s="7"/>
      <c r="U647" s="7"/>
      <c r="V647" s="7"/>
      <c r="W647" s="7"/>
      <c r="X647" s="7"/>
      <c r="Y647" s="7"/>
      <c r="Z647" s="7"/>
      <c r="AA647" s="7"/>
      <c r="AB647" s="7"/>
      <c r="AC647" s="7"/>
      <c r="AD647" s="7"/>
      <c r="AE647" s="7"/>
    </row>
    <row r="648" spans="1:31">
      <c r="A648" s="76"/>
      <c r="B648" s="53"/>
      <c r="C648" s="53"/>
      <c r="D648" s="7"/>
      <c r="E648" s="7"/>
      <c r="F648" s="76"/>
      <c r="G648" s="79"/>
      <c r="H648" s="7"/>
      <c r="I648" s="7"/>
      <c r="J648" s="53"/>
      <c r="K648" s="7"/>
      <c r="L648" s="7"/>
      <c r="M648" s="7"/>
      <c r="N648" s="7"/>
      <c r="O648" s="76"/>
      <c r="P648" s="7"/>
      <c r="Q648" s="7"/>
      <c r="R648" s="7"/>
      <c r="S648" s="7"/>
      <c r="T648" s="7"/>
      <c r="U648" s="7"/>
      <c r="V648" s="7"/>
      <c r="W648" s="7"/>
      <c r="X648" s="7"/>
      <c r="Y648" s="7"/>
      <c r="Z648" s="7"/>
      <c r="AA648" s="7"/>
      <c r="AB648" s="7"/>
      <c r="AC648" s="7"/>
      <c r="AD648" s="7"/>
      <c r="AE648" s="7"/>
    </row>
    <row r="649" spans="1:31">
      <c r="A649" s="76"/>
      <c r="B649" s="53"/>
      <c r="C649" s="53"/>
      <c r="D649" s="7"/>
      <c r="E649" s="7"/>
      <c r="F649" s="76"/>
      <c r="G649" s="79"/>
      <c r="H649" s="7"/>
      <c r="I649" s="7"/>
      <c r="J649" s="53"/>
      <c r="K649" s="7"/>
      <c r="L649" s="7"/>
      <c r="M649" s="7"/>
      <c r="N649" s="7"/>
      <c r="O649" s="76"/>
      <c r="P649" s="7"/>
      <c r="Q649" s="7"/>
      <c r="R649" s="7"/>
      <c r="S649" s="7"/>
      <c r="T649" s="7"/>
      <c r="U649" s="7"/>
      <c r="V649" s="7"/>
      <c r="W649" s="7"/>
      <c r="X649" s="7"/>
      <c r="Y649" s="7"/>
      <c r="Z649" s="7"/>
      <c r="AA649" s="7"/>
      <c r="AB649" s="7"/>
      <c r="AC649" s="7"/>
      <c r="AD649" s="7"/>
      <c r="AE649" s="7"/>
    </row>
    <row r="650" spans="1:31">
      <c r="A650" s="76"/>
      <c r="B650" s="53"/>
      <c r="C650" s="53"/>
      <c r="D650" s="7"/>
      <c r="E650" s="7"/>
      <c r="F650" s="76"/>
      <c r="G650" s="79"/>
      <c r="H650" s="7"/>
      <c r="I650" s="7"/>
      <c r="J650" s="53"/>
      <c r="K650" s="7"/>
      <c r="L650" s="7"/>
      <c r="M650" s="7"/>
      <c r="N650" s="7"/>
      <c r="O650" s="76"/>
      <c r="P650" s="7"/>
      <c r="Q650" s="7"/>
      <c r="R650" s="7"/>
      <c r="S650" s="7"/>
      <c r="T650" s="7"/>
      <c r="U650" s="7"/>
      <c r="V650" s="7"/>
      <c r="W650" s="7"/>
      <c r="X650" s="7"/>
      <c r="Y650" s="7"/>
      <c r="Z650" s="7"/>
      <c r="AA650" s="7"/>
      <c r="AB650" s="7"/>
      <c r="AC650" s="7"/>
      <c r="AD650" s="7"/>
      <c r="AE650" s="7"/>
    </row>
    <row r="651" spans="1:31">
      <c r="A651" s="76"/>
      <c r="B651" s="53"/>
      <c r="C651" s="53"/>
      <c r="D651" s="7"/>
      <c r="E651" s="7"/>
      <c r="F651" s="76"/>
      <c r="G651" s="79"/>
      <c r="H651" s="7"/>
      <c r="I651" s="7"/>
      <c r="J651" s="53"/>
      <c r="K651" s="7"/>
      <c r="L651" s="7"/>
      <c r="M651" s="7"/>
      <c r="N651" s="7"/>
      <c r="O651" s="76"/>
      <c r="P651" s="7"/>
      <c r="Q651" s="7"/>
      <c r="R651" s="7"/>
      <c r="S651" s="7"/>
      <c r="T651" s="7"/>
      <c r="U651" s="7"/>
      <c r="V651" s="7"/>
      <c r="W651" s="7"/>
      <c r="X651" s="7"/>
      <c r="Y651" s="7"/>
      <c r="Z651" s="7"/>
      <c r="AA651" s="7"/>
      <c r="AB651" s="7"/>
      <c r="AC651" s="7"/>
      <c r="AD651" s="7"/>
      <c r="AE651" s="7"/>
    </row>
    <row r="652" spans="1:31">
      <c r="A652" s="76"/>
      <c r="B652" s="53"/>
      <c r="C652" s="53"/>
      <c r="D652" s="7"/>
      <c r="E652" s="7"/>
      <c r="F652" s="76"/>
      <c r="G652" s="79"/>
      <c r="H652" s="7"/>
      <c r="I652" s="7"/>
      <c r="J652" s="53"/>
      <c r="K652" s="7"/>
      <c r="L652" s="7"/>
      <c r="M652" s="7"/>
      <c r="N652" s="7"/>
      <c r="O652" s="76"/>
      <c r="P652" s="7"/>
      <c r="Q652" s="7"/>
      <c r="R652" s="7"/>
      <c r="S652" s="7"/>
      <c r="T652" s="7"/>
      <c r="U652" s="7"/>
      <c r="V652" s="7"/>
      <c r="W652" s="7"/>
      <c r="X652" s="7"/>
      <c r="Y652" s="7"/>
      <c r="Z652" s="7"/>
      <c r="AA652" s="7"/>
      <c r="AB652" s="7"/>
      <c r="AC652" s="7"/>
      <c r="AD652" s="7"/>
      <c r="AE652" s="7"/>
    </row>
    <row r="653" spans="1:31">
      <c r="A653" s="76"/>
      <c r="B653" s="53"/>
      <c r="C653" s="53"/>
      <c r="D653" s="7"/>
      <c r="E653" s="7"/>
      <c r="F653" s="76"/>
      <c r="G653" s="79"/>
      <c r="H653" s="7"/>
      <c r="I653" s="7"/>
      <c r="J653" s="53"/>
      <c r="K653" s="7"/>
      <c r="L653" s="7"/>
      <c r="M653" s="7"/>
      <c r="N653" s="7"/>
      <c r="O653" s="76"/>
      <c r="P653" s="7"/>
      <c r="Q653" s="7"/>
      <c r="R653" s="7"/>
      <c r="S653" s="7"/>
      <c r="T653" s="7"/>
      <c r="U653" s="7"/>
      <c r="V653" s="7"/>
      <c r="W653" s="7"/>
      <c r="X653" s="7"/>
      <c r="Y653" s="7"/>
      <c r="Z653" s="7"/>
      <c r="AA653" s="7"/>
      <c r="AB653" s="7"/>
      <c r="AC653" s="7"/>
      <c r="AD653" s="7"/>
      <c r="AE653" s="7"/>
    </row>
    <row r="654" spans="1:31">
      <c r="A654" s="76"/>
      <c r="B654" s="53"/>
      <c r="C654" s="53"/>
      <c r="D654" s="7"/>
      <c r="E654" s="7"/>
      <c r="F654" s="76"/>
      <c r="G654" s="79"/>
      <c r="H654" s="7"/>
      <c r="I654" s="7"/>
      <c r="J654" s="53"/>
      <c r="K654" s="7"/>
      <c r="L654" s="7"/>
      <c r="M654" s="7"/>
      <c r="N654" s="7"/>
      <c r="O654" s="76"/>
      <c r="P654" s="7"/>
      <c r="Q654" s="7"/>
      <c r="R654" s="7"/>
      <c r="S654" s="7"/>
      <c r="T654" s="7"/>
      <c r="U654" s="7"/>
      <c r="V654" s="7"/>
      <c r="W654" s="7"/>
      <c r="X654" s="7"/>
      <c r="Y654" s="7"/>
      <c r="Z654" s="7"/>
      <c r="AA654" s="7"/>
      <c r="AB654" s="7"/>
      <c r="AC654" s="7"/>
      <c r="AD654" s="7"/>
      <c r="AE654" s="7"/>
    </row>
    <row r="655" spans="1:31">
      <c r="A655" s="76"/>
      <c r="B655" s="53"/>
      <c r="C655" s="53"/>
      <c r="D655" s="7"/>
      <c r="E655" s="7"/>
      <c r="F655" s="76"/>
      <c r="G655" s="79"/>
      <c r="H655" s="7"/>
      <c r="I655" s="7"/>
      <c r="J655" s="53"/>
      <c r="K655" s="7"/>
      <c r="L655" s="7"/>
      <c r="M655" s="7"/>
      <c r="N655" s="7"/>
      <c r="O655" s="76"/>
      <c r="P655" s="7"/>
      <c r="Q655" s="7"/>
      <c r="R655" s="7"/>
      <c r="S655" s="7"/>
      <c r="T655" s="7"/>
      <c r="U655" s="7"/>
      <c r="V655" s="7"/>
      <c r="W655" s="7"/>
      <c r="X655" s="7"/>
      <c r="Y655" s="7"/>
      <c r="Z655" s="7"/>
      <c r="AA655" s="7"/>
      <c r="AB655" s="7"/>
      <c r="AC655" s="7"/>
      <c r="AD655" s="7"/>
      <c r="AE655" s="7"/>
    </row>
    <row r="656" spans="1:31">
      <c r="A656" s="76"/>
      <c r="B656" s="53"/>
      <c r="C656" s="53"/>
      <c r="D656" s="7"/>
      <c r="E656" s="7"/>
      <c r="F656" s="76"/>
      <c r="G656" s="79"/>
      <c r="H656" s="7"/>
      <c r="I656" s="7"/>
      <c r="J656" s="53"/>
      <c r="K656" s="7"/>
      <c r="L656" s="7"/>
      <c r="M656" s="7"/>
      <c r="N656" s="7"/>
      <c r="O656" s="76"/>
      <c r="P656" s="7"/>
      <c r="Q656" s="7"/>
      <c r="R656" s="7"/>
      <c r="S656" s="7"/>
      <c r="T656" s="7"/>
      <c r="U656" s="7"/>
      <c r="V656" s="7"/>
      <c r="W656" s="7"/>
      <c r="X656" s="7"/>
      <c r="Y656" s="7"/>
      <c r="Z656" s="7"/>
      <c r="AA656" s="7"/>
      <c r="AB656" s="7"/>
      <c r="AC656" s="7"/>
      <c r="AD656" s="7"/>
      <c r="AE656" s="7"/>
    </row>
    <row r="657" spans="1:31">
      <c r="A657" s="76"/>
      <c r="B657" s="53"/>
      <c r="C657" s="53"/>
      <c r="D657" s="7"/>
      <c r="E657" s="7"/>
      <c r="F657" s="76"/>
      <c r="G657" s="79"/>
      <c r="H657" s="7"/>
      <c r="I657" s="7"/>
      <c r="J657" s="53"/>
      <c r="K657" s="7"/>
      <c r="L657" s="7"/>
      <c r="M657" s="7"/>
      <c r="N657" s="7"/>
      <c r="O657" s="76"/>
      <c r="P657" s="7"/>
      <c r="Q657" s="7"/>
      <c r="R657" s="7"/>
      <c r="S657" s="7"/>
      <c r="T657" s="7"/>
      <c r="U657" s="7"/>
      <c r="V657" s="7"/>
      <c r="W657" s="7"/>
      <c r="X657" s="7"/>
      <c r="Y657" s="7"/>
      <c r="Z657" s="7"/>
      <c r="AA657" s="7"/>
      <c r="AB657" s="7"/>
      <c r="AC657" s="7"/>
      <c r="AD657" s="7"/>
      <c r="AE657" s="7"/>
    </row>
    <row r="658" spans="1:31">
      <c r="A658" s="76"/>
      <c r="B658" s="53"/>
      <c r="C658" s="53"/>
      <c r="D658" s="7"/>
      <c r="E658" s="7"/>
      <c r="F658" s="76"/>
      <c r="G658" s="79"/>
      <c r="H658" s="7"/>
      <c r="I658" s="7"/>
      <c r="J658" s="53"/>
      <c r="K658" s="7"/>
      <c r="L658" s="7"/>
      <c r="M658" s="7"/>
      <c r="N658" s="7"/>
      <c r="O658" s="76"/>
      <c r="P658" s="7"/>
      <c r="Q658" s="7"/>
      <c r="R658" s="7"/>
      <c r="S658" s="7"/>
      <c r="T658" s="7"/>
      <c r="U658" s="7"/>
      <c r="V658" s="7"/>
      <c r="W658" s="7"/>
      <c r="X658" s="7"/>
      <c r="Y658" s="7"/>
      <c r="Z658" s="7"/>
      <c r="AA658" s="7"/>
      <c r="AB658" s="7"/>
      <c r="AC658" s="7"/>
      <c r="AD658" s="7"/>
      <c r="AE658" s="7"/>
    </row>
    <row r="659" spans="1:31">
      <c r="A659" s="76"/>
      <c r="B659" s="53"/>
      <c r="C659" s="53"/>
      <c r="D659" s="7"/>
      <c r="E659" s="7"/>
      <c r="F659" s="76"/>
      <c r="G659" s="79"/>
      <c r="H659" s="7"/>
      <c r="I659" s="7"/>
      <c r="J659" s="53"/>
      <c r="K659" s="7"/>
      <c r="L659" s="7"/>
      <c r="M659" s="7"/>
      <c r="N659" s="7"/>
      <c r="O659" s="76"/>
      <c r="P659" s="7"/>
      <c r="Q659" s="7"/>
      <c r="R659" s="7"/>
      <c r="S659" s="7"/>
      <c r="T659" s="7"/>
      <c r="U659" s="7"/>
      <c r="V659" s="7"/>
      <c r="W659" s="7"/>
      <c r="X659" s="7"/>
      <c r="Y659" s="7"/>
      <c r="Z659" s="7"/>
      <c r="AA659" s="7"/>
      <c r="AB659" s="7"/>
      <c r="AC659" s="7"/>
      <c r="AD659" s="7"/>
      <c r="AE659" s="7"/>
    </row>
    <row r="660" spans="1:31">
      <c r="A660" s="76"/>
      <c r="B660" s="53"/>
      <c r="C660" s="53"/>
      <c r="D660" s="7"/>
      <c r="E660" s="7"/>
      <c r="F660" s="76"/>
      <c r="G660" s="79"/>
      <c r="H660" s="7"/>
      <c r="I660" s="7"/>
      <c r="J660" s="53"/>
      <c r="K660" s="7"/>
      <c r="L660" s="7"/>
      <c r="M660" s="7"/>
      <c r="N660" s="7"/>
      <c r="O660" s="76"/>
      <c r="P660" s="7"/>
      <c r="Q660" s="7"/>
      <c r="R660" s="7"/>
      <c r="S660" s="7"/>
      <c r="T660" s="7"/>
      <c r="U660" s="7"/>
      <c r="V660" s="7"/>
      <c r="W660" s="7"/>
      <c r="X660" s="7"/>
      <c r="Y660" s="7"/>
      <c r="Z660" s="7"/>
      <c r="AA660" s="7"/>
      <c r="AB660" s="7"/>
      <c r="AC660" s="7"/>
      <c r="AD660" s="7"/>
      <c r="AE660" s="7"/>
    </row>
    <row r="661" spans="1:31">
      <c r="A661" s="76"/>
      <c r="B661" s="53"/>
      <c r="C661" s="53"/>
      <c r="D661" s="7"/>
      <c r="E661" s="7"/>
      <c r="F661" s="76"/>
      <c r="G661" s="79"/>
      <c r="H661" s="7"/>
      <c r="I661" s="7"/>
      <c r="J661" s="53"/>
      <c r="K661" s="7"/>
      <c r="L661" s="7"/>
      <c r="M661" s="7"/>
      <c r="N661" s="7"/>
      <c r="O661" s="76"/>
      <c r="P661" s="7"/>
      <c r="Q661" s="7"/>
      <c r="R661" s="7"/>
      <c r="S661" s="7"/>
      <c r="T661" s="7"/>
      <c r="U661" s="7"/>
      <c r="V661" s="7"/>
      <c r="W661" s="7"/>
      <c r="X661" s="7"/>
      <c r="Y661" s="7"/>
      <c r="Z661" s="7"/>
      <c r="AA661" s="7"/>
      <c r="AB661" s="7"/>
      <c r="AC661" s="7"/>
      <c r="AD661" s="7"/>
      <c r="AE661" s="7"/>
    </row>
    <row r="662" spans="1:31">
      <c r="A662" s="76"/>
      <c r="B662" s="53"/>
      <c r="C662" s="53"/>
      <c r="D662" s="7"/>
      <c r="E662" s="7"/>
      <c r="F662" s="76"/>
      <c r="G662" s="79"/>
      <c r="H662" s="7"/>
      <c r="I662" s="7"/>
      <c r="J662" s="53"/>
      <c r="K662" s="7"/>
      <c r="L662" s="7"/>
      <c r="M662" s="7"/>
      <c r="N662" s="7"/>
      <c r="O662" s="76"/>
      <c r="P662" s="7"/>
      <c r="Q662" s="7"/>
      <c r="R662" s="7"/>
      <c r="S662" s="7"/>
      <c r="T662" s="7"/>
      <c r="U662" s="7"/>
      <c r="V662" s="7"/>
      <c r="W662" s="7"/>
      <c r="X662" s="7"/>
      <c r="Y662" s="7"/>
      <c r="Z662" s="7"/>
      <c r="AA662" s="7"/>
      <c r="AB662" s="7"/>
      <c r="AC662" s="7"/>
      <c r="AD662" s="7"/>
      <c r="AE662" s="7"/>
    </row>
    <row r="663" spans="1:31">
      <c r="A663" s="76"/>
      <c r="B663" s="53"/>
      <c r="C663" s="53"/>
      <c r="D663" s="7"/>
      <c r="E663" s="7"/>
      <c r="F663" s="76"/>
      <c r="G663" s="79"/>
      <c r="H663" s="7"/>
      <c r="I663" s="7"/>
      <c r="J663" s="53"/>
      <c r="K663" s="7"/>
      <c r="L663" s="7"/>
      <c r="M663" s="7"/>
      <c r="N663" s="7"/>
      <c r="O663" s="76"/>
      <c r="P663" s="7"/>
      <c r="Q663" s="7"/>
      <c r="R663" s="7"/>
      <c r="S663" s="7"/>
      <c r="T663" s="7"/>
      <c r="U663" s="7"/>
      <c r="V663" s="7"/>
      <c r="W663" s="7"/>
      <c r="X663" s="7"/>
      <c r="Y663" s="7"/>
      <c r="Z663" s="7"/>
      <c r="AA663" s="7"/>
      <c r="AB663" s="7"/>
      <c r="AC663" s="7"/>
      <c r="AD663" s="7"/>
      <c r="AE663" s="7"/>
    </row>
    <row r="664" spans="1:31">
      <c r="A664" s="76"/>
      <c r="B664" s="53"/>
      <c r="C664" s="53"/>
      <c r="D664" s="7"/>
      <c r="E664" s="7"/>
      <c r="F664" s="76"/>
      <c r="G664" s="79"/>
      <c r="H664" s="7"/>
      <c r="I664" s="7"/>
      <c r="J664" s="53"/>
      <c r="K664" s="7"/>
      <c r="L664" s="7"/>
      <c r="M664" s="7"/>
      <c r="N664" s="7"/>
      <c r="O664" s="76"/>
      <c r="P664" s="7"/>
      <c r="Q664" s="7"/>
      <c r="R664" s="7"/>
      <c r="S664" s="7"/>
      <c r="T664" s="7"/>
      <c r="U664" s="7"/>
      <c r="V664" s="7"/>
      <c r="W664" s="7"/>
      <c r="X664" s="7"/>
      <c r="Y664" s="7"/>
      <c r="Z664" s="7"/>
      <c r="AA664" s="7"/>
      <c r="AB664" s="7"/>
      <c r="AC664" s="7"/>
      <c r="AD664" s="7"/>
      <c r="AE664" s="7"/>
    </row>
    <row r="665" spans="1:31">
      <c r="A665" s="76"/>
      <c r="B665" s="53"/>
      <c r="C665" s="53"/>
      <c r="D665" s="7"/>
      <c r="E665" s="7"/>
      <c r="F665" s="76"/>
      <c r="G665" s="79"/>
      <c r="H665" s="7"/>
      <c r="I665" s="7"/>
      <c r="J665" s="53"/>
      <c r="K665" s="7"/>
      <c r="L665" s="7"/>
      <c r="M665" s="7"/>
      <c r="N665" s="7"/>
      <c r="O665" s="76"/>
      <c r="P665" s="7"/>
      <c r="Q665" s="7"/>
      <c r="R665" s="7"/>
      <c r="S665" s="7"/>
      <c r="T665" s="7"/>
      <c r="U665" s="7"/>
      <c r="V665" s="7"/>
      <c r="W665" s="7"/>
      <c r="X665" s="7"/>
      <c r="Y665" s="7"/>
      <c r="Z665" s="7"/>
      <c r="AA665" s="7"/>
      <c r="AB665" s="7"/>
      <c r="AC665" s="7"/>
      <c r="AD665" s="7"/>
      <c r="AE665" s="7"/>
    </row>
    <row r="666" spans="1:31">
      <c r="A666" s="76"/>
      <c r="B666" s="53"/>
      <c r="C666" s="53"/>
      <c r="D666" s="7"/>
      <c r="E666" s="7"/>
      <c r="F666" s="76"/>
      <c r="G666" s="79"/>
      <c r="H666" s="7"/>
      <c r="I666" s="7"/>
      <c r="J666" s="53"/>
      <c r="K666" s="7"/>
      <c r="L666" s="7"/>
      <c r="M666" s="7"/>
      <c r="N666" s="7"/>
      <c r="O666" s="76"/>
      <c r="P666" s="7"/>
      <c r="Q666" s="7"/>
      <c r="R666" s="7"/>
      <c r="S666" s="7"/>
      <c r="T666" s="7"/>
      <c r="U666" s="7"/>
      <c r="V666" s="7"/>
      <c r="W666" s="7"/>
      <c r="X666" s="7"/>
      <c r="Y666" s="7"/>
      <c r="Z666" s="7"/>
      <c r="AA666" s="7"/>
      <c r="AB666" s="7"/>
      <c r="AC666" s="7"/>
      <c r="AD666" s="7"/>
      <c r="AE666" s="7"/>
    </row>
    <row r="667" spans="1:31">
      <c r="A667" s="76"/>
      <c r="B667" s="53"/>
      <c r="C667" s="53"/>
      <c r="D667" s="7"/>
      <c r="E667" s="7"/>
      <c r="F667" s="76"/>
      <c r="G667" s="79"/>
      <c r="H667" s="7"/>
      <c r="I667" s="7"/>
      <c r="J667" s="53"/>
      <c r="K667" s="7"/>
      <c r="L667" s="7"/>
      <c r="M667" s="7"/>
      <c r="N667" s="7"/>
      <c r="O667" s="76"/>
      <c r="P667" s="7"/>
      <c r="Q667" s="7"/>
      <c r="R667" s="7"/>
      <c r="S667" s="7"/>
      <c r="T667" s="7"/>
      <c r="U667" s="7"/>
      <c r="V667" s="7"/>
      <c r="W667" s="7"/>
      <c r="X667" s="7"/>
      <c r="Y667" s="7"/>
      <c r="Z667" s="7"/>
      <c r="AA667" s="7"/>
      <c r="AB667" s="7"/>
      <c r="AC667" s="7"/>
      <c r="AD667" s="7"/>
      <c r="AE667" s="7"/>
    </row>
    <row r="668" spans="1:31">
      <c r="A668" s="76"/>
      <c r="B668" s="53"/>
      <c r="C668" s="53"/>
      <c r="D668" s="7"/>
      <c r="E668" s="7"/>
      <c r="F668" s="76"/>
      <c r="G668" s="79"/>
      <c r="H668" s="7"/>
      <c r="I668" s="7"/>
      <c r="J668" s="53"/>
      <c r="K668" s="7"/>
      <c r="L668" s="7"/>
      <c r="M668" s="7"/>
      <c r="N668" s="7"/>
      <c r="O668" s="76"/>
      <c r="P668" s="7"/>
      <c r="Q668" s="7"/>
      <c r="R668" s="7"/>
      <c r="S668" s="7"/>
      <c r="T668" s="7"/>
      <c r="U668" s="7"/>
      <c r="V668" s="7"/>
      <c r="W668" s="7"/>
      <c r="X668" s="7"/>
      <c r="Y668" s="7"/>
      <c r="Z668" s="7"/>
      <c r="AA668" s="7"/>
      <c r="AB668" s="7"/>
      <c r="AC668" s="7"/>
      <c r="AD668" s="7"/>
      <c r="AE668" s="7"/>
    </row>
    <row r="669" spans="1:31">
      <c r="A669" s="76"/>
      <c r="B669" s="53"/>
      <c r="C669" s="53"/>
      <c r="D669" s="7"/>
      <c r="E669" s="7"/>
      <c r="F669" s="76"/>
      <c r="G669" s="79"/>
      <c r="H669" s="7"/>
      <c r="I669" s="7"/>
      <c r="J669" s="53"/>
      <c r="K669" s="7"/>
      <c r="L669" s="7"/>
      <c r="M669" s="7"/>
      <c r="N669" s="7"/>
      <c r="O669" s="76"/>
      <c r="P669" s="7"/>
      <c r="Q669" s="7"/>
      <c r="R669" s="7"/>
      <c r="S669" s="7"/>
      <c r="T669" s="7"/>
      <c r="U669" s="7"/>
      <c r="V669" s="7"/>
      <c r="W669" s="7"/>
      <c r="X669" s="7"/>
      <c r="Y669" s="7"/>
      <c r="Z669" s="7"/>
      <c r="AA669" s="7"/>
      <c r="AB669" s="7"/>
      <c r="AC669" s="7"/>
      <c r="AD669" s="7"/>
      <c r="AE669" s="7"/>
    </row>
    <row r="670" spans="1:31">
      <c r="A670" s="76"/>
      <c r="B670" s="53"/>
      <c r="C670" s="53"/>
      <c r="D670" s="7"/>
      <c r="E670" s="7"/>
      <c r="F670" s="76"/>
      <c r="G670" s="79"/>
      <c r="H670" s="7"/>
      <c r="I670" s="7"/>
      <c r="J670" s="53"/>
      <c r="K670" s="7"/>
      <c r="L670" s="7"/>
      <c r="M670" s="7"/>
      <c r="N670" s="7"/>
      <c r="O670" s="76"/>
      <c r="P670" s="7"/>
      <c r="Q670" s="7"/>
      <c r="R670" s="7"/>
      <c r="S670" s="7"/>
      <c r="T670" s="7"/>
      <c r="U670" s="7"/>
      <c r="V670" s="7"/>
      <c r="W670" s="7"/>
      <c r="X670" s="7"/>
      <c r="Y670" s="7"/>
      <c r="Z670" s="7"/>
      <c r="AA670" s="7"/>
      <c r="AB670" s="7"/>
      <c r="AC670" s="7"/>
      <c r="AD670" s="7"/>
      <c r="AE670" s="7"/>
    </row>
    <row r="671" spans="1:31">
      <c r="A671" s="76"/>
      <c r="B671" s="53"/>
      <c r="C671" s="53"/>
      <c r="D671" s="7"/>
      <c r="E671" s="7"/>
      <c r="F671" s="76"/>
      <c r="G671" s="79"/>
      <c r="H671" s="7"/>
      <c r="I671" s="7"/>
      <c r="J671" s="53"/>
      <c r="K671" s="7"/>
      <c r="L671" s="7"/>
      <c r="M671" s="7"/>
      <c r="N671" s="7"/>
      <c r="O671" s="76"/>
      <c r="P671" s="7"/>
      <c r="Q671" s="7"/>
      <c r="R671" s="7"/>
      <c r="S671" s="7"/>
      <c r="T671" s="7"/>
      <c r="U671" s="7"/>
      <c r="V671" s="7"/>
      <c r="W671" s="7"/>
      <c r="X671" s="7"/>
      <c r="Y671" s="7"/>
      <c r="Z671" s="7"/>
      <c r="AA671" s="7"/>
      <c r="AB671" s="7"/>
      <c r="AC671" s="7"/>
      <c r="AD671" s="7"/>
      <c r="AE671" s="7"/>
    </row>
    <row r="672" spans="1:31">
      <c r="A672" s="76"/>
      <c r="B672" s="53"/>
      <c r="C672" s="53"/>
      <c r="D672" s="7"/>
      <c r="E672" s="7"/>
      <c r="F672" s="76"/>
      <c r="G672" s="79"/>
      <c r="H672" s="7"/>
      <c r="I672" s="7"/>
      <c r="J672" s="53"/>
      <c r="K672" s="7"/>
      <c r="L672" s="7"/>
      <c r="M672" s="7"/>
      <c r="N672" s="7"/>
      <c r="O672" s="76"/>
      <c r="P672" s="7"/>
      <c r="Q672" s="7"/>
      <c r="R672" s="7"/>
      <c r="S672" s="7"/>
      <c r="T672" s="7"/>
      <c r="U672" s="7"/>
      <c r="V672" s="7"/>
      <c r="W672" s="7"/>
      <c r="X672" s="7"/>
      <c r="Y672" s="7"/>
      <c r="Z672" s="7"/>
      <c r="AA672" s="7"/>
      <c r="AB672" s="7"/>
      <c r="AC672" s="7"/>
      <c r="AD672" s="7"/>
      <c r="AE672" s="7"/>
    </row>
    <row r="673" spans="1:31">
      <c r="A673" s="76"/>
      <c r="B673" s="53"/>
      <c r="C673" s="53"/>
      <c r="D673" s="7"/>
      <c r="E673" s="7"/>
      <c r="F673" s="76"/>
      <c r="G673" s="79"/>
      <c r="H673" s="7"/>
      <c r="I673" s="7"/>
      <c r="J673" s="53"/>
      <c r="K673" s="7"/>
      <c r="L673" s="7"/>
      <c r="M673" s="7"/>
      <c r="N673" s="7"/>
      <c r="O673" s="76"/>
      <c r="P673" s="7"/>
      <c r="Q673" s="7"/>
      <c r="R673" s="7"/>
      <c r="S673" s="7"/>
      <c r="T673" s="7"/>
      <c r="U673" s="7"/>
      <c r="V673" s="7"/>
      <c r="W673" s="7"/>
      <c r="X673" s="7"/>
      <c r="Y673" s="7"/>
      <c r="Z673" s="7"/>
      <c r="AA673" s="7"/>
      <c r="AB673" s="7"/>
      <c r="AC673" s="7"/>
      <c r="AD673" s="7"/>
      <c r="AE673" s="7"/>
    </row>
    <row r="674" spans="1:31">
      <c r="A674" s="76"/>
      <c r="B674" s="53"/>
      <c r="C674" s="53"/>
      <c r="D674" s="7"/>
      <c r="E674" s="7"/>
      <c r="F674" s="76"/>
      <c r="G674" s="79"/>
      <c r="H674" s="7"/>
      <c r="I674" s="7"/>
      <c r="J674" s="53"/>
      <c r="K674" s="7"/>
      <c r="L674" s="7"/>
      <c r="M674" s="7"/>
      <c r="N674" s="7"/>
      <c r="O674" s="76"/>
      <c r="P674" s="7"/>
      <c r="Q674" s="7"/>
      <c r="R674" s="7"/>
      <c r="S674" s="7"/>
      <c r="T674" s="7"/>
      <c r="U674" s="7"/>
      <c r="V674" s="7"/>
      <c r="W674" s="7"/>
      <c r="X674" s="7"/>
      <c r="Y674" s="7"/>
      <c r="Z674" s="7"/>
      <c r="AA674" s="7"/>
      <c r="AB674" s="7"/>
      <c r="AC674" s="7"/>
      <c r="AD674" s="7"/>
      <c r="AE674" s="7"/>
    </row>
    <row r="675" spans="1:31">
      <c r="A675" s="76"/>
      <c r="B675" s="53"/>
      <c r="C675" s="53"/>
      <c r="D675" s="7"/>
      <c r="E675" s="7"/>
      <c r="F675" s="76"/>
      <c r="G675" s="79"/>
      <c r="H675" s="7"/>
      <c r="I675" s="7"/>
      <c r="J675" s="53"/>
      <c r="K675" s="7"/>
      <c r="L675" s="7"/>
      <c r="M675" s="7"/>
      <c r="N675" s="7"/>
      <c r="O675" s="76"/>
      <c r="P675" s="7"/>
      <c r="Q675" s="7"/>
      <c r="R675" s="7"/>
      <c r="S675" s="7"/>
      <c r="T675" s="7"/>
      <c r="U675" s="7"/>
      <c r="V675" s="7"/>
      <c r="W675" s="7"/>
      <c r="X675" s="7"/>
      <c r="Y675" s="7"/>
      <c r="Z675" s="7"/>
      <c r="AA675" s="7"/>
      <c r="AB675" s="7"/>
      <c r="AC675" s="7"/>
      <c r="AD675" s="7"/>
      <c r="AE675" s="7"/>
    </row>
    <row r="676" spans="1:31">
      <c r="A676" s="76"/>
      <c r="B676" s="53"/>
      <c r="C676" s="53"/>
      <c r="D676" s="7"/>
      <c r="E676" s="7"/>
      <c r="F676" s="76"/>
      <c r="G676" s="79"/>
      <c r="H676" s="7"/>
      <c r="I676" s="7"/>
      <c r="J676" s="53"/>
      <c r="K676" s="7"/>
      <c r="L676" s="7"/>
      <c r="M676" s="7"/>
      <c r="N676" s="7"/>
      <c r="O676" s="76"/>
      <c r="P676" s="7"/>
      <c r="Q676" s="7"/>
      <c r="R676" s="7"/>
      <c r="S676" s="7"/>
      <c r="T676" s="7"/>
      <c r="U676" s="7"/>
      <c r="V676" s="7"/>
      <c r="W676" s="7"/>
      <c r="X676" s="7"/>
      <c r="Y676" s="7"/>
      <c r="Z676" s="7"/>
      <c r="AA676" s="7"/>
      <c r="AB676" s="7"/>
      <c r="AC676" s="7"/>
      <c r="AD676" s="7"/>
      <c r="AE676" s="7"/>
    </row>
    <row r="677" spans="1:31">
      <c r="A677" s="76"/>
      <c r="B677" s="53"/>
      <c r="C677" s="53"/>
      <c r="D677" s="7"/>
      <c r="E677" s="7"/>
      <c r="F677" s="76"/>
      <c r="G677" s="79"/>
      <c r="H677" s="7"/>
      <c r="I677" s="7"/>
      <c r="J677" s="53"/>
      <c r="K677" s="7"/>
      <c r="L677" s="7"/>
      <c r="M677" s="7"/>
      <c r="N677" s="7"/>
      <c r="O677" s="76"/>
      <c r="P677" s="7"/>
      <c r="Q677" s="7"/>
      <c r="R677" s="7"/>
      <c r="S677" s="7"/>
      <c r="T677" s="7"/>
      <c r="U677" s="7"/>
      <c r="V677" s="7"/>
      <c r="W677" s="7"/>
      <c r="X677" s="7"/>
      <c r="Y677" s="7"/>
      <c r="Z677" s="7"/>
      <c r="AA677" s="7"/>
      <c r="AB677" s="7"/>
      <c r="AC677" s="7"/>
      <c r="AD677" s="7"/>
      <c r="AE677" s="7"/>
    </row>
    <row r="678" spans="1:31">
      <c r="A678" s="76"/>
      <c r="B678" s="53"/>
      <c r="C678" s="53"/>
      <c r="D678" s="7"/>
      <c r="E678" s="7"/>
      <c r="F678" s="76"/>
      <c r="G678" s="79"/>
      <c r="H678" s="7"/>
      <c r="I678" s="7"/>
      <c r="J678" s="53"/>
      <c r="K678" s="7"/>
      <c r="L678" s="7"/>
      <c r="M678" s="7"/>
      <c r="N678" s="7"/>
      <c r="O678" s="76"/>
      <c r="P678" s="7"/>
      <c r="Q678" s="7"/>
      <c r="R678" s="7"/>
      <c r="S678" s="7"/>
      <c r="T678" s="7"/>
      <c r="U678" s="7"/>
      <c r="V678" s="7"/>
      <c r="W678" s="7"/>
      <c r="X678" s="7"/>
      <c r="Y678" s="7"/>
      <c r="Z678" s="7"/>
      <c r="AA678" s="7"/>
      <c r="AB678" s="7"/>
      <c r="AC678" s="7"/>
      <c r="AD678" s="7"/>
      <c r="AE678" s="7"/>
    </row>
    <row r="679" spans="1:31">
      <c r="A679" s="76"/>
      <c r="B679" s="53"/>
      <c r="C679" s="53"/>
      <c r="D679" s="7"/>
      <c r="E679" s="7"/>
      <c r="F679" s="76"/>
      <c r="G679" s="79"/>
      <c r="H679" s="7"/>
      <c r="I679" s="7"/>
      <c r="J679" s="53"/>
      <c r="K679" s="7"/>
      <c r="L679" s="7"/>
      <c r="M679" s="7"/>
      <c r="N679" s="7"/>
      <c r="O679" s="76"/>
      <c r="P679" s="7"/>
      <c r="Q679" s="7"/>
      <c r="R679" s="7"/>
      <c r="S679" s="7"/>
      <c r="T679" s="7"/>
      <c r="U679" s="7"/>
      <c r="V679" s="7"/>
      <c r="W679" s="7"/>
      <c r="X679" s="7"/>
      <c r="Y679" s="7"/>
      <c r="Z679" s="7"/>
      <c r="AA679" s="7"/>
      <c r="AB679" s="7"/>
      <c r="AC679" s="7"/>
      <c r="AD679" s="7"/>
      <c r="AE679" s="7"/>
    </row>
    <row r="680" spans="1:31">
      <c r="A680" s="76"/>
      <c r="B680" s="53"/>
      <c r="C680" s="53"/>
      <c r="D680" s="7"/>
      <c r="E680" s="7"/>
      <c r="F680" s="76"/>
      <c r="G680" s="79"/>
      <c r="H680" s="7"/>
      <c r="I680" s="7"/>
      <c r="J680" s="53"/>
      <c r="K680" s="7"/>
      <c r="L680" s="7"/>
      <c r="M680" s="7"/>
      <c r="N680" s="7"/>
      <c r="O680" s="76"/>
      <c r="P680" s="7"/>
      <c r="Q680" s="7"/>
      <c r="R680" s="7"/>
      <c r="S680" s="7"/>
      <c r="T680" s="7"/>
      <c r="U680" s="7"/>
      <c r="V680" s="7"/>
      <c r="W680" s="7"/>
      <c r="X680" s="7"/>
      <c r="Y680" s="7"/>
      <c r="Z680" s="7"/>
      <c r="AA680" s="7"/>
      <c r="AB680" s="7"/>
      <c r="AC680" s="7"/>
      <c r="AD680" s="7"/>
      <c r="AE680" s="7"/>
    </row>
    <row r="681" spans="1:31">
      <c r="A681" s="76"/>
      <c r="B681" s="53"/>
      <c r="C681" s="53"/>
      <c r="D681" s="7"/>
      <c r="E681" s="7"/>
      <c r="F681" s="76"/>
      <c r="G681" s="79"/>
      <c r="H681" s="7"/>
      <c r="I681" s="7"/>
      <c r="J681" s="53"/>
      <c r="K681" s="7"/>
      <c r="L681" s="7"/>
      <c r="M681" s="7"/>
      <c r="N681" s="7"/>
      <c r="O681" s="76"/>
      <c r="P681" s="7"/>
      <c r="Q681" s="7"/>
      <c r="R681" s="7"/>
      <c r="S681" s="7"/>
      <c r="T681" s="7"/>
      <c r="U681" s="7"/>
      <c r="V681" s="7"/>
      <c r="W681" s="7"/>
      <c r="X681" s="7"/>
      <c r="Y681" s="7"/>
      <c r="Z681" s="7"/>
      <c r="AA681" s="7"/>
      <c r="AB681" s="7"/>
      <c r="AC681" s="7"/>
      <c r="AD681" s="7"/>
      <c r="AE681" s="7"/>
    </row>
    <row r="682" spans="1:31">
      <c r="A682" s="76"/>
      <c r="B682" s="53"/>
      <c r="C682" s="53"/>
      <c r="D682" s="7"/>
      <c r="E682" s="7"/>
      <c r="F682" s="76"/>
      <c r="G682" s="79"/>
      <c r="H682" s="7"/>
      <c r="I682" s="7"/>
      <c r="J682" s="53"/>
      <c r="K682" s="7"/>
      <c r="L682" s="7"/>
      <c r="M682" s="7"/>
      <c r="N682" s="7"/>
      <c r="O682" s="76"/>
      <c r="P682" s="7"/>
      <c r="Q682" s="7"/>
      <c r="R682" s="7"/>
      <c r="S682" s="7"/>
      <c r="T682" s="7"/>
      <c r="U682" s="7"/>
      <c r="V682" s="7"/>
      <c r="W682" s="7"/>
      <c r="X682" s="7"/>
      <c r="Y682" s="7"/>
      <c r="Z682" s="7"/>
      <c r="AA682" s="7"/>
      <c r="AB682" s="7"/>
      <c r="AC682" s="7"/>
      <c r="AD682" s="7"/>
      <c r="AE682" s="7"/>
    </row>
    <row r="683" spans="1:31">
      <c r="A683" s="76"/>
      <c r="B683" s="53"/>
      <c r="C683" s="53"/>
      <c r="D683" s="7"/>
      <c r="E683" s="7"/>
      <c r="F683" s="76"/>
      <c r="G683" s="79"/>
      <c r="H683" s="7"/>
      <c r="I683" s="7"/>
      <c r="J683" s="53"/>
      <c r="K683" s="7"/>
      <c r="L683" s="7"/>
      <c r="M683" s="7"/>
      <c r="N683" s="7"/>
      <c r="O683" s="76"/>
      <c r="P683" s="7"/>
      <c r="Q683" s="7"/>
      <c r="R683" s="7"/>
      <c r="S683" s="7"/>
      <c r="T683" s="7"/>
      <c r="U683" s="7"/>
      <c r="V683" s="7"/>
      <c r="W683" s="7"/>
      <c r="X683" s="7"/>
      <c r="Y683" s="7"/>
      <c r="Z683" s="7"/>
      <c r="AA683" s="7"/>
      <c r="AB683" s="7"/>
      <c r="AC683" s="7"/>
      <c r="AD683" s="7"/>
      <c r="AE683" s="7"/>
    </row>
    <row r="684" spans="1:31">
      <c r="A684" s="76"/>
      <c r="B684" s="53"/>
      <c r="C684" s="53"/>
      <c r="D684" s="7"/>
      <c r="E684" s="7"/>
      <c r="F684" s="76"/>
      <c r="G684" s="79"/>
      <c r="H684" s="7"/>
      <c r="I684" s="7"/>
      <c r="J684" s="53"/>
      <c r="K684" s="7"/>
      <c r="L684" s="7"/>
      <c r="M684" s="7"/>
      <c r="N684" s="7"/>
      <c r="O684" s="76"/>
      <c r="P684" s="7"/>
      <c r="Q684" s="7"/>
      <c r="R684" s="7"/>
      <c r="S684" s="7"/>
      <c r="T684" s="7"/>
      <c r="U684" s="7"/>
      <c r="V684" s="7"/>
      <c r="W684" s="7"/>
      <c r="X684" s="7"/>
      <c r="Y684" s="7"/>
      <c r="Z684" s="7"/>
      <c r="AA684" s="7"/>
      <c r="AB684" s="7"/>
      <c r="AC684" s="7"/>
      <c r="AD684" s="7"/>
      <c r="AE684" s="7"/>
    </row>
    <row r="685" spans="1:31">
      <c r="A685" s="76"/>
      <c r="B685" s="53"/>
      <c r="C685" s="53"/>
      <c r="D685" s="7"/>
      <c r="E685" s="7"/>
      <c r="F685" s="76"/>
      <c r="G685" s="79"/>
      <c r="H685" s="7"/>
      <c r="I685" s="7"/>
      <c r="J685" s="53"/>
      <c r="K685" s="7"/>
      <c r="L685" s="7"/>
      <c r="M685" s="7"/>
      <c r="N685" s="7"/>
      <c r="O685" s="76"/>
      <c r="P685" s="7"/>
      <c r="Q685" s="7"/>
      <c r="R685" s="7"/>
      <c r="S685" s="7"/>
      <c r="T685" s="7"/>
      <c r="U685" s="7"/>
      <c r="V685" s="7"/>
      <c r="W685" s="7"/>
      <c r="X685" s="7"/>
      <c r="Y685" s="7"/>
      <c r="Z685" s="7"/>
      <c r="AA685" s="7"/>
      <c r="AB685" s="7"/>
      <c r="AC685" s="7"/>
      <c r="AD685" s="7"/>
      <c r="AE685" s="7"/>
    </row>
    <row r="686" spans="1:31">
      <c r="A686" s="76"/>
      <c r="B686" s="53"/>
      <c r="C686" s="53"/>
      <c r="D686" s="7"/>
      <c r="E686" s="7"/>
      <c r="F686" s="76"/>
      <c r="G686" s="79"/>
      <c r="H686" s="7"/>
      <c r="I686" s="7"/>
      <c r="J686" s="53"/>
      <c r="K686" s="7"/>
      <c r="L686" s="7"/>
      <c r="M686" s="7"/>
      <c r="N686" s="7"/>
      <c r="O686" s="76"/>
      <c r="P686" s="7"/>
      <c r="Q686" s="7"/>
      <c r="R686" s="7"/>
      <c r="S686" s="7"/>
      <c r="T686" s="7"/>
      <c r="U686" s="7"/>
      <c r="V686" s="7"/>
      <c r="W686" s="7"/>
      <c r="X686" s="7"/>
      <c r="Y686" s="7"/>
      <c r="Z686" s="7"/>
      <c r="AA686" s="7"/>
      <c r="AB686" s="7"/>
      <c r="AC686" s="7"/>
      <c r="AD686" s="7"/>
      <c r="AE686" s="7"/>
    </row>
    <row r="687" spans="1:31">
      <c r="A687" s="76"/>
      <c r="B687" s="53"/>
      <c r="C687" s="53"/>
      <c r="D687" s="7"/>
      <c r="E687" s="7"/>
      <c r="F687" s="76"/>
      <c r="G687" s="79"/>
      <c r="H687" s="7"/>
      <c r="I687" s="7"/>
      <c r="J687" s="53"/>
      <c r="K687" s="7"/>
      <c r="L687" s="7"/>
      <c r="M687" s="7"/>
      <c r="N687" s="7"/>
      <c r="O687" s="76"/>
      <c r="P687" s="7"/>
      <c r="Q687" s="7"/>
      <c r="R687" s="7"/>
      <c r="S687" s="7"/>
      <c r="T687" s="7"/>
      <c r="U687" s="7"/>
      <c r="V687" s="7"/>
      <c r="W687" s="7"/>
      <c r="X687" s="7"/>
      <c r="Y687" s="7"/>
      <c r="Z687" s="7"/>
      <c r="AA687" s="7"/>
      <c r="AB687" s="7"/>
      <c r="AC687" s="7"/>
      <c r="AD687" s="7"/>
      <c r="AE687" s="7"/>
    </row>
    <row r="688" spans="1:31">
      <c r="A688" s="76"/>
      <c r="B688" s="53"/>
      <c r="C688" s="53"/>
      <c r="D688" s="7"/>
      <c r="E688" s="7"/>
      <c r="F688" s="76"/>
      <c r="G688" s="79"/>
      <c r="H688" s="7"/>
      <c r="I688" s="7"/>
      <c r="J688" s="53"/>
      <c r="K688" s="7"/>
      <c r="L688" s="7"/>
      <c r="M688" s="7"/>
      <c r="N688" s="7"/>
      <c r="O688" s="76"/>
      <c r="P688" s="7"/>
      <c r="Q688" s="7"/>
      <c r="R688" s="7"/>
      <c r="S688" s="7"/>
      <c r="T688" s="7"/>
      <c r="U688" s="7"/>
      <c r="V688" s="7"/>
      <c r="W688" s="7"/>
      <c r="X688" s="7"/>
      <c r="Y688" s="7"/>
      <c r="Z688" s="7"/>
      <c r="AA688" s="7"/>
      <c r="AB688" s="7"/>
      <c r="AC688" s="7"/>
      <c r="AD688" s="7"/>
      <c r="AE688" s="7"/>
    </row>
    <row r="689" spans="1:31">
      <c r="A689" s="76"/>
      <c r="B689" s="53"/>
      <c r="C689" s="53"/>
      <c r="D689" s="7"/>
      <c r="E689" s="7"/>
      <c r="F689" s="76"/>
      <c r="G689" s="79"/>
      <c r="H689" s="7"/>
      <c r="I689" s="7"/>
      <c r="J689" s="53"/>
      <c r="K689" s="7"/>
      <c r="L689" s="7"/>
      <c r="M689" s="7"/>
      <c r="N689" s="7"/>
      <c r="O689" s="76"/>
      <c r="P689" s="7"/>
      <c r="Q689" s="7"/>
      <c r="R689" s="7"/>
      <c r="S689" s="7"/>
      <c r="T689" s="7"/>
      <c r="U689" s="7"/>
      <c r="V689" s="7"/>
      <c r="W689" s="7"/>
      <c r="X689" s="7"/>
      <c r="Y689" s="7"/>
      <c r="Z689" s="7"/>
      <c r="AA689" s="7"/>
      <c r="AB689" s="7"/>
      <c r="AC689" s="7"/>
      <c r="AD689" s="7"/>
      <c r="AE689" s="7"/>
    </row>
    <row r="690" spans="1:31">
      <c r="A690" s="76"/>
      <c r="B690" s="53"/>
      <c r="C690" s="53"/>
      <c r="D690" s="7"/>
      <c r="E690" s="7"/>
      <c r="F690" s="76"/>
      <c r="G690" s="79"/>
      <c r="H690" s="7"/>
      <c r="I690" s="7"/>
      <c r="J690" s="53"/>
      <c r="K690" s="7"/>
      <c r="L690" s="7"/>
      <c r="M690" s="7"/>
      <c r="N690" s="7"/>
      <c r="O690" s="76"/>
      <c r="P690" s="7"/>
      <c r="Q690" s="7"/>
      <c r="R690" s="7"/>
      <c r="S690" s="7"/>
      <c r="T690" s="7"/>
      <c r="U690" s="7"/>
      <c r="V690" s="7"/>
      <c r="W690" s="7"/>
      <c r="X690" s="7"/>
      <c r="Y690" s="7"/>
      <c r="Z690" s="7"/>
      <c r="AA690" s="7"/>
      <c r="AB690" s="7"/>
      <c r="AC690" s="7"/>
      <c r="AD690" s="7"/>
      <c r="AE690" s="7"/>
    </row>
    <row r="691" spans="1:31">
      <c r="A691" s="76"/>
      <c r="B691" s="53"/>
      <c r="C691" s="53"/>
      <c r="D691" s="7"/>
      <c r="E691" s="7"/>
      <c r="F691" s="76"/>
      <c r="G691" s="79"/>
      <c r="H691" s="7"/>
      <c r="I691" s="7"/>
      <c r="J691" s="53"/>
      <c r="K691" s="7"/>
      <c r="L691" s="7"/>
      <c r="M691" s="7"/>
      <c r="N691" s="7"/>
      <c r="O691" s="76"/>
      <c r="P691" s="7"/>
      <c r="Q691" s="7"/>
      <c r="R691" s="7"/>
      <c r="S691" s="7"/>
      <c r="T691" s="7"/>
      <c r="U691" s="7"/>
      <c r="V691" s="7"/>
      <c r="W691" s="7"/>
      <c r="X691" s="7"/>
      <c r="Y691" s="7"/>
      <c r="Z691" s="7"/>
      <c r="AA691" s="7"/>
      <c r="AB691" s="7"/>
      <c r="AC691" s="7"/>
      <c r="AD691" s="7"/>
      <c r="AE691" s="7"/>
    </row>
    <row r="692" spans="1:31">
      <c r="A692" s="76"/>
      <c r="B692" s="53"/>
      <c r="C692" s="53"/>
      <c r="D692" s="7"/>
      <c r="E692" s="7"/>
      <c r="F692" s="76"/>
      <c r="G692" s="79"/>
      <c r="H692" s="7"/>
      <c r="I692" s="7"/>
      <c r="J692" s="53"/>
      <c r="K692" s="7"/>
      <c r="L692" s="7"/>
      <c r="M692" s="7"/>
      <c r="N692" s="7"/>
      <c r="O692" s="76"/>
      <c r="P692" s="7"/>
      <c r="Q692" s="7"/>
      <c r="R692" s="7"/>
      <c r="S692" s="7"/>
      <c r="T692" s="7"/>
      <c r="U692" s="7"/>
      <c r="V692" s="7"/>
      <c r="W692" s="7"/>
      <c r="X692" s="7"/>
      <c r="Y692" s="7"/>
      <c r="Z692" s="7"/>
      <c r="AA692" s="7"/>
      <c r="AB692" s="7"/>
      <c r="AC692" s="7"/>
      <c r="AD692" s="7"/>
      <c r="AE692" s="7"/>
    </row>
    <row r="693" spans="1:31">
      <c r="A693" s="76"/>
      <c r="B693" s="53"/>
      <c r="C693" s="53"/>
      <c r="D693" s="7"/>
      <c r="E693" s="7"/>
      <c r="F693" s="76"/>
      <c r="G693" s="79"/>
      <c r="H693" s="7"/>
      <c r="I693" s="7"/>
      <c r="J693" s="53"/>
      <c r="K693" s="7"/>
      <c r="L693" s="7"/>
      <c r="M693" s="7"/>
      <c r="N693" s="7"/>
      <c r="O693" s="76"/>
      <c r="P693" s="7"/>
      <c r="Q693" s="7"/>
      <c r="R693" s="7"/>
      <c r="S693" s="7"/>
      <c r="T693" s="7"/>
      <c r="U693" s="7"/>
      <c r="V693" s="7"/>
      <c r="W693" s="7"/>
      <c r="X693" s="7"/>
      <c r="Y693" s="7"/>
      <c r="Z693" s="7"/>
      <c r="AA693" s="7"/>
      <c r="AB693" s="7"/>
      <c r="AC693" s="7"/>
      <c r="AD693" s="7"/>
      <c r="AE693" s="7"/>
    </row>
    <row r="694" spans="1:31">
      <c r="A694" s="76"/>
      <c r="B694" s="53"/>
      <c r="C694" s="53"/>
      <c r="D694" s="7"/>
      <c r="E694" s="7"/>
      <c r="F694" s="76"/>
      <c r="G694" s="79"/>
      <c r="H694" s="7"/>
      <c r="I694" s="7"/>
      <c r="J694" s="53"/>
      <c r="K694" s="7"/>
      <c r="L694" s="7"/>
      <c r="M694" s="7"/>
      <c r="N694" s="7"/>
      <c r="O694" s="76"/>
      <c r="P694" s="7"/>
      <c r="Q694" s="7"/>
      <c r="R694" s="7"/>
      <c r="S694" s="7"/>
      <c r="T694" s="7"/>
      <c r="U694" s="7"/>
      <c r="V694" s="7"/>
      <c r="W694" s="7"/>
      <c r="X694" s="7"/>
      <c r="Y694" s="7"/>
      <c r="Z694" s="7"/>
      <c r="AA694" s="7"/>
      <c r="AB694" s="7"/>
      <c r="AC694" s="7"/>
      <c r="AD694" s="7"/>
      <c r="AE694" s="7"/>
    </row>
    <row r="695" spans="1:31">
      <c r="A695" s="76"/>
      <c r="B695" s="53"/>
      <c r="C695" s="53"/>
      <c r="D695" s="7"/>
      <c r="E695" s="7"/>
      <c r="F695" s="76"/>
      <c r="G695" s="79"/>
      <c r="H695" s="7"/>
      <c r="I695" s="7"/>
      <c r="J695" s="53"/>
      <c r="K695" s="7"/>
      <c r="L695" s="7"/>
      <c r="M695" s="7"/>
      <c r="N695" s="7"/>
      <c r="O695" s="76"/>
      <c r="P695" s="7"/>
      <c r="Q695" s="7"/>
      <c r="R695" s="7"/>
      <c r="S695" s="7"/>
      <c r="T695" s="7"/>
      <c r="U695" s="7"/>
      <c r="V695" s="7"/>
      <c r="W695" s="7"/>
      <c r="X695" s="7"/>
      <c r="Y695" s="7"/>
      <c r="Z695" s="7"/>
      <c r="AA695" s="7"/>
      <c r="AB695" s="7"/>
      <c r="AC695" s="7"/>
      <c r="AD695" s="7"/>
      <c r="AE695" s="7"/>
    </row>
    <row r="696" spans="1:31">
      <c r="A696" s="76"/>
      <c r="B696" s="53"/>
      <c r="C696" s="53"/>
      <c r="D696" s="7"/>
      <c r="E696" s="7"/>
      <c r="F696" s="76"/>
      <c r="G696" s="79"/>
      <c r="H696" s="7"/>
      <c r="I696" s="7"/>
      <c r="J696" s="53"/>
      <c r="K696" s="7"/>
      <c r="L696" s="7"/>
      <c r="M696" s="7"/>
      <c r="N696" s="7"/>
      <c r="O696" s="76"/>
      <c r="P696" s="7"/>
      <c r="Q696" s="7"/>
      <c r="R696" s="7"/>
      <c r="S696" s="7"/>
      <c r="T696" s="7"/>
      <c r="U696" s="7"/>
      <c r="V696" s="7"/>
      <c r="W696" s="7"/>
      <c r="X696" s="7"/>
      <c r="Y696" s="7"/>
      <c r="Z696" s="7"/>
      <c r="AA696" s="7"/>
      <c r="AB696" s="7"/>
      <c r="AC696" s="7"/>
      <c r="AD696" s="7"/>
      <c r="AE696" s="7"/>
    </row>
    <row r="697" spans="1:31">
      <c r="A697" s="76"/>
      <c r="B697" s="53"/>
      <c r="C697" s="53"/>
      <c r="D697" s="7"/>
      <c r="E697" s="7"/>
      <c r="F697" s="76"/>
      <c r="G697" s="79"/>
      <c r="H697" s="7"/>
      <c r="I697" s="7"/>
      <c r="J697" s="53"/>
      <c r="K697" s="7"/>
      <c r="L697" s="7"/>
      <c r="M697" s="7"/>
      <c r="N697" s="7"/>
      <c r="O697" s="76"/>
      <c r="P697" s="7"/>
      <c r="Q697" s="7"/>
      <c r="R697" s="7"/>
      <c r="S697" s="7"/>
      <c r="T697" s="7"/>
      <c r="U697" s="7"/>
      <c r="V697" s="7"/>
      <c r="W697" s="7"/>
      <c r="X697" s="7"/>
      <c r="Y697" s="7"/>
      <c r="Z697" s="7"/>
      <c r="AA697" s="7"/>
      <c r="AB697" s="7"/>
      <c r="AC697" s="7"/>
      <c r="AD697" s="7"/>
      <c r="AE697" s="7"/>
    </row>
    <row r="698" spans="1:31">
      <c r="A698" s="76"/>
      <c r="B698" s="53"/>
      <c r="C698" s="53"/>
      <c r="D698" s="7"/>
      <c r="E698" s="7"/>
      <c r="F698" s="76"/>
      <c r="G698" s="79"/>
      <c r="H698" s="7"/>
      <c r="I698" s="7"/>
      <c r="J698" s="53"/>
      <c r="K698" s="7"/>
      <c r="L698" s="7"/>
      <c r="M698" s="7"/>
      <c r="N698" s="7"/>
      <c r="O698" s="76"/>
      <c r="P698" s="7"/>
      <c r="Q698" s="7"/>
      <c r="R698" s="7"/>
      <c r="S698" s="7"/>
      <c r="T698" s="7"/>
      <c r="U698" s="7"/>
      <c r="V698" s="7"/>
      <c r="W698" s="7"/>
      <c r="X698" s="7"/>
      <c r="Y698" s="7"/>
      <c r="Z698" s="7"/>
      <c r="AA698" s="7"/>
      <c r="AB698" s="7"/>
      <c r="AC698" s="7"/>
      <c r="AD698" s="7"/>
      <c r="AE698" s="7"/>
    </row>
    <row r="699" spans="1:31">
      <c r="A699" s="76"/>
      <c r="B699" s="53"/>
      <c r="C699" s="53"/>
      <c r="D699" s="7"/>
      <c r="E699" s="7"/>
      <c r="F699" s="76"/>
      <c r="G699" s="79"/>
      <c r="H699" s="7"/>
      <c r="I699" s="7"/>
      <c r="J699" s="53"/>
      <c r="K699" s="7"/>
      <c r="L699" s="7"/>
      <c r="M699" s="7"/>
      <c r="N699" s="7"/>
      <c r="O699" s="76"/>
      <c r="P699" s="7"/>
      <c r="Q699" s="7"/>
      <c r="R699" s="7"/>
      <c r="S699" s="7"/>
      <c r="T699" s="7"/>
      <c r="U699" s="7"/>
      <c r="V699" s="7"/>
      <c r="W699" s="7"/>
      <c r="X699" s="7"/>
      <c r="Y699" s="7"/>
      <c r="Z699" s="7"/>
      <c r="AA699" s="7"/>
      <c r="AB699" s="7"/>
      <c r="AC699" s="7"/>
      <c r="AD699" s="7"/>
      <c r="AE699" s="7"/>
    </row>
    <row r="700" spans="1:31">
      <c r="A700" s="76"/>
      <c r="B700" s="53"/>
      <c r="C700" s="53"/>
      <c r="D700" s="7"/>
      <c r="E700" s="7"/>
      <c r="F700" s="76"/>
      <c r="G700" s="79"/>
      <c r="H700" s="7"/>
      <c r="I700" s="7"/>
      <c r="J700" s="53"/>
      <c r="K700" s="7"/>
      <c r="L700" s="7"/>
      <c r="M700" s="7"/>
      <c r="N700" s="7"/>
      <c r="O700" s="76"/>
      <c r="P700" s="7"/>
      <c r="Q700" s="7"/>
      <c r="R700" s="7"/>
      <c r="S700" s="7"/>
      <c r="T700" s="7"/>
      <c r="U700" s="7"/>
      <c r="V700" s="7"/>
      <c r="W700" s="7"/>
      <c r="X700" s="7"/>
      <c r="Y700" s="7"/>
      <c r="Z700" s="7"/>
      <c r="AA700" s="7"/>
      <c r="AB700" s="7"/>
      <c r="AC700" s="7"/>
      <c r="AD700" s="7"/>
      <c r="AE700" s="7"/>
    </row>
    <row r="701" spans="1:31">
      <c r="A701" s="76"/>
      <c r="B701" s="53"/>
      <c r="C701" s="53"/>
      <c r="D701" s="7"/>
      <c r="E701" s="7"/>
      <c r="F701" s="76"/>
      <c r="G701" s="79"/>
      <c r="H701" s="7"/>
      <c r="I701" s="7"/>
      <c r="J701" s="53"/>
      <c r="K701" s="7"/>
      <c r="L701" s="7"/>
      <c r="M701" s="7"/>
      <c r="N701" s="7"/>
      <c r="O701" s="76"/>
      <c r="P701" s="7"/>
      <c r="Q701" s="7"/>
      <c r="R701" s="7"/>
      <c r="S701" s="7"/>
      <c r="T701" s="7"/>
      <c r="U701" s="7"/>
      <c r="V701" s="7"/>
      <c r="W701" s="7"/>
      <c r="X701" s="7"/>
      <c r="Y701" s="7"/>
      <c r="Z701" s="7"/>
      <c r="AA701" s="7"/>
      <c r="AB701" s="7"/>
      <c r="AC701" s="7"/>
      <c r="AD701" s="7"/>
      <c r="AE701" s="7"/>
    </row>
    <row r="702" spans="1:31">
      <c r="A702" s="76"/>
      <c r="B702" s="53"/>
      <c r="C702" s="53"/>
      <c r="D702" s="7"/>
      <c r="E702" s="7"/>
      <c r="F702" s="76"/>
      <c r="G702" s="79"/>
      <c r="H702" s="7"/>
      <c r="I702" s="7"/>
      <c r="J702" s="53"/>
      <c r="K702" s="7"/>
      <c r="L702" s="7"/>
      <c r="M702" s="7"/>
      <c r="N702" s="7"/>
      <c r="O702" s="76"/>
      <c r="P702" s="7"/>
      <c r="Q702" s="7"/>
      <c r="R702" s="7"/>
      <c r="S702" s="7"/>
      <c r="T702" s="7"/>
      <c r="U702" s="7"/>
      <c r="V702" s="7"/>
      <c r="W702" s="7"/>
      <c r="X702" s="7"/>
      <c r="Y702" s="7"/>
      <c r="Z702" s="7"/>
      <c r="AA702" s="7"/>
      <c r="AB702" s="7"/>
      <c r="AC702" s="7"/>
      <c r="AD702" s="7"/>
      <c r="AE702" s="7"/>
    </row>
    <row r="703" spans="1:31">
      <c r="A703" s="76"/>
      <c r="B703" s="53"/>
      <c r="C703" s="53"/>
      <c r="D703" s="7"/>
      <c r="E703" s="7"/>
      <c r="F703" s="76"/>
      <c r="G703" s="79"/>
      <c r="H703" s="7"/>
      <c r="I703" s="7"/>
      <c r="J703" s="53"/>
      <c r="K703" s="7"/>
      <c r="L703" s="7"/>
      <c r="M703" s="7"/>
      <c r="N703" s="7"/>
      <c r="O703" s="76"/>
      <c r="P703" s="7"/>
      <c r="Q703" s="7"/>
      <c r="R703" s="7"/>
      <c r="S703" s="7"/>
      <c r="T703" s="7"/>
      <c r="U703" s="7"/>
      <c r="V703" s="7"/>
      <c r="W703" s="7"/>
      <c r="X703" s="7"/>
      <c r="Y703" s="7"/>
      <c r="Z703" s="7"/>
      <c r="AA703" s="7"/>
      <c r="AB703" s="7"/>
      <c r="AC703" s="7"/>
      <c r="AD703" s="7"/>
      <c r="AE703" s="7"/>
    </row>
    <row r="704" spans="1:31">
      <c r="A704" s="76"/>
      <c r="B704" s="53"/>
      <c r="C704" s="53"/>
      <c r="D704" s="7"/>
      <c r="E704" s="7"/>
      <c r="F704" s="76"/>
      <c r="G704" s="79"/>
      <c r="H704" s="7"/>
      <c r="I704" s="7"/>
      <c r="J704" s="53"/>
      <c r="K704" s="7"/>
      <c r="L704" s="7"/>
      <c r="M704" s="7"/>
      <c r="N704" s="7"/>
      <c r="O704" s="76"/>
      <c r="P704" s="7"/>
      <c r="Q704" s="7"/>
      <c r="R704" s="7"/>
      <c r="S704" s="7"/>
      <c r="T704" s="7"/>
      <c r="U704" s="7"/>
      <c r="V704" s="7"/>
      <c r="W704" s="7"/>
      <c r="X704" s="7"/>
      <c r="Y704" s="7"/>
      <c r="Z704" s="7"/>
      <c r="AA704" s="7"/>
      <c r="AB704" s="7"/>
      <c r="AC704" s="7"/>
      <c r="AD704" s="7"/>
      <c r="AE704" s="7"/>
    </row>
    <row r="705" spans="1:31">
      <c r="A705" s="76"/>
      <c r="B705" s="53"/>
      <c r="C705" s="53"/>
      <c r="D705" s="7"/>
      <c r="E705" s="7"/>
      <c r="F705" s="76"/>
      <c r="G705" s="79"/>
      <c r="H705" s="7"/>
      <c r="I705" s="7"/>
      <c r="J705" s="53"/>
      <c r="K705" s="7"/>
      <c r="L705" s="7"/>
      <c r="M705" s="7"/>
      <c r="N705" s="7"/>
      <c r="O705" s="76"/>
      <c r="P705" s="7"/>
      <c r="Q705" s="7"/>
      <c r="R705" s="7"/>
      <c r="S705" s="7"/>
      <c r="T705" s="7"/>
      <c r="U705" s="7"/>
      <c r="V705" s="7"/>
      <c r="W705" s="7"/>
      <c r="X705" s="7"/>
      <c r="Y705" s="7"/>
      <c r="Z705" s="7"/>
      <c r="AA705" s="7"/>
      <c r="AB705" s="7"/>
      <c r="AC705" s="7"/>
      <c r="AD705" s="7"/>
      <c r="AE705" s="7"/>
    </row>
    <row r="706" spans="1:31">
      <c r="A706" s="76"/>
      <c r="B706" s="53"/>
      <c r="C706" s="53"/>
      <c r="D706" s="7"/>
      <c r="E706" s="7"/>
      <c r="F706" s="76"/>
      <c r="G706" s="79"/>
      <c r="H706" s="7"/>
      <c r="I706" s="7"/>
      <c r="J706" s="53"/>
      <c r="K706" s="7"/>
      <c r="L706" s="7"/>
      <c r="M706" s="7"/>
      <c r="N706" s="7"/>
      <c r="O706" s="76"/>
      <c r="P706" s="7"/>
      <c r="Q706" s="7"/>
      <c r="R706" s="7"/>
      <c r="S706" s="7"/>
      <c r="T706" s="7"/>
      <c r="U706" s="7"/>
      <c r="V706" s="7"/>
      <c r="W706" s="7"/>
      <c r="X706" s="7"/>
      <c r="Y706" s="7"/>
      <c r="Z706" s="7"/>
      <c r="AA706" s="7"/>
      <c r="AB706" s="7"/>
      <c r="AC706" s="7"/>
      <c r="AD706" s="7"/>
      <c r="AE706" s="7"/>
    </row>
    <row r="707" spans="1:31">
      <c r="A707" s="76"/>
      <c r="B707" s="53"/>
      <c r="C707" s="53"/>
      <c r="D707" s="7"/>
      <c r="E707" s="7"/>
      <c r="F707" s="76"/>
      <c r="G707" s="79"/>
      <c r="H707" s="7"/>
      <c r="I707" s="7"/>
      <c r="J707" s="53"/>
      <c r="K707" s="7"/>
      <c r="L707" s="7"/>
      <c r="M707" s="7"/>
      <c r="N707" s="7"/>
      <c r="O707" s="76"/>
      <c r="P707" s="7"/>
      <c r="Q707" s="7"/>
      <c r="R707" s="7"/>
      <c r="S707" s="7"/>
      <c r="T707" s="7"/>
      <c r="U707" s="7"/>
      <c r="V707" s="7"/>
      <c r="W707" s="7"/>
      <c r="X707" s="7"/>
      <c r="Y707" s="7"/>
      <c r="Z707" s="7"/>
      <c r="AA707" s="7"/>
      <c r="AB707" s="7"/>
      <c r="AC707" s="7"/>
      <c r="AD707" s="7"/>
      <c r="AE707" s="7"/>
    </row>
    <row r="708" spans="1:31">
      <c r="A708" s="76"/>
      <c r="B708" s="53"/>
      <c r="C708" s="53"/>
      <c r="D708" s="7"/>
      <c r="E708" s="7"/>
      <c r="F708" s="76"/>
      <c r="G708" s="79"/>
      <c r="H708" s="7"/>
      <c r="I708" s="7"/>
      <c r="J708" s="53"/>
      <c r="K708" s="7"/>
      <c r="L708" s="7"/>
      <c r="M708" s="7"/>
      <c r="N708" s="7"/>
      <c r="O708" s="76"/>
      <c r="P708" s="7"/>
      <c r="Q708" s="7"/>
      <c r="R708" s="7"/>
      <c r="S708" s="7"/>
      <c r="T708" s="7"/>
      <c r="U708" s="7"/>
      <c r="V708" s="7"/>
      <c r="W708" s="7"/>
      <c r="X708" s="7"/>
      <c r="Y708" s="7"/>
      <c r="Z708" s="7"/>
      <c r="AA708" s="7"/>
      <c r="AB708" s="7"/>
      <c r="AC708" s="7"/>
      <c r="AD708" s="7"/>
      <c r="AE708" s="7"/>
    </row>
    <row r="709" spans="1:31">
      <c r="A709" s="76"/>
      <c r="B709" s="53"/>
      <c r="C709" s="53"/>
      <c r="D709" s="7"/>
      <c r="E709" s="7"/>
      <c r="F709" s="76"/>
      <c r="G709" s="79"/>
      <c r="H709" s="7"/>
      <c r="I709" s="7"/>
      <c r="J709" s="53"/>
      <c r="K709" s="7"/>
      <c r="L709" s="7"/>
      <c r="M709" s="7"/>
      <c r="N709" s="7"/>
      <c r="O709" s="76"/>
      <c r="P709" s="7"/>
      <c r="Q709" s="7"/>
      <c r="R709" s="7"/>
      <c r="S709" s="7"/>
      <c r="T709" s="7"/>
      <c r="U709" s="7"/>
      <c r="V709" s="7"/>
      <c r="W709" s="7"/>
      <c r="X709" s="7"/>
      <c r="Y709" s="7"/>
      <c r="Z709" s="7"/>
      <c r="AA709" s="7"/>
      <c r="AB709" s="7"/>
      <c r="AC709" s="7"/>
      <c r="AD709" s="7"/>
      <c r="AE709" s="7"/>
    </row>
    <row r="710" spans="1:31">
      <c r="A710" s="76"/>
      <c r="B710" s="53"/>
      <c r="C710" s="53"/>
      <c r="D710" s="7"/>
      <c r="E710" s="7"/>
      <c r="F710" s="76"/>
      <c r="G710" s="79"/>
      <c r="H710" s="7"/>
      <c r="I710" s="7"/>
      <c r="J710" s="53"/>
      <c r="K710" s="7"/>
      <c r="L710" s="7"/>
      <c r="M710" s="7"/>
      <c r="N710" s="7"/>
      <c r="O710" s="76"/>
      <c r="P710" s="7"/>
      <c r="Q710" s="7"/>
      <c r="R710" s="7"/>
      <c r="S710" s="7"/>
      <c r="T710" s="7"/>
      <c r="U710" s="7"/>
      <c r="V710" s="7"/>
      <c r="W710" s="7"/>
      <c r="X710" s="7"/>
      <c r="Y710" s="7"/>
      <c r="Z710" s="7"/>
      <c r="AA710" s="7"/>
      <c r="AB710" s="7"/>
      <c r="AC710" s="7"/>
      <c r="AD710" s="7"/>
      <c r="AE710" s="7"/>
    </row>
    <row r="711" spans="1:31">
      <c r="A711" s="76"/>
      <c r="B711" s="53"/>
      <c r="C711" s="53"/>
      <c r="D711" s="7"/>
      <c r="E711" s="7"/>
      <c r="F711" s="76"/>
      <c r="G711" s="79"/>
      <c r="H711" s="7"/>
      <c r="I711" s="7"/>
      <c r="J711" s="53"/>
      <c r="K711" s="7"/>
      <c r="L711" s="7"/>
      <c r="M711" s="7"/>
      <c r="N711" s="7"/>
      <c r="O711" s="76"/>
      <c r="P711" s="7"/>
      <c r="Q711" s="7"/>
      <c r="R711" s="7"/>
      <c r="S711" s="7"/>
      <c r="T711" s="7"/>
      <c r="U711" s="7"/>
      <c r="V711" s="7"/>
      <c r="W711" s="7"/>
      <c r="X711" s="7"/>
      <c r="Y711" s="7"/>
      <c r="Z711" s="7"/>
      <c r="AA711" s="7"/>
      <c r="AB711" s="7"/>
      <c r="AC711" s="7"/>
      <c r="AD711" s="7"/>
      <c r="AE711" s="7"/>
    </row>
    <row r="712" spans="1:31">
      <c r="A712" s="76"/>
      <c r="B712" s="53"/>
      <c r="C712" s="53"/>
      <c r="D712" s="7"/>
      <c r="E712" s="7"/>
      <c r="F712" s="76"/>
      <c r="G712" s="79"/>
      <c r="H712" s="7"/>
      <c r="I712" s="7"/>
      <c r="J712" s="53"/>
      <c r="K712" s="7"/>
      <c r="L712" s="7"/>
      <c r="M712" s="7"/>
      <c r="N712" s="7"/>
      <c r="O712" s="76"/>
      <c r="P712" s="7"/>
      <c r="Q712" s="7"/>
      <c r="R712" s="7"/>
      <c r="S712" s="7"/>
      <c r="T712" s="7"/>
      <c r="U712" s="7"/>
      <c r="V712" s="7"/>
      <c r="W712" s="7"/>
      <c r="X712" s="7"/>
      <c r="Y712" s="7"/>
      <c r="Z712" s="7"/>
      <c r="AA712" s="7"/>
      <c r="AB712" s="7"/>
      <c r="AC712" s="7"/>
      <c r="AD712" s="7"/>
      <c r="AE712" s="7"/>
    </row>
    <row r="713" spans="1:31">
      <c r="A713" s="76"/>
      <c r="B713" s="53"/>
      <c r="C713" s="53"/>
      <c r="D713" s="7"/>
      <c r="E713" s="7"/>
      <c r="F713" s="76"/>
      <c r="G713" s="79"/>
      <c r="H713" s="7"/>
      <c r="I713" s="7"/>
      <c r="J713" s="53"/>
      <c r="K713" s="7"/>
      <c r="L713" s="7"/>
      <c r="M713" s="7"/>
      <c r="N713" s="7"/>
      <c r="O713" s="76"/>
      <c r="P713" s="7"/>
      <c r="Q713" s="7"/>
      <c r="R713" s="7"/>
      <c r="S713" s="7"/>
      <c r="T713" s="7"/>
      <c r="U713" s="7"/>
      <c r="V713" s="7"/>
      <c r="W713" s="7"/>
      <c r="X713" s="7"/>
      <c r="Y713" s="7"/>
      <c r="Z713" s="7"/>
      <c r="AA713" s="7"/>
      <c r="AB713" s="7"/>
      <c r="AC713" s="7"/>
      <c r="AD713" s="7"/>
      <c r="AE713" s="7"/>
    </row>
    <row r="714" spans="1:31">
      <c r="A714" s="76"/>
      <c r="B714" s="53"/>
      <c r="C714" s="53"/>
      <c r="D714" s="7"/>
      <c r="E714" s="7"/>
      <c r="F714" s="76"/>
      <c r="G714" s="79"/>
      <c r="H714" s="7"/>
      <c r="I714" s="7"/>
      <c r="J714" s="53"/>
      <c r="K714" s="7"/>
      <c r="L714" s="7"/>
      <c r="M714" s="7"/>
      <c r="N714" s="7"/>
      <c r="O714" s="76"/>
      <c r="P714" s="7"/>
      <c r="Q714" s="7"/>
      <c r="R714" s="7"/>
      <c r="S714" s="7"/>
      <c r="T714" s="7"/>
      <c r="U714" s="7"/>
      <c r="V714" s="7"/>
      <c r="W714" s="7"/>
      <c r="X714" s="7"/>
      <c r="Y714" s="7"/>
      <c r="Z714" s="7"/>
      <c r="AA714" s="7"/>
      <c r="AB714" s="7"/>
      <c r="AC714" s="7"/>
      <c r="AD714" s="7"/>
      <c r="AE714" s="7"/>
    </row>
    <row r="715" spans="1:31">
      <c r="A715" s="76"/>
      <c r="B715" s="53"/>
      <c r="C715" s="53"/>
      <c r="D715" s="7"/>
      <c r="E715" s="7"/>
      <c r="F715" s="76"/>
      <c r="G715" s="79"/>
      <c r="H715" s="7"/>
      <c r="I715" s="7"/>
      <c r="J715" s="53"/>
      <c r="K715" s="7"/>
      <c r="L715" s="7"/>
      <c r="M715" s="7"/>
      <c r="N715" s="7"/>
      <c r="O715" s="76"/>
      <c r="P715" s="7"/>
      <c r="Q715" s="7"/>
      <c r="R715" s="7"/>
      <c r="S715" s="7"/>
      <c r="T715" s="7"/>
      <c r="U715" s="7"/>
      <c r="V715" s="7"/>
      <c r="W715" s="7"/>
      <c r="X715" s="7"/>
      <c r="Y715" s="7"/>
      <c r="Z715" s="7"/>
      <c r="AA715" s="7"/>
      <c r="AB715" s="7"/>
      <c r="AC715" s="7"/>
      <c r="AD715" s="7"/>
      <c r="AE715" s="7"/>
    </row>
    <row r="716" spans="1:31">
      <c r="A716" s="76"/>
      <c r="B716" s="53"/>
      <c r="C716" s="53"/>
      <c r="D716" s="7"/>
      <c r="E716" s="7"/>
      <c r="F716" s="76"/>
      <c r="G716" s="79"/>
      <c r="H716" s="7"/>
      <c r="I716" s="7"/>
      <c r="J716" s="53"/>
      <c r="K716" s="7"/>
      <c r="L716" s="7"/>
      <c r="M716" s="7"/>
      <c r="N716" s="7"/>
      <c r="O716" s="76"/>
      <c r="P716" s="7"/>
      <c r="Q716" s="7"/>
      <c r="R716" s="7"/>
      <c r="S716" s="7"/>
      <c r="T716" s="7"/>
      <c r="U716" s="7"/>
      <c r="V716" s="7"/>
      <c r="W716" s="7"/>
      <c r="X716" s="7"/>
      <c r="Y716" s="7"/>
      <c r="Z716" s="7"/>
      <c r="AA716" s="7"/>
      <c r="AB716" s="7"/>
      <c r="AC716" s="7"/>
      <c r="AD716" s="7"/>
      <c r="AE716" s="7"/>
    </row>
    <row r="717" spans="1:31">
      <c r="A717" s="76"/>
      <c r="B717" s="53"/>
      <c r="C717" s="53"/>
      <c r="D717" s="7"/>
      <c r="E717" s="7"/>
      <c r="F717" s="76"/>
      <c r="G717" s="79"/>
      <c r="H717" s="7"/>
      <c r="I717" s="7"/>
      <c r="J717" s="53"/>
      <c r="K717" s="7"/>
      <c r="L717" s="7"/>
      <c r="M717" s="7"/>
      <c r="N717" s="7"/>
      <c r="O717" s="76"/>
      <c r="P717" s="7"/>
      <c r="Q717" s="7"/>
      <c r="R717" s="7"/>
      <c r="S717" s="7"/>
      <c r="T717" s="7"/>
      <c r="U717" s="7"/>
      <c r="V717" s="7"/>
      <c r="W717" s="7"/>
      <c r="X717" s="7"/>
      <c r="Y717" s="7"/>
      <c r="Z717" s="7"/>
      <c r="AA717" s="7"/>
      <c r="AB717" s="7"/>
      <c r="AC717" s="7"/>
      <c r="AD717" s="7"/>
      <c r="AE717" s="7"/>
    </row>
    <row r="718" spans="1:31">
      <c r="A718" s="76"/>
      <c r="B718" s="53"/>
      <c r="C718" s="53"/>
      <c r="D718" s="7"/>
      <c r="E718" s="7"/>
      <c r="F718" s="76"/>
      <c r="G718" s="79"/>
      <c r="H718" s="7"/>
      <c r="I718" s="7"/>
      <c r="J718" s="53"/>
      <c r="K718" s="7"/>
      <c r="L718" s="7"/>
      <c r="M718" s="7"/>
      <c r="N718" s="7"/>
      <c r="O718" s="76"/>
      <c r="P718" s="7"/>
      <c r="Q718" s="7"/>
      <c r="R718" s="7"/>
      <c r="S718" s="7"/>
      <c r="T718" s="7"/>
      <c r="U718" s="7"/>
      <c r="V718" s="7"/>
      <c r="W718" s="7"/>
      <c r="X718" s="7"/>
      <c r="Y718" s="7"/>
      <c r="Z718" s="7"/>
      <c r="AA718" s="7"/>
      <c r="AB718" s="7"/>
      <c r="AC718" s="7"/>
      <c r="AD718" s="7"/>
      <c r="AE718" s="7"/>
    </row>
    <row r="719" spans="1:31">
      <c r="A719" s="76"/>
      <c r="B719" s="53"/>
      <c r="C719" s="53"/>
      <c r="D719" s="7"/>
      <c r="E719" s="7"/>
      <c r="F719" s="76"/>
      <c r="G719" s="79"/>
      <c r="H719" s="7"/>
      <c r="I719" s="7"/>
      <c r="J719" s="53"/>
      <c r="K719" s="7"/>
      <c r="L719" s="7"/>
      <c r="M719" s="7"/>
      <c r="N719" s="7"/>
      <c r="O719" s="76"/>
      <c r="P719" s="7"/>
      <c r="Q719" s="7"/>
      <c r="R719" s="7"/>
      <c r="S719" s="7"/>
      <c r="T719" s="7"/>
      <c r="U719" s="7"/>
      <c r="V719" s="7"/>
      <c r="W719" s="7"/>
      <c r="X719" s="7"/>
      <c r="Y719" s="7"/>
      <c r="Z719" s="7"/>
      <c r="AA719" s="7"/>
      <c r="AB719" s="7"/>
      <c r="AC719" s="7"/>
      <c r="AD719" s="7"/>
      <c r="AE719" s="7"/>
    </row>
    <row r="720" spans="1:31">
      <c r="A720" s="76"/>
      <c r="B720" s="53"/>
      <c r="C720" s="53"/>
      <c r="D720" s="7"/>
      <c r="E720" s="7"/>
      <c r="F720" s="76"/>
      <c r="G720" s="79"/>
      <c r="H720" s="7"/>
      <c r="I720" s="7"/>
      <c r="J720" s="53"/>
      <c r="K720" s="7"/>
      <c r="L720" s="7"/>
      <c r="M720" s="7"/>
      <c r="N720" s="7"/>
      <c r="O720" s="76"/>
      <c r="P720" s="7"/>
      <c r="Q720" s="7"/>
      <c r="R720" s="7"/>
      <c r="S720" s="7"/>
      <c r="T720" s="7"/>
      <c r="U720" s="7"/>
      <c r="V720" s="7"/>
      <c r="W720" s="7"/>
      <c r="X720" s="7"/>
      <c r="Y720" s="7"/>
      <c r="Z720" s="7"/>
      <c r="AA720" s="7"/>
      <c r="AB720" s="7"/>
      <c r="AC720" s="7"/>
      <c r="AD720" s="7"/>
      <c r="AE720" s="7"/>
    </row>
    <row r="721" spans="1:31">
      <c r="A721" s="76"/>
      <c r="B721" s="53"/>
      <c r="C721" s="53"/>
      <c r="D721" s="7"/>
      <c r="E721" s="7"/>
      <c r="F721" s="76"/>
      <c r="G721" s="79"/>
      <c r="H721" s="7"/>
      <c r="I721" s="7"/>
      <c r="J721" s="53"/>
      <c r="K721" s="7"/>
      <c r="L721" s="7"/>
      <c r="M721" s="7"/>
      <c r="N721" s="7"/>
      <c r="O721" s="76"/>
      <c r="P721" s="7"/>
      <c r="Q721" s="7"/>
      <c r="R721" s="7"/>
      <c r="S721" s="7"/>
      <c r="T721" s="7"/>
      <c r="U721" s="7"/>
      <c r="V721" s="7"/>
      <c r="W721" s="7"/>
      <c r="X721" s="7"/>
      <c r="Y721" s="7"/>
      <c r="Z721" s="7"/>
      <c r="AA721" s="7"/>
      <c r="AB721" s="7"/>
      <c r="AC721" s="7"/>
      <c r="AD721" s="7"/>
      <c r="AE721" s="7"/>
    </row>
    <row r="722" spans="1:31">
      <c r="A722" s="76"/>
      <c r="B722" s="53"/>
      <c r="C722" s="53"/>
      <c r="D722" s="7"/>
      <c r="E722" s="7"/>
      <c r="F722" s="76"/>
      <c r="G722" s="79"/>
      <c r="H722" s="7"/>
      <c r="I722" s="7"/>
      <c r="J722" s="53"/>
      <c r="K722" s="7"/>
      <c r="L722" s="7"/>
      <c r="M722" s="7"/>
      <c r="N722" s="7"/>
      <c r="O722" s="76"/>
      <c r="P722" s="7"/>
      <c r="Q722" s="7"/>
      <c r="R722" s="7"/>
      <c r="S722" s="7"/>
      <c r="T722" s="7"/>
      <c r="U722" s="7"/>
      <c r="V722" s="7"/>
      <c r="W722" s="7"/>
      <c r="X722" s="7"/>
      <c r="Y722" s="7"/>
      <c r="Z722" s="7"/>
      <c r="AA722" s="7"/>
      <c r="AB722" s="7"/>
      <c r="AC722" s="7"/>
      <c r="AD722" s="7"/>
      <c r="AE722" s="7"/>
    </row>
    <row r="723" spans="1:31">
      <c r="A723" s="76"/>
      <c r="B723" s="53"/>
      <c r="C723" s="53"/>
      <c r="D723" s="7"/>
      <c r="E723" s="7"/>
      <c r="F723" s="76"/>
      <c r="G723" s="79"/>
      <c r="H723" s="7"/>
      <c r="I723" s="7"/>
      <c r="J723" s="53"/>
      <c r="K723" s="7"/>
      <c r="L723" s="7"/>
      <c r="M723" s="7"/>
      <c r="N723" s="7"/>
      <c r="O723" s="76"/>
      <c r="P723" s="7"/>
      <c r="Q723" s="7"/>
      <c r="R723" s="7"/>
      <c r="S723" s="7"/>
      <c r="T723" s="7"/>
      <c r="U723" s="7"/>
      <c r="V723" s="7"/>
      <c r="W723" s="7"/>
      <c r="X723" s="7"/>
      <c r="Y723" s="7"/>
      <c r="Z723" s="7"/>
      <c r="AA723" s="7"/>
      <c r="AB723" s="7"/>
      <c r="AC723" s="7"/>
      <c r="AD723" s="7"/>
      <c r="AE723" s="7"/>
    </row>
    <row r="724" spans="1:31">
      <c r="A724" s="76"/>
      <c r="B724" s="53"/>
      <c r="C724" s="53"/>
      <c r="D724" s="7"/>
      <c r="E724" s="7"/>
      <c r="F724" s="76"/>
      <c r="G724" s="79"/>
      <c r="H724" s="7"/>
      <c r="I724" s="7"/>
      <c r="J724" s="53"/>
      <c r="K724" s="7"/>
      <c r="L724" s="7"/>
      <c r="M724" s="7"/>
      <c r="N724" s="7"/>
      <c r="O724" s="76"/>
      <c r="P724" s="7"/>
      <c r="Q724" s="7"/>
      <c r="R724" s="7"/>
      <c r="S724" s="7"/>
      <c r="T724" s="7"/>
      <c r="U724" s="7"/>
      <c r="V724" s="7"/>
      <c r="W724" s="7"/>
      <c r="X724" s="7"/>
      <c r="Y724" s="7"/>
      <c r="Z724" s="7"/>
      <c r="AA724" s="7"/>
      <c r="AB724" s="7"/>
      <c r="AC724" s="7"/>
      <c r="AD724" s="7"/>
      <c r="AE724" s="7"/>
    </row>
    <row r="725" spans="1:31">
      <c r="A725" s="76"/>
      <c r="B725" s="53"/>
      <c r="C725" s="53"/>
      <c r="D725" s="7"/>
      <c r="E725" s="7"/>
      <c r="F725" s="76"/>
      <c r="G725" s="79"/>
      <c r="H725" s="7"/>
      <c r="I725" s="7"/>
      <c r="J725" s="53"/>
      <c r="K725" s="7"/>
      <c r="L725" s="7"/>
      <c r="M725" s="7"/>
      <c r="N725" s="7"/>
      <c r="O725" s="76"/>
      <c r="P725" s="7"/>
      <c r="Q725" s="7"/>
      <c r="R725" s="7"/>
      <c r="S725" s="7"/>
      <c r="T725" s="7"/>
      <c r="U725" s="7"/>
      <c r="V725" s="7"/>
      <c r="W725" s="7"/>
      <c r="X725" s="7"/>
      <c r="Y725" s="7"/>
      <c r="Z725" s="7"/>
      <c r="AA725" s="7"/>
      <c r="AB725" s="7"/>
      <c r="AC725" s="7"/>
      <c r="AD725" s="7"/>
      <c r="AE725" s="7"/>
    </row>
    <row r="726" spans="1:31">
      <c r="A726" s="76"/>
      <c r="B726" s="53"/>
      <c r="C726" s="53"/>
      <c r="D726" s="7"/>
      <c r="E726" s="7"/>
      <c r="F726" s="76"/>
      <c r="G726" s="79"/>
      <c r="H726" s="7"/>
      <c r="I726" s="7"/>
      <c r="J726" s="53"/>
      <c r="K726" s="7"/>
      <c r="L726" s="7"/>
      <c r="M726" s="7"/>
      <c r="N726" s="7"/>
      <c r="O726" s="76"/>
      <c r="P726" s="7"/>
      <c r="Q726" s="7"/>
      <c r="R726" s="7"/>
      <c r="S726" s="7"/>
      <c r="T726" s="7"/>
      <c r="U726" s="7"/>
      <c r="V726" s="7"/>
      <c r="W726" s="7"/>
      <c r="X726" s="7"/>
      <c r="Y726" s="7"/>
      <c r="Z726" s="7"/>
      <c r="AA726" s="7"/>
      <c r="AB726" s="7"/>
      <c r="AC726" s="7"/>
      <c r="AD726" s="7"/>
      <c r="AE726" s="7"/>
    </row>
    <row r="727" spans="1:31">
      <c r="A727" s="76"/>
      <c r="B727" s="53"/>
      <c r="C727" s="53"/>
      <c r="D727" s="7"/>
      <c r="E727" s="7"/>
      <c r="F727" s="76"/>
      <c r="G727" s="79"/>
      <c r="H727" s="7"/>
      <c r="I727" s="7"/>
      <c r="J727" s="53"/>
      <c r="K727" s="7"/>
      <c r="L727" s="7"/>
      <c r="M727" s="7"/>
      <c r="N727" s="7"/>
      <c r="O727" s="76"/>
      <c r="P727" s="7"/>
      <c r="Q727" s="7"/>
      <c r="R727" s="7"/>
      <c r="S727" s="7"/>
      <c r="T727" s="7"/>
      <c r="U727" s="7"/>
      <c r="V727" s="7"/>
      <c r="W727" s="7"/>
      <c r="X727" s="7"/>
      <c r="Y727" s="7"/>
      <c r="Z727" s="7"/>
      <c r="AA727" s="7"/>
      <c r="AB727" s="7"/>
      <c r="AC727" s="7"/>
      <c r="AD727" s="7"/>
      <c r="AE727" s="7"/>
    </row>
    <row r="728" spans="1:31">
      <c r="A728" s="76"/>
      <c r="B728" s="53"/>
      <c r="C728" s="53"/>
      <c r="D728" s="7"/>
      <c r="E728" s="7"/>
      <c r="F728" s="76"/>
      <c r="G728" s="79"/>
      <c r="H728" s="7"/>
      <c r="I728" s="7"/>
      <c r="J728" s="53"/>
      <c r="K728" s="7"/>
      <c r="L728" s="7"/>
      <c r="M728" s="7"/>
      <c r="N728" s="7"/>
      <c r="O728" s="76"/>
      <c r="P728" s="7"/>
      <c r="Q728" s="7"/>
      <c r="R728" s="7"/>
      <c r="S728" s="7"/>
      <c r="T728" s="7"/>
      <c r="U728" s="7"/>
      <c r="V728" s="7"/>
      <c r="W728" s="7"/>
      <c r="X728" s="7"/>
      <c r="Y728" s="7"/>
      <c r="Z728" s="7"/>
      <c r="AA728" s="7"/>
      <c r="AB728" s="7"/>
      <c r="AC728" s="7"/>
      <c r="AD728" s="7"/>
      <c r="AE728" s="7"/>
    </row>
    <row r="729" spans="1:31">
      <c r="A729" s="76"/>
      <c r="B729" s="53"/>
      <c r="C729" s="53"/>
      <c r="D729" s="7"/>
      <c r="E729" s="7"/>
      <c r="F729" s="76"/>
      <c r="G729" s="79"/>
      <c r="H729" s="7"/>
      <c r="I729" s="7"/>
      <c r="J729" s="53"/>
      <c r="K729" s="7"/>
      <c r="L729" s="7"/>
      <c r="M729" s="7"/>
      <c r="N729" s="7"/>
      <c r="O729" s="76"/>
      <c r="P729" s="7"/>
      <c r="Q729" s="7"/>
      <c r="R729" s="7"/>
      <c r="S729" s="7"/>
      <c r="T729" s="7"/>
      <c r="U729" s="7"/>
      <c r="V729" s="7"/>
      <c r="W729" s="7"/>
      <c r="X729" s="7"/>
      <c r="Y729" s="7"/>
      <c r="Z729" s="7"/>
      <c r="AA729" s="7"/>
      <c r="AB729" s="7"/>
      <c r="AC729" s="7"/>
      <c r="AD729" s="7"/>
      <c r="AE729" s="7"/>
    </row>
    <row r="730" spans="1:31">
      <c r="A730" s="76"/>
      <c r="B730" s="53"/>
      <c r="C730" s="53"/>
      <c r="D730" s="7"/>
      <c r="E730" s="7"/>
      <c r="F730" s="76"/>
      <c r="G730" s="79"/>
      <c r="H730" s="7"/>
      <c r="I730" s="7"/>
      <c r="J730" s="53"/>
      <c r="K730" s="7"/>
      <c r="L730" s="7"/>
      <c r="M730" s="7"/>
      <c r="N730" s="7"/>
      <c r="O730" s="76"/>
      <c r="P730" s="7"/>
      <c r="Q730" s="7"/>
      <c r="R730" s="7"/>
      <c r="S730" s="7"/>
      <c r="T730" s="7"/>
      <c r="U730" s="7"/>
      <c r="V730" s="7"/>
      <c r="W730" s="7"/>
      <c r="X730" s="7"/>
      <c r="Y730" s="7"/>
      <c r="Z730" s="7"/>
      <c r="AA730" s="7"/>
      <c r="AB730" s="7"/>
      <c r="AC730" s="7"/>
      <c r="AD730" s="7"/>
      <c r="AE730" s="7"/>
    </row>
    <row r="731" spans="1:31">
      <c r="A731" s="76"/>
      <c r="B731" s="53"/>
      <c r="C731" s="53"/>
      <c r="D731" s="7"/>
      <c r="E731" s="7"/>
      <c r="F731" s="76"/>
      <c r="G731" s="79"/>
      <c r="H731" s="7"/>
      <c r="I731" s="7"/>
      <c r="J731" s="53"/>
      <c r="K731" s="7"/>
      <c r="L731" s="7"/>
      <c r="M731" s="7"/>
      <c r="N731" s="7"/>
      <c r="O731" s="76"/>
      <c r="P731" s="7"/>
      <c r="Q731" s="7"/>
      <c r="R731" s="7"/>
      <c r="S731" s="7"/>
      <c r="T731" s="7"/>
      <c r="U731" s="7"/>
      <c r="V731" s="7"/>
      <c r="W731" s="7"/>
      <c r="X731" s="7"/>
      <c r="Y731" s="7"/>
      <c r="Z731" s="7"/>
      <c r="AA731" s="7"/>
      <c r="AB731" s="7"/>
      <c r="AC731" s="7"/>
      <c r="AD731" s="7"/>
      <c r="AE731" s="7"/>
    </row>
    <row r="732" spans="1:31">
      <c r="A732" s="76"/>
      <c r="B732" s="53"/>
      <c r="C732" s="53"/>
      <c r="D732" s="7"/>
      <c r="E732" s="7"/>
      <c r="F732" s="76"/>
      <c r="G732" s="79"/>
      <c r="H732" s="7"/>
      <c r="I732" s="7"/>
      <c r="J732" s="53"/>
      <c r="K732" s="7"/>
      <c r="L732" s="7"/>
      <c r="M732" s="7"/>
      <c r="N732" s="7"/>
      <c r="O732" s="76"/>
      <c r="P732" s="7"/>
      <c r="Q732" s="7"/>
      <c r="R732" s="7"/>
      <c r="S732" s="7"/>
      <c r="T732" s="7"/>
      <c r="U732" s="7"/>
      <c r="V732" s="7"/>
      <c r="W732" s="7"/>
      <c r="X732" s="7"/>
      <c r="Y732" s="7"/>
      <c r="Z732" s="7"/>
      <c r="AA732" s="7"/>
      <c r="AB732" s="7"/>
      <c r="AC732" s="7"/>
      <c r="AD732" s="7"/>
      <c r="AE732" s="7"/>
    </row>
    <row r="733" spans="1:31">
      <c r="A733" s="76"/>
      <c r="B733" s="53"/>
      <c r="C733" s="53"/>
      <c r="D733" s="7"/>
      <c r="E733" s="7"/>
      <c r="F733" s="76"/>
      <c r="G733" s="79"/>
      <c r="H733" s="7"/>
      <c r="I733" s="7"/>
      <c r="J733" s="53"/>
      <c r="K733" s="7"/>
      <c r="L733" s="7"/>
      <c r="M733" s="7"/>
      <c r="N733" s="7"/>
      <c r="O733" s="76"/>
      <c r="P733" s="7"/>
      <c r="Q733" s="7"/>
      <c r="R733" s="7"/>
      <c r="S733" s="7"/>
      <c r="T733" s="7"/>
      <c r="U733" s="7"/>
      <c r="V733" s="7"/>
      <c r="W733" s="7"/>
      <c r="X733" s="7"/>
      <c r="Y733" s="7"/>
      <c r="Z733" s="7"/>
      <c r="AA733" s="7"/>
      <c r="AB733" s="7"/>
      <c r="AC733" s="7"/>
      <c r="AD733" s="7"/>
      <c r="AE733" s="7"/>
    </row>
    <row r="734" spans="1:31">
      <c r="A734" s="76"/>
      <c r="B734" s="53"/>
      <c r="C734" s="53"/>
      <c r="D734" s="7"/>
      <c r="E734" s="7"/>
      <c r="F734" s="76"/>
      <c r="G734" s="79"/>
      <c r="H734" s="7"/>
      <c r="I734" s="7"/>
      <c r="J734" s="53"/>
      <c r="K734" s="7"/>
      <c r="L734" s="7"/>
      <c r="M734" s="7"/>
      <c r="N734" s="7"/>
      <c r="O734" s="76"/>
      <c r="P734" s="7"/>
      <c r="Q734" s="7"/>
      <c r="R734" s="7"/>
      <c r="S734" s="7"/>
      <c r="T734" s="7"/>
      <c r="U734" s="7"/>
      <c r="V734" s="7"/>
      <c r="W734" s="7"/>
      <c r="X734" s="7"/>
      <c r="Y734" s="7"/>
      <c r="Z734" s="7"/>
      <c r="AA734" s="7"/>
      <c r="AB734" s="7"/>
      <c r="AC734" s="7"/>
      <c r="AD734" s="7"/>
      <c r="AE734" s="7"/>
    </row>
    <row r="735" spans="1:31">
      <c r="A735" s="76"/>
      <c r="B735" s="53"/>
      <c r="C735" s="53"/>
      <c r="D735" s="7"/>
      <c r="E735" s="7"/>
      <c r="F735" s="76"/>
      <c r="G735" s="79"/>
      <c r="H735" s="7"/>
      <c r="I735" s="7"/>
      <c r="J735" s="53"/>
      <c r="K735" s="7"/>
      <c r="L735" s="7"/>
      <c r="M735" s="7"/>
      <c r="N735" s="7"/>
      <c r="O735" s="76"/>
      <c r="P735" s="7"/>
      <c r="Q735" s="7"/>
      <c r="R735" s="7"/>
      <c r="S735" s="7"/>
      <c r="T735" s="7"/>
      <c r="U735" s="7"/>
      <c r="V735" s="7"/>
      <c r="W735" s="7"/>
      <c r="X735" s="7"/>
      <c r="Y735" s="7"/>
      <c r="Z735" s="7"/>
      <c r="AA735" s="7"/>
      <c r="AB735" s="7"/>
      <c r="AC735" s="7"/>
      <c r="AD735" s="7"/>
      <c r="AE735" s="7"/>
    </row>
    <row r="736" spans="1:31">
      <c r="A736" s="76"/>
      <c r="B736" s="53"/>
      <c r="C736" s="53"/>
      <c r="D736" s="7"/>
      <c r="E736" s="7"/>
      <c r="F736" s="76"/>
      <c r="G736" s="79"/>
      <c r="H736" s="7"/>
      <c r="I736" s="7"/>
      <c r="J736" s="53"/>
      <c r="K736" s="7"/>
      <c r="L736" s="7"/>
      <c r="M736" s="7"/>
      <c r="N736" s="7"/>
      <c r="O736" s="76"/>
      <c r="P736" s="7"/>
      <c r="Q736" s="7"/>
      <c r="R736" s="7"/>
      <c r="S736" s="7"/>
      <c r="T736" s="7"/>
      <c r="U736" s="7"/>
      <c r="V736" s="7"/>
      <c r="W736" s="7"/>
      <c r="X736" s="7"/>
      <c r="Y736" s="7"/>
      <c r="Z736" s="7"/>
      <c r="AA736" s="7"/>
      <c r="AB736" s="7"/>
      <c r="AC736" s="7"/>
      <c r="AD736" s="7"/>
      <c r="AE736" s="7"/>
    </row>
    <row r="737" spans="1:31">
      <c r="A737" s="76"/>
      <c r="B737" s="53"/>
      <c r="C737" s="53"/>
      <c r="D737" s="7"/>
      <c r="E737" s="7"/>
      <c r="F737" s="76"/>
      <c r="G737" s="79"/>
      <c r="H737" s="7"/>
      <c r="I737" s="7"/>
      <c r="J737" s="53"/>
      <c r="K737" s="7"/>
      <c r="L737" s="7"/>
      <c r="M737" s="7"/>
      <c r="N737" s="7"/>
      <c r="O737" s="76"/>
      <c r="P737" s="7"/>
      <c r="Q737" s="7"/>
      <c r="R737" s="7"/>
      <c r="S737" s="7"/>
      <c r="T737" s="7"/>
      <c r="U737" s="7"/>
      <c r="V737" s="7"/>
      <c r="W737" s="7"/>
      <c r="X737" s="7"/>
      <c r="Y737" s="7"/>
      <c r="Z737" s="7"/>
      <c r="AA737" s="7"/>
      <c r="AB737" s="7"/>
      <c r="AC737" s="7"/>
      <c r="AD737" s="7"/>
      <c r="AE737" s="7"/>
    </row>
    <row r="738" spans="1:31">
      <c r="A738" s="76"/>
      <c r="B738" s="53"/>
      <c r="C738" s="53"/>
      <c r="D738" s="7"/>
      <c r="E738" s="7"/>
      <c r="F738" s="76"/>
      <c r="G738" s="79"/>
      <c r="H738" s="7"/>
      <c r="I738" s="7"/>
      <c r="J738" s="53"/>
      <c r="K738" s="7"/>
      <c r="L738" s="7"/>
      <c r="M738" s="7"/>
      <c r="N738" s="7"/>
      <c r="O738" s="76"/>
      <c r="P738" s="7"/>
      <c r="Q738" s="7"/>
      <c r="R738" s="7"/>
      <c r="S738" s="7"/>
      <c r="T738" s="7"/>
      <c r="U738" s="7"/>
      <c r="V738" s="7"/>
      <c r="W738" s="7"/>
      <c r="X738" s="7"/>
      <c r="Y738" s="7"/>
      <c r="Z738" s="7"/>
      <c r="AA738" s="7"/>
      <c r="AB738" s="7"/>
      <c r="AC738" s="7"/>
      <c r="AD738" s="7"/>
      <c r="AE738" s="7"/>
    </row>
    <row r="739" spans="1:31">
      <c r="A739" s="76"/>
      <c r="B739" s="53"/>
      <c r="C739" s="53"/>
      <c r="D739" s="7"/>
      <c r="E739" s="7"/>
      <c r="F739" s="76"/>
      <c r="G739" s="79"/>
      <c r="H739" s="7"/>
      <c r="I739" s="7"/>
      <c r="J739" s="53"/>
      <c r="K739" s="7"/>
      <c r="L739" s="7"/>
      <c r="M739" s="7"/>
      <c r="N739" s="7"/>
      <c r="O739" s="76"/>
      <c r="P739" s="7"/>
      <c r="Q739" s="7"/>
      <c r="R739" s="7"/>
      <c r="S739" s="7"/>
      <c r="T739" s="7"/>
      <c r="U739" s="7"/>
      <c r="V739" s="7"/>
      <c r="W739" s="7"/>
      <c r="X739" s="7"/>
      <c r="Y739" s="7"/>
      <c r="Z739" s="7"/>
      <c r="AA739" s="7"/>
      <c r="AB739" s="7"/>
      <c r="AC739" s="7"/>
      <c r="AD739" s="7"/>
      <c r="AE739" s="7"/>
    </row>
    <row r="740" spans="1:31">
      <c r="A740" s="76"/>
      <c r="B740" s="53"/>
      <c r="C740" s="53"/>
      <c r="D740" s="7"/>
      <c r="E740" s="7"/>
      <c r="F740" s="76"/>
      <c r="G740" s="79"/>
      <c r="H740" s="7"/>
      <c r="I740" s="7"/>
      <c r="J740" s="53"/>
      <c r="K740" s="7"/>
      <c r="L740" s="7"/>
      <c r="M740" s="7"/>
      <c r="N740" s="7"/>
      <c r="O740" s="76"/>
      <c r="P740" s="7"/>
      <c r="Q740" s="7"/>
      <c r="R740" s="7"/>
      <c r="S740" s="7"/>
      <c r="T740" s="7"/>
      <c r="U740" s="7"/>
      <c r="V740" s="7"/>
      <c r="W740" s="7"/>
      <c r="X740" s="7"/>
      <c r="Y740" s="7"/>
      <c r="Z740" s="7"/>
      <c r="AA740" s="7"/>
      <c r="AB740" s="7"/>
      <c r="AC740" s="7"/>
      <c r="AD740" s="7"/>
      <c r="AE740" s="7"/>
    </row>
    <row r="741" spans="1:31">
      <c r="A741" s="76"/>
      <c r="B741" s="53"/>
      <c r="C741" s="53"/>
      <c r="D741" s="7"/>
      <c r="E741" s="7"/>
      <c r="F741" s="76"/>
      <c r="G741" s="79"/>
      <c r="H741" s="7"/>
      <c r="I741" s="7"/>
      <c r="J741" s="53"/>
      <c r="K741" s="7"/>
      <c r="L741" s="7"/>
      <c r="M741" s="7"/>
      <c r="N741" s="7"/>
      <c r="O741" s="76"/>
      <c r="P741" s="7"/>
      <c r="Q741" s="7"/>
      <c r="R741" s="7"/>
      <c r="S741" s="7"/>
      <c r="T741" s="7"/>
      <c r="U741" s="7"/>
      <c r="V741" s="7"/>
      <c r="W741" s="7"/>
      <c r="X741" s="7"/>
      <c r="Y741" s="7"/>
      <c r="Z741" s="7"/>
      <c r="AA741" s="7"/>
      <c r="AB741" s="7"/>
      <c r="AC741" s="7"/>
      <c r="AD741" s="7"/>
      <c r="AE741" s="7"/>
    </row>
    <row r="742" spans="1:31">
      <c r="A742" s="76"/>
      <c r="B742" s="53"/>
      <c r="C742" s="53"/>
      <c r="D742" s="7"/>
      <c r="E742" s="7"/>
      <c r="F742" s="76"/>
      <c r="G742" s="79"/>
      <c r="H742" s="7"/>
      <c r="I742" s="7"/>
      <c r="J742" s="53"/>
      <c r="K742" s="7"/>
      <c r="L742" s="7"/>
      <c r="M742" s="7"/>
      <c r="N742" s="7"/>
      <c r="O742" s="76"/>
      <c r="P742" s="7"/>
      <c r="Q742" s="7"/>
      <c r="R742" s="7"/>
      <c r="S742" s="7"/>
      <c r="T742" s="7"/>
      <c r="U742" s="7"/>
      <c r="V742" s="7"/>
      <c r="W742" s="7"/>
      <c r="X742" s="7"/>
      <c r="Y742" s="7"/>
      <c r="Z742" s="7"/>
      <c r="AA742" s="7"/>
      <c r="AB742" s="7"/>
      <c r="AC742" s="7"/>
      <c r="AD742" s="7"/>
      <c r="AE742" s="7"/>
    </row>
    <row r="743" spans="1:31">
      <c r="A743" s="76"/>
      <c r="B743" s="53"/>
      <c r="C743" s="53"/>
      <c r="D743" s="7"/>
      <c r="E743" s="7"/>
      <c r="F743" s="76"/>
      <c r="G743" s="79"/>
      <c r="H743" s="7"/>
      <c r="I743" s="7"/>
      <c r="J743" s="53"/>
      <c r="K743" s="7"/>
      <c r="L743" s="7"/>
      <c r="M743" s="7"/>
      <c r="N743" s="7"/>
      <c r="O743" s="76"/>
      <c r="P743" s="7"/>
      <c r="Q743" s="7"/>
      <c r="R743" s="7"/>
      <c r="S743" s="7"/>
      <c r="T743" s="7"/>
      <c r="U743" s="7"/>
      <c r="V743" s="7"/>
      <c r="W743" s="7"/>
      <c r="X743" s="7"/>
      <c r="Y743" s="7"/>
      <c r="Z743" s="7"/>
      <c r="AA743" s="7"/>
      <c r="AB743" s="7"/>
      <c r="AC743" s="7"/>
      <c r="AD743" s="7"/>
      <c r="AE743" s="7"/>
    </row>
    <row r="744" spans="1:31">
      <c r="A744" s="76"/>
      <c r="B744" s="53"/>
      <c r="C744" s="53"/>
      <c r="D744" s="7"/>
      <c r="E744" s="7"/>
      <c r="F744" s="76"/>
      <c r="G744" s="79"/>
      <c r="H744" s="7"/>
      <c r="I744" s="7"/>
      <c r="J744" s="53"/>
      <c r="K744" s="7"/>
      <c r="L744" s="7"/>
      <c r="M744" s="7"/>
      <c r="N744" s="7"/>
      <c r="O744" s="76"/>
      <c r="P744" s="7"/>
      <c r="Q744" s="7"/>
      <c r="R744" s="7"/>
      <c r="S744" s="7"/>
      <c r="T744" s="7"/>
      <c r="U744" s="7"/>
      <c r="V744" s="7"/>
      <c r="W744" s="7"/>
      <c r="X744" s="7"/>
      <c r="Y744" s="7"/>
      <c r="Z744" s="7"/>
      <c r="AA744" s="7"/>
      <c r="AB744" s="7"/>
      <c r="AC744" s="7"/>
      <c r="AD744" s="7"/>
      <c r="AE744" s="7"/>
    </row>
    <row r="745" spans="1:31">
      <c r="A745" s="76"/>
      <c r="B745" s="53"/>
      <c r="C745" s="53"/>
      <c r="D745" s="7"/>
      <c r="E745" s="7"/>
      <c r="F745" s="76"/>
      <c r="G745" s="79"/>
      <c r="H745" s="7"/>
      <c r="I745" s="7"/>
      <c r="J745" s="53"/>
      <c r="K745" s="7"/>
      <c r="L745" s="7"/>
      <c r="M745" s="7"/>
      <c r="N745" s="7"/>
      <c r="O745" s="76"/>
      <c r="P745" s="7"/>
      <c r="Q745" s="7"/>
      <c r="R745" s="7"/>
      <c r="S745" s="7"/>
      <c r="T745" s="7"/>
      <c r="U745" s="7"/>
      <c r="V745" s="7"/>
      <c r="W745" s="7"/>
      <c r="X745" s="7"/>
      <c r="Y745" s="7"/>
      <c r="Z745" s="7"/>
      <c r="AA745" s="7"/>
      <c r="AB745" s="7"/>
      <c r="AC745" s="7"/>
      <c r="AD745" s="7"/>
      <c r="AE745" s="7"/>
    </row>
    <row r="746" spans="1:31">
      <c r="A746" s="76"/>
      <c r="B746" s="53"/>
      <c r="C746" s="53"/>
      <c r="D746" s="7"/>
      <c r="E746" s="7"/>
      <c r="F746" s="76"/>
      <c r="G746" s="79"/>
      <c r="H746" s="7"/>
      <c r="I746" s="7"/>
      <c r="J746" s="53"/>
      <c r="K746" s="7"/>
      <c r="L746" s="7"/>
      <c r="M746" s="7"/>
      <c r="N746" s="7"/>
      <c r="O746" s="76"/>
      <c r="P746" s="7"/>
      <c r="Q746" s="7"/>
      <c r="R746" s="7"/>
      <c r="S746" s="7"/>
      <c r="T746" s="7"/>
      <c r="U746" s="7"/>
      <c r="V746" s="7"/>
      <c r="W746" s="7"/>
      <c r="X746" s="7"/>
      <c r="Y746" s="7"/>
      <c r="Z746" s="7"/>
      <c r="AA746" s="7"/>
      <c r="AB746" s="7"/>
      <c r="AC746" s="7"/>
      <c r="AD746" s="7"/>
      <c r="AE746" s="7"/>
    </row>
    <row r="747" spans="1:31">
      <c r="A747" s="76"/>
      <c r="B747" s="53"/>
      <c r="C747" s="53"/>
      <c r="D747" s="7"/>
      <c r="E747" s="7"/>
      <c r="F747" s="76"/>
      <c r="G747" s="79"/>
      <c r="H747" s="7"/>
      <c r="I747" s="7"/>
      <c r="J747" s="53"/>
      <c r="K747" s="7"/>
      <c r="L747" s="7"/>
      <c r="M747" s="7"/>
      <c r="N747" s="7"/>
      <c r="O747" s="76"/>
      <c r="P747" s="7"/>
      <c r="Q747" s="7"/>
      <c r="R747" s="7"/>
      <c r="S747" s="7"/>
      <c r="T747" s="7"/>
      <c r="U747" s="7"/>
      <c r="V747" s="7"/>
      <c r="W747" s="7"/>
      <c r="X747" s="7"/>
      <c r="Y747" s="7"/>
      <c r="Z747" s="7"/>
      <c r="AA747" s="7"/>
      <c r="AB747" s="7"/>
      <c r="AC747" s="7"/>
      <c r="AD747" s="7"/>
      <c r="AE747" s="7"/>
    </row>
    <row r="748" spans="1:31">
      <c r="A748" s="76"/>
      <c r="B748" s="53"/>
      <c r="C748" s="53"/>
      <c r="D748" s="7"/>
      <c r="E748" s="7"/>
      <c r="F748" s="76"/>
      <c r="G748" s="79"/>
      <c r="H748" s="7"/>
      <c r="I748" s="7"/>
      <c r="J748" s="53"/>
      <c r="K748" s="7"/>
      <c r="L748" s="7"/>
      <c r="M748" s="7"/>
      <c r="N748" s="7"/>
      <c r="O748" s="76"/>
      <c r="P748" s="7"/>
      <c r="Q748" s="7"/>
      <c r="R748" s="7"/>
      <c r="S748" s="7"/>
      <c r="T748" s="7"/>
      <c r="U748" s="7"/>
      <c r="V748" s="7"/>
      <c r="W748" s="7"/>
      <c r="X748" s="7"/>
      <c r="Y748" s="7"/>
      <c r="Z748" s="7"/>
      <c r="AA748" s="7"/>
      <c r="AB748" s="7"/>
      <c r="AC748" s="7"/>
      <c r="AD748" s="7"/>
      <c r="AE748" s="7"/>
    </row>
    <row r="749" spans="1:31">
      <c r="A749" s="76"/>
      <c r="B749" s="53"/>
      <c r="C749" s="53"/>
      <c r="D749" s="7"/>
      <c r="E749" s="7"/>
      <c r="F749" s="76"/>
      <c r="G749" s="79"/>
      <c r="H749" s="7"/>
      <c r="I749" s="7"/>
      <c r="J749" s="53"/>
      <c r="K749" s="7"/>
      <c r="L749" s="7"/>
      <c r="M749" s="7"/>
      <c r="N749" s="7"/>
      <c r="O749" s="76"/>
      <c r="P749" s="7"/>
      <c r="Q749" s="7"/>
      <c r="R749" s="7"/>
      <c r="S749" s="7"/>
      <c r="T749" s="7"/>
      <c r="U749" s="7"/>
      <c r="V749" s="7"/>
      <c r="W749" s="7"/>
      <c r="X749" s="7"/>
      <c r="Y749" s="7"/>
      <c r="Z749" s="7"/>
      <c r="AA749" s="7"/>
      <c r="AB749" s="7"/>
      <c r="AC749" s="7"/>
      <c r="AD749" s="7"/>
      <c r="AE749" s="7"/>
    </row>
    <row r="750" spans="1:31">
      <c r="A750" s="76"/>
      <c r="B750" s="53"/>
      <c r="C750" s="53"/>
      <c r="D750" s="7"/>
      <c r="E750" s="7"/>
      <c r="F750" s="76"/>
      <c r="G750" s="79"/>
      <c r="H750" s="7"/>
      <c r="I750" s="7"/>
      <c r="J750" s="53"/>
      <c r="K750" s="7"/>
      <c r="L750" s="7"/>
      <c r="M750" s="7"/>
      <c r="N750" s="7"/>
      <c r="O750" s="76"/>
      <c r="P750" s="7"/>
      <c r="Q750" s="7"/>
      <c r="R750" s="7"/>
      <c r="S750" s="7"/>
      <c r="T750" s="7"/>
      <c r="U750" s="7"/>
      <c r="V750" s="7"/>
      <c r="W750" s="7"/>
      <c r="X750" s="7"/>
      <c r="Y750" s="7"/>
      <c r="Z750" s="7"/>
      <c r="AA750" s="7"/>
      <c r="AB750" s="7"/>
      <c r="AC750" s="7"/>
      <c r="AD750" s="7"/>
      <c r="AE750" s="7"/>
    </row>
    <row r="751" spans="1:31">
      <c r="A751" s="76"/>
      <c r="B751" s="53"/>
      <c r="C751" s="53"/>
      <c r="D751" s="7"/>
      <c r="E751" s="7"/>
      <c r="F751" s="76"/>
      <c r="G751" s="79"/>
      <c r="H751" s="7"/>
      <c r="I751" s="7"/>
      <c r="J751" s="53"/>
      <c r="K751" s="7"/>
      <c r="L751" s="7"/>
      <c r="M751" s="7"/>
      <c r="N751" s="7"/>
      <c r="O751" s="76"/>
      <c r="P751" s="7"/>
      <c r="Q751" s="7"/>
      <c r="R751" s="7"/>
      <c r="S751" s="7"/>
      <c r="T751" s="7"/>
      <c r="U751" s="7"/>
      <c r="V751" s="7"/>
      <c r="W751" s="7"/>
      <c r="X751" s="7"/>
      <c r="Y751" s="7"/>
      <c r="Z751" s="7"/>
      <c r="AA751" s="7"/>
      <c r="AB751" s="7"/>
      <c r="AC751" s="7"/>
      <c r="AD751" s="7"/>
      <c r="AE751" s="7"/>
    </row>
    <row r="752" spans="1:31">
      <c r="A752" s="76"/>
      <c r="B752" s="53"/>
      <c r="C752" s="53"/>
      <c r="D752" s="7"/>
      <c r="E752" s="7"/>
      <c r="F752" s="76"/>
      <c r="G752" s="79"/>
      <c r="H752" s="7"/>
      <c r="I752" s="7"/>
      <c r="J752" s="53"/>
      <c r="K752" s="7"/>
      <c r="L752" s="7"/>
      <c r="M752" s="7"/>
      <c r="N752" s="7"/>
      <c r="O752" s="76"/>
      <c r="P752" s="7"/>
      <c r="Q752" s="7"/>
      <c r="R752" s="7"/>
      <c r="S752" s="7"/>
      <c r="T752" s="7"/>
      <c r="U752" s="7"/>
      <c r="V752" s="7"/>
      <c r="W752" s="7"/>
      <c r="X752" s="7"/>
      <c r="Y752" s="7"/>
      <c r="Z752" s="7"/>
      <c r="AA752" s="7"/>
      <c r="AB752" s="7"/>
      <c r="AC752" s="7"/>
      <c r="AD752" s="7"/>
      <c r="AE752" s="7"/>
    </row>
    <row r="753" spans="1:31">
      <c r="A753" s="76"/>
      <c r="B753" s="53"/>
      <c r="C753" s="53"/>
      <c r="D753" s="7"/>
      <c r="E753" s="7"/>
      <c r="F753" s="76"/>
      <c r="G753" s="79"/>
      <c r="H753" s="7"/>
      <c r="I753" s="7"/>
      <c r="J753" s="53"/>
      <c r="K753" s="7"/>
      <c r="L753" s="7"/>
      <c r="M753" s="7"/>
      <c r="N753" s="7"/>
      <c r="O753" s="76"/>
      <c r="P753" s="7"/>
      <c r="Q753" s="7"/>
      <c r="R753" s="7"/>
      <c r="S753" s="7"/>
      <c r="T753" s="7"/>
      <c r="U753" s="7"/>
      <c r="V753" s="7"/>
      <c r="W753" s="7"/>
      <c r="X753" s="7"/>
      <c r="Y753" s="7"/>
      <c r="Z753" s="7"/>
      <c r="AA753" s="7"/>
      <c r="AB753" s="7"/>
      <c r="AC753" s="7"/>
      <c r="AD753" s="7"/>
      <c r="AE753" s="7"/>
    </row>
    <row r="754" spans="1:31">
      <c r="A754" s="76"/>
      <c r="B754" s="53"/>
      <c r="C754" s="53"/>
      <c r="D754" s="7"/>
      <c r="E754" s="7"/>
      <c r="F754" s="76"/>
      <c r="G754" s="79"/>
      <c r="H754" s="7"/>
      <c r="I754" s="7"/>
      <c r="J754" s="53"/>
      <c r="K754" s="7"/>
      <c r="L754" s="7"/>
      <c r="M754" s="7"/>
      <c r="N754" s="7"/>
      <c r="O754" s="76"/>
      <c r="P754" s="7"/>
      <c r="Q754" s="7"/>
      <c r="R754" s="7"/>
      <c r="S754" s="7"/>
      <c r="T754" s="7"/>
      <c r="U754" s="7"/>
      <c r="V754" s="7"/>
      <c r="W754" s="7"/>
      <c r="X754" s="7"/>
      <c r="Y754" s="7"/>
      <c r="Z754" s="7"/>
      <c r="AA754" s="7"/>
      <c r="AB754" s="7"/>
      <c r="AC754" s="7"/>
      <c r="AD754" s="7"/>
      <c r="AE754" s="7"/>
    </row>
    <row r="755" spans="1:31">
      <c r="A755" s="76"/>
      <c r="B755" s="53"/>
      <c r="C755" s="53"/>
      <c r="D755" s="7"/>
      <c r="E755" s="7"/>
      <c r="F755" s="76"/>
      <c r="G755" s="79"/>
      <c r="H755" s="7"/>
      <c r="I755" s="7"/>
      <c r="J755" s="53"/>
      <c r="K755" s="7"/>
      <c r="L755" s="7"/>
      <c r="M755" s="7"/>
      <c r="N755" s="7"/>
      <c r="O755" s="76"/>
      <c r="P755" s="7"/>
      <c r="Q755" s="7"/>
      <c r="R755" s="7"/>
      <c r="S755" s="7"/>
      <c r="T755" s="7"/>
      <c r="U755" s="7"/>
      <c r="V755" s="7"/>
      <c r="W755" s="7"/>
      <c r="X755" s="7"/>
      <c r="Y755" s="7"/>
      <c r="Z755" s="7"/>
      <c r="AA755" s="7"/>
      <c r="AB755" s="7"/>
      <c r="AC755" s="7"/>
      <c r="AD755" s="7"/>
      <c r="AE755" s="7"/>
    </row>
    <row r="756" spans="1:31">
      <c r="A756" s="76"/>
      <c r="B756" s="53"/>
      <c r="C756" s="53"/>
      <c r="D756" s="7"/>
      <c r="E756" s="7"/>
      <c r="F756" s="76"/>
      <c r="G756" s="79"/>
      <c r="H756" s="7"/>
      <c r="I756" s="7"/>
      <c r="J756" s="53"/>
      <c r="K756" s="7"/>
      <c r="L756" s="7"/>
      <c r="M756" s="7"/>
      <c r="N756" s="7"/>
      <c r="O756" s="76"/>
      <c r="P756" s="7"/>
      <c r="Q756" s="7"/>
      <c r="R756" s="7"/>
      <c r="S756" s="7"/>
      <c r="T756" s="7"/>
      <c r="U756" s="7"/>
      <c r="V756" s="7"/>
      <c r="W756" s="7"/>
      <c r="X756" s="7"/>
      <c r="Y756" s="7"/>
      <c r="Z756" s="7"/>
      <c r="AA756" s="7"/>
      <c r="AB756" s="7"/>
      <c r="AC756" s="7"/>
      <c r="AD756" s="7"/>
      <c r="AE756" s="7"/>
    </row>
    <row r="757" spans="1:31">
      <c r="A757" s="76"/>
      <c r="B757" s="53"/>
      <c r="C757" s="53"/>
      <c r="D757" s="7"/>
      <c r="E757" s="7"/>
      <c r="F757" s="76"/>
      <c r="G757" s="79"/>
      <c r="H757" s="7"/>
      <c r="I757" s="7"/>
      <c r="J757" s="53"/>
      <c r="K757" s="7"/>
      <c r="L757" s="7"/>
      <c r="M757" s="7"/>
      <c r="N757" s="7"/>
      <c r="O757" s="76"/>
      <c r="P757" s="7"/>
      <c r="Q757" s="7"/>
      <c r="R757" s="7"/>
      <c r="S757" s="7"/>
      <c r="T757" s="7"/>
      <c r="U757" s="7"/>
      <c r="V757" s="7"/>
      <c r="W757" s="7"/>
      <c r="X757" s="7"/>
      <c r="Y757" s="7"/>
      <c r="Z757" s="7"/>
      <c r="AA757" s="7"/>
      <c r="AB757" s="7"/>
      <c r="AC757" s="7"/>
      <c r="AD757" s="7"/>
      <c r="AE757" s="7"/>
    </row>
    <row r="758" spans="1:31">
      <c r="A758" s="76"/>
      <c r="B758" s="53"/>
      <c r="C758" s="53"/>
      <c r="D758" s="7"/>
      <c r="E758" s="7"/>
      <c r="F758" s="76"/>
      <c r="G758" s="79"/>
      <c r="H758" s="7"/>
      <c r="I758" s="7"/>
      <c r="J758" s="53"/>
      <c r="K758" s="7"/>
      <c r="L758" s="7"/>
      <c r="M758" s="7"/>
      <c r="N758" s="7"/>
      <c r="O758" s="76"/>
      <c r="P758" s="7"/>
      <c r="Q758" s="7"/>
      <c r="R758" s="7"/>
      <c r="S758" s="7"/>
      <c r="T758" s="7"/>
      <c r="U758" s="7"/>
      <c r="V758" s="7"/>
      <c r="W758" s="7"/>
      <c r="X758" s="7"/>
      <c r="Y758" s="7"/>
      <c r="Z758" s="7"/>
      <c r="AA758" s="7"/>
      <c r="AB758" s="7"/>
      <c r="AC758" s="7"/>
      <c r="AD758" s="7"/>
      <c r="AE758" s="7"/>
    </row>
    <row r="759" spans="1:31">
      <c r="A759" s="76"/>
      <c r="B759" s="53"/>
      <c r="C759" s="53"/>
      <c r="D759" s="7"/>
      <c r="E759" s="7"/>
      <c r="F759" s="76"/>
      <c r="G759" s="79"/>
      <c r="H759" s="7"/>
      <c r="I759" s="7"/>
      <c r="J759" s="53"/>
      <c r="K759" s="7"/>
      <c r="L759" s="7"/>
      <c r="M759" s="7"/>
      <c r="N759" s="7"/>
      <c r="O759" s="76"/>
      <c r="P759" s="7"/>
      <c r="Q759" s="7"/>
      <c r="R759" s="7"/>
      <c r="S759" s="7"/>
      <c r="T759" s="7"/>
      <c r="U759" s="7"/>
      <c r="V759" s="7"/>
      <c r="W759" s="7"/>
      <c r="X759" s="7"/>
      <c r="Y759" s="7"/>
      <c r="Z759" s="7"/>
      <c r="AA759" s="7"/>
      <c r="AB759" s="7"/>
      <c r="AC759" s="7"/>
      <c r="AD759" s="7"/>
      <c r="AE759" s="7"/>
    </row>
    <row r="760" spans="1:31">
      <c r="A760" s="76"/>
      <c r="B760" s="53"/>
      <c r="C760" s="53"/>
      <c r="D760" s="7"/>
      <c r="E760" s="7"/>
      <c r="F760" s="76"/>
      <c r="G760" s="79"/>
      <c r="H760" s="7"/>
      <c r="I760" s="7"/>
      <c r="J760" s="53"/>
      <c r="K760" s="7"/>
      <c r="L760" s="7"/>
      <c r="M760" s="7"/>
      <c r="N760" s="7"/>
      <c r="O760" s="76"/>
      <c r="P760" s="7"/>
      <c r="Q760" s="7"/>
      <c r="R760" s="7"/>
      <c r="S760" s="7"/>
      <c r="T760" s="7"/>
      <c r="U760" s="7"/>
      <c r="V760" s="7"/>
      <c r="W760" s="7"/>
      <c r="X760" s="7"/>
      <c r="Y760" s="7"/>
      <c r="Z760" s="7"/>
      <c r="AA760" s="7"/>
      <c r="AB760" s="7"/>
      <c r="AC760" s="7"/>
      <c r="AD760" s="7"/>
      <c r="AE760" s="7"/>
    </row>
    <row r="761" spans="1:31">
      <c r="A761" s="76"/>
      <c r="B761" s="53"/>
      <c r="C761" s="53"/>
      <c r="D761" s="7"/>
      <c r="E761" s="7"/>
      <c r="F761" s="76"/>
      <c r="G761" s="79"/>
      <c r="H761" s="7"/>
      <c r="I761" s="7"/>
      <c r="J761" s="53"/>
      <c r="K761" s="7"/>
      <c r="L761" s="7"/>
      <c r="M761" s="7"/>
      <c r="N761" s="7"/>
      <c r="O761" s="76"/>
      <c r="P761" s="7"/>
      <c r="Q761" s="7"/>
      <c r="R761" s="7"/>
      <c r="S761" s="7"/>
      <c r="T761" s="7"/>
      <c r="U761" s="7"/>
      <c r="V761" s="7"/>
      <c r="W761" s="7"/>
      <c r="X761" s="7"/>
      <c r="Y761" s="7"/>
      <c r="Z761" s="7"/>
      <c r="AA761" s="7"/>
      <c r="AB761" s="7"/>
      <c r="AC761" s="7"/>
      <c r="AD761" s="7"/>
      <c r="AE761" s="7"/>
    </row>
    <row r="762" spans="1:31">
      <c r="A762" s="76"/>
      <c r="B762" s="53"/>
      <c r="C762" s="53"/>
      <c r="D762" s="7"/>
      <c r="E762" s="7"/>
      <c r="F762" s="76"/>
      <c r="G762" s="79"/>
      <c r="H762" s="7"/>
      <c r="I762" s="7"/>
      <c r="J762" s="53"/>
      <c r="K762" s="7"/>
      <c r="L762" s="7"/>
      <c r="M762" s="7"/>
      <c r="N762" s="7"/>
      <c r="O762" s="76"/>
      <c r="P762" s="7"/>
      <c r="Q762" s="7"/>
      <c r="R762" s="7"/>
      <c r="S762" s="7"/>
      <c r="T762" s="7"/>
      <c r="U762" s="7"/>
      <c r="V762" s="7"/>
      <c r="W762" s="7"/>
      <c r="X762" s="7"/>
      <c r="Y762" s="7"/>
      <c r="Z762" s="7"/>
      <c r="AA762" s="7"/>
      <c r="AB762" s="7"/>
      <c r="AC762" s="7"/>
      <c r="AD762" s="7"/>
      <c r="AE762" s="7"/>
    </row>
    <row r="763" spans="1:31">
      <c r="A763" s="76"/>
      <c r="B763" s="53"/>
      <c r="C763" s="53"/>
      <c r="D763" s="7"/>
      <c r="E763" s="7"/>
      <c r="F763" s="76"/>
      <c r="G763" s="79"/>
      <c r="H763" s="7"/>
      <c r="I763" s="7"/>
      <c r="J763" s="53"/>
      <c r="K763" s="7"/>
      <c r="L763" s="7"/>
      <c r="M763" s="7"/>
      <c r="N763" s="7"/>
      <c r="O763" s="76"/>
      <c r="P763" s="7"/>
      <c r="Q763" s="7"/>
      <c r="R763" s="7"/>
      <c r="S763" s="7"/>
      <c r="T763" s="7"/>
      <c r="U763" s="7"/>
      <c r="V763" s="7"/>
      <c r="W763" s="7"/>
      <c r="X763" s="7"/>
      <c r="Y763" s="7"/>
      <c r="Z763" s="7"/>
      <c r="AA763" s="7"/>
      <c r="AB763" s="7"/>
      <c r="AC763" s="7"/>
      <c r="AD763" s="7"/>
      <c r="AE763" s="7"/>
    </row>
    <row r="764" spans="1:31">
      <c r="A764" s="76"/>
      <c r="B764" s="53"/>
      <c r="C764" s="53"/>
      <c r="D764" s="7"/>
      <c r="E764" s="7"/>
      <c r="F764" s="76"/>
      <c r="G764" s="79"/>
      <c r="H764" s="7"/>
      <c r="I764" s="7"/>
      <c r="J764" s="53"/>
      <c r="K764" s="7"/>
      <c r="L764" s="7"/>
      <c r="M764" s="7"/>
      <c r="N764" s="7"/>
      <c r="O764" s="76"/>
      <c r="P764" s="7"/>
      <c r="Q764" s="7"/>
      <c r="R764" s="7"/>
      <c r="S764" s="7"/>
      <c r="T764" s="7"/>
      <c r="U764" s="7"/>
      <c r="V764" s="7"/>
      <c r="W764" s="7"/>
      <c r="X764" s="7"/>
      <c r="Y764" s="7"/>
      <c r="Z764" s="7"/>
      <c r="AA764" s="7"/>
      <c r="AB764" s="7"/>
      <c r="AC764" s="7"/>
      <c r="AD764" s="7"/>
      <c r="AE764" s="7"/>
    </row>
    <row r="765" spans="1:31">
      <c r="A765" s="76"/>
      <c r="B765" s="53"/>
      <c r="C765" s="53"/>
      <c r="D765" s="7"/>
      <c r="E765" s="7"/>
      <c r="F765" s="76"/>
      <c r="G765" s="79"/>
      <c r="H765" s="7"/>
      <c r="I765" s="7"/>
      <c r="J765" s="53"/>
      <c r="K765" s="7"/>
      <c r="L765" s="7"/>
      <c r="M765" s="7"/>
      <c r="N765" s="7"/>
      <c r="O765" s="76"/>
      <c r="P765" s="7"/>
      <c r="Q765" s="7"/>
      <c r="R765" s="7"/>
      <c r="S765" s="7"/>
      <c r="T765" s="7"/>
      <c r="U765" s="7"/>
      <c r="V765" s="7"/>
      <c r="W765" s="7"/>
      <c r="X765" s="7"/>
      <c r="Y765" s="7"/>
      <c r="Z765" s="7"/>
      <c r="AA765" s="7"/>
      <c r="AB765" s="7"/>
      <c r="AC765" s="7"/>
      <c r="AD765" s="7"/>
      <c r="AE765" s="7"/>
    </row>
    <row r="766" spans="1:31">
      <c r="A766" s="76"/>
      <c r="B766" s="53"/>
      <c r="C766" s="53"/>
      <c r="D766" s="7"/>
      <c r="E766" s="7"/>
      <c r="F766" s="76"/>
      <c r="G766" s="79"/>
      <c r="H766" s="7"/>
      <c r="I766" s="7"/>
      <c r="J766" s="53"/>
      <c r="K766" s="7"/>
      <c r="L766" s="7"/>
      <c r="M766" s="7"/>
      <c r="N766" s="7"/>
      <c r="O766" s="76"/>
      <c r="P766" s="7"/>
      <c r="Q766" s="7"/>
      <c r="R766" s="7"/>
      <c r="S766" s="7"/>
      <c r="T766" s="7"/>
      <c r="U766" s="7"/>
      <c r="V766" s="7"/>
      <c r="W766" s="7"/>
      <c r="X766" s="7"/>
      <c r="Y766" s="7"/>
      <c r="Z766" s="7"/>
      <c r="AA766" s="7"/>
      <c r="AB766" s="7"/>
      <c r="AC766" s="7"/>
      <c r="AD766" s="7"/>
      <c r="AE766" s="7"/>
    </row>
    <row r="767" spans="1:31">
      <c r="A767" s="76"/>
      <c r="B767" s="53"/>
      <c r="C767" s="53"/>
      <c r="D767" s="7"/>
      <c r="E767" s="7"/>
      <c r="F767" s="76"/>
      <c r="G767" s="79"/>
      <c r="H767" s="7"/>
      <c r="I767" s="7"/>
      <c r="J767" s="53"/>
      <c r="K767" s="7"/>
      <c r="L767" s="7"/>
      <c r="M767" s="7"/>
      <c r="N767" s="7"/>
      <c r="O767" s="76"/>
      <c r="P767" s="7"/>
      <c r="Q767" s="7"/>
      <c r="R767" s="7"/>
      <c r="S767" s="7"/>
      <c r="T767" s="7"/>
      <c r="U767" s="7"/>
      <c r="V767" s="7"/>
      <c r="W767" s="7"/>
      <c r="X767" s="7"/>
      <c r="Y767" s="7"/>
      <c r="Z767" s="7"/>
      <c r="AA767" s="7"/>
      <c r="AB767" s="7"/>
      <c r="AC767" s="7"/>
      <c r="AD767" s="7"/>
      <c r="AE767" s="7"/>
    </row>
    <row r="768" spans="1:31">
      <c r="A768" s="76"/>
      <c r="B768" s="53"/>
      <c r="C768" s="53"/>
      <c r="D768" s="7"/>
      <c r="E768" s="7"/>
      <c r="F768" s="76"/>
      <c r="G768" s="79"/>
      <c r="H768" s="7"/>
      <c r="I768" s="7"/>
      <c r="J768" s="53"/>
      <c r="K768" s="7"/>
      <c r="L768" s="7"/>
      <c r="M768" s="7"/>
      <c r="N768" s="7"/>
      <c r="O768" s="76"/>
      <c r="P768" s="7"/>
      <c r="Q768" s="7"/>
      <c r="R768" s="7"/>
      <c r="S768" s="7"/>
      <c r="T768" s="7"/>
      <c r="U768" s="7"/>
      <c r="V768" s="7"/>
      <c r="W768" s="7"/>
      <c r="X768" s="7"/>
      <c r="Y768" s="7"/>
      <c r="Z768" s="7"/>
      <c r="AA768" s="7"/>
      <c r="AB768" s="7"/>
      <c r="AC768" s="7"/>
      <c r="AD768" s="7"/>
      <c r="AE768" s="7"/>
    </row>
    <row r="769" spans="1:31">
      <c r="A769" s="76"/>
      <c r="B769" s="53"/>
      <c r="C769" s="53"/>
      <c r="D769" s="7"/>
      <c r="E769" s="7"/>
      <c r="F769" s="76"/>
      <c r="G769" s="79"/>
      <c r="H769" s="7"/>
      <c r="I769" s="7"/>
      <c r="J769" s="53"/>
      <c r="K769" s="7"/>
      <c r="L769" s="7"/>
      <c r="M769" s="7"/>
      <c r="N769" s="7"/>
      <c r="O769" s="76"/>
      <c r="P769" s="7"/>
      <c r="Q769" s="7"/>
      <c r="R769" s="7"/>
      <c r="S769" s="7"/>
      <c r="T769" s="7"/>
      <c r="U769" s="7"/>
      <c r="V769" s="7"/>
      <c r="W769" s="7"/>
      <c r="X769" s="7"/>
      <c r="Y769" s="7"/>
      <c r="Z769" s="7"/>
      <c r="AA769" s="7"/>
      <c r="AB769" s="7"/>
      <c r="AC769" s="7"/>
      <c r="AD769" s="7"/>
      <c r="AE769" s="7"/>
    </row>
    <row r="770" spans="1:31">
      <c r="A770" s="76"/>
      <c r="B770" s="53"/>
      <c r="C770" s="53"/>
      <c r="D770" s="7"/>
      <c r="E770" s="7"/>
      <c r="F770" s="76"/>
      <c r="G770" s="79"/>
      <c r="H770" s="7"/>
      <c r="I770" s="7"/>
      <c r="J770" s="53"/>
      <c r="K770" s="7"/>
      <c r="L770" s="7"/>
      <c r="M770" s="7"/>
      <c r="N770" s="7"/>
      <c r="O770" s="76"/>
      <c r="P770" s="7"/>
      <c r="Q770" s="7"/>
      <c r="R770" s="7"/>
      <c r="S770" s="7"/>
      <c r="T770" s="7"/>
      <c r="U770" s="7"/>
      <c r="V770" s="7"/>
      <c r="W770" s="7"/>
      <c r="X770" s="7"/>
      <c r="Y770" s="7"/>
      <c r="Z770" s="7"/>
      <c r="AA770" s="7"/>
      <c r="AB770" s="7"/>
      <c r="AC770" s="7"/>
      <c r="AD770" s="7"/>
      <c r="AE770" s="7"/>
    </row>
    <row r="771" spans="1:31">
      <c r="A771" s="76"/>
      <c r="B771" s="53"/>
      <c r="C771" s="53"/>
      <c r="D771" s="7"/>
      <c r="E771" s="7"/>
      <c r="F771" s="76"/>
      <c r="G771" s="79"/>
      <c r="H771" s="7"/>
      <c r="I771" s="7"/>
      <c r="J771" s="53"/>
      <c r="K771" s="7"/>
      <c r="L771" s="7"/>
      <c r="M771" s="7"/>
      <c r="N771" s="7"/>
      <c r="O771" s="76"/>
      <c r="P771" s="7"/>
      <c r="Q771" s="7"/>
      <c r="R771" s="7"/>
      <c r="S771" s="7"/>
      <c r="T771" s="7"/>
      <c r="U771" s="7"/>
      <c r="V771" s="7"/>
      <c r="W771" s="7"/>
      <c r="X771" s="7"/>
      <c r="Y771" s="7"/>
      <c r="Z771" s="7"/>
      <c r="AA771" s="7"/>
      <c r="AB771" s="7"/>
      <c r="AC771" s="7"/>
      <c r="AD771" s="7"/>
      <c r="AE771" s="7"/>
    </row>
    <row r="772" spans="1:31">
      <c r="A772" s="76"/>
      <c r="B772" s="53"/>
      <c r="C772" s="53"/>
      <c r="D772" s="7"/>
      <c r="E772" s="7"/>
      <c r="F772" s="76"/>
      <c r="G772" s="79"/>
      <c r="H772" s="7"/>
      <c r="I772" s="7"/>
      <c r="J772" s="53"/>
      <c r="K772" s="7"/>
      <c r="L772" s="7"/>
      <c r="M772" s="7"/>
      <c r="N772" s="7"/>
      <c r="O772" s="76"/>
      <c r="P772" s="7"/>
      <c r="Q772" s="7"/>
      <c r="R772" s="7"/>
      <c r="S772" s="7"/>
      <c r="T772" s="7"/>
      <c r="U772" s="7"/>
      <c r="V772" s="7"/>
      <c r="W772" s="7"/>
      <c r="X772" s="7"/>
      <c r="Y772" s="7"/>
      <c r="Z772" s="7"/>
      <c r="AA772" s="7"/>
      <c r="AB772" s="7"/>
      <c r="AC772" s="7"/>
      <c r="AD772" s="7"/>
      <c r="AE772" s="7"/>
    </row>
    <row r="773" spans="1:31">
      <c r="A773" s="76"/>
      <c r="B773" s="53"/>
      <c r="C773" s="53"/>
      <c r="D773" s="7"/>
      <c r="E773" s="7"/>
      <c r="F773" s="76"/>
      <c r="G773" s="79"/>
      <c r="H773" s="7"/>
      <c r="I773" s="7"/>
      <c r="J773" s="53"/>
      <c r="K773" s="7"/>
      <c r="L773" s="7"/>
      <c r="M773" s="7"/>
      <c r="N773" s="7"/>
      <c r="O773" s="76"/>
      <c r="P773" s="7"/>
      <c r="Q773" s="7"/>
      <c r="R773" s="7"/>
      <c r="S773" s="7"/>
      <c r="T773" s="7"/>
      <c r="U773" s="7"/>
      <c r="V773" s="7"/>
      <c r="W773" s="7"/>
      <c r="X773" s="7"/>
      <c r="Y773" s="7"/>
      <c r="Z773" s="7"/>
      <c r="AA773" s="7"/>
      <c r="AB773" s="7"/>
      <c r="AC773" s="7"/>
      <c r="AD773" s="7"/>
      <c r="AE773" s="7"/>
    </row>
    <row r="774" spans="1:31">
      <c r="A774" s="76"/>
      <c r="B774" s="53"/>
      <c r="C774" s="53"/>
      <c r="D774" s="7"/>
      <c r="E774" s="7"/>
      <c r="F774" s="76"/>
      <c r="G774" s="79"/>
      <c r="H774" s="7"/>
      <c r="I774" s="7"/>
      <c r="J774" s="53"/>
      <c r="K774" s="7"/>
      <c r="L774" s="7"/>
      <c r="M774" s="7"/>
      <c r="N774" s="7"/>
      <c r="O774" s="76"/>
      <c r="P774" s="7"/>
      <c r="Q774" s="7"/>
      <c r="R774" s="7"/>
      <c r="S774" s="7"/>
      <c r="T774" s="7"/>
      <c r="U774" s="7"/>
      <c r="V774" s="7"/>
      <c r="W774" s="7"/>
      <c r="X774" s="7"/>
      <c r="Y774" s="7"/>
      <c r="Z774" s="7"/>
      <c r="AA774" s="7"/>
      <c r="AB774" s="7"/>
      <c r="AC774" s="7"/>
      <c r="AD774" s="7"/>
      <c r="AE774" s="7"/>
    </row>
    <row r="775" spans="1:31">
      <c r="A775" s="76"/>
      <c r="B775" s="53"/>
      <c r="C775" s="53"/>
      <c r="D775" s="7"/>
      <c r="E775" s="7"/>
      <c r="F775" s="76"/>
      <c r="G775" s="79"/>
      <c r="H775" s="7"/>
      <c r="I775" s="7"/>
      <c r="J775" s="53"/>
      <c r="K775" s="7"/>
      <c r="L775" s="7"/>
      <c r="M775" s="7"/>
      <c r="N775" s="7"/>
      <c r="O775" s="76"/>
      <c r="P775" s="7"/>
      <c r="Q775" s="7"/>
      <c r="R775" s="7"/>
      <c r="S775" s="7"/>
      <c r="T775" s="7"/>
      <c r="U775" s="7"/>
      <c r="V775" s="7"/>
      <c r="W775" s="7"/>
      <c r="X775" s="7"/>
      <c r="Y775" s="7"/>
      <c r="Z775" s="7"/>
      <c r="AA775" s="7"/>
      <c r="AB775" s="7"/>
      <c r="AC775" s="7"/>
      <c r="AD775" s="7"/>
      <c r="AE775" s="7"/>
    </row>
    <row r="776" spans="1:31">
      <c r="A776" s="76"/>
      <c r="B776" s="53"/>
      <c r="C776" s="53"/>
      <c r="D776" s="7"/>
      <c r="E776" s="7"/>
      <c r="F776" s="76"/>
      <c r="G776" s="79"/>
      <c r="H776" s="7"/>
      <c r="I776" s="7"/>
      <c r="J776" s="53"/>
      <c r="K776" s="7"/>
      <c r="L776" s="7"/>
      <c r="M776" s="7"/>
      <c r="N776" s="7"/>
      <c r="O776" s="76"/>
      <c r="P776" s="7"/>
      <c r="Q776" s="7"/>
      <c r="R776" s="7"/>
      <c r="S776" s="7"/>
      <c r="T776" s="7"/>
      <c r="U776" s="7"/>
      <c r="V776" s="7"/>
      <c r="W776" s="7"/>
      <c r="X776" s="7"/>
      <c r="Y776" s="7"/>
      <c r="Z776" s="7"/>
      <c r="AA776" s="7"/>
      <c r="AB776" s="7"/>
      <c r="AC776" s="7"/>
      <c r="AD776" s="7"/>
      <c r="AE776" s="7"/>
    </row>
    <row r="777" spans="1:31">
      <c r="A777" s="76"/>
      <c r="B777" s="53"/>
      <c r="C777" s="53"/>
      <c r="D777" s="7"/>
      <c r="E777" s="7"/>
      <c r="F777" s="76"/>
      <c r="G777" s="79"/>
      <c r="H777" s="7"/>
      <c r="I777" s="7"/>
      <c r="J777" s="53"/>
      <c r="K777" s="7"/>
      <c r="L777" s="7"/>
      <c r="M777" s="7"/>
      <c r="N777" s="7"/>
      <c r="O777" s="76"/>
      <c r="P777" s="7"/>
      <c r="Q777" s="7"/>
      <c r="R777" s="7"/>
      <c r="S777" s="7"/>
      <c r="T777" s="7"/>
      <c r="U777" s="7"/>
      <c r="V777" s="7"/>
      <c r="W777" s="7"/>
      <c r="X777" s="7"/>
      <c r="Y777" s="7"/>
      <c r="Z777" s="7"/>
      <c r="AA777" s="7"/>
      <c r="AB777" s="7"/>
      <c r="AC777" s="7"/>
      <c r="AD777" s="7"/>
      <c r="AE777" s="7"/>
    </row>
    <row r="778" spans="1:31">
      <c r="A778" s="76"/>
      <c r="B778" s="53"/>
      <c r="C778" s="53"/>
      <c r="D778" s="7"/>
      <c r="E778" s="7"/>
      <c r="F778" s="76"/>
      <c r="G778" s="79"/>
      <c r="H778" s="7"/>
      <c r="I778" s="7"/>
      <c r="J778" s="53"/>
      <c r="K778" s="7"/>
      <c r="L778" s="7"/>
      <c r="M778" s="7"/>
      <c r="N778" s="7"/>
      <c r="O778" s="76"/>
      <c r="P778" s="7"/>
      <c r="Q778" s="7"/>
      <c r="R778" s="7"/>
      <c r="S778" s="7"/>
      <c r="T778" s="7"/>
      <c r="U778" s="7"/>
      <c r="V778" s="7"/>
      <c r="W778" s="7"/>
      <c r="X778" s="7"/>
      <c r="Y778" s="7"/>
      <c r="Z778" s="7"/>
      <c r="AA778" s="7"/>
      <c r="AB778" s="7"/>
      <c r="AC778" s="7"/>
      <c r="AD778" s="7"/>
      <c r="AE778" s="7"/>
    </row>
    <row r="779" spans="1:31">
      <c r="A779" s="76"/>
      <c r="B779" s="53"/>
      <c r="C779" s="53"/>
      <c r="D779" s="7"/>
      <c r="E779" s="7"/>
      <c r="F779" s="76"/>
      <c r="G779" s="79"/>
      <c r="H779" s="7"/>
      <c r="I779" s="7"/>
      <c r="J779" s="53"/>
      <c r="K779" s="7"/>
      <c r="L779" s="7"/>
      <c r="M779" s="7"/>
      <c r="N779" s="7"/>
      <c r="O779" s="76"/>
      <c r="P779" s="7"/>
      <c r="Q779" s="7"/>
      <c r="R779" s="7"/>
      <c r="S779" s="7"/>
      <c r="T779" s="7"/>
      <c r="U779" s="7"/>
      <c r="V779" s="7"/>
      <c r="W779" s="7"/>
      <c r="X779" s="7"/>
      <c r="Y779" s="7"/>
      <c r="Z779" s="7"/>
      <c r="AA779" s="7"/>
      <c r="AB779" s="7"/>
      <c r="AC779" s="7"/>
      <c r="AD779" s="7"/>
      <c r="AE779" s="7"/>
    </row>
    <row r="780" spans="1:31">
      <c r="A780" s="76"/>
      <c r="B780" s="53"/>
      <c r="C780" s="53"/>
      <c r="D780" s="7"/>
      <c r="E780" s="7"/>
      <c r="F780" s="76"/>
      <c r="G780" s="79"/>
      <c r="H780" s="7"/>
      <c r="I780" s="7"/>
      <c r="J780" s="53"/>
      <c r="K780" s="7"/>
      <c r="L780" s="7"/>
      <c r="M780" s="7"/>
      <c r="N780" s="7"/>
      <c r="O780" s="76"/>
      <c r="P780" s="7"/>
      <c r="Q780" s="7"/>
      <c r="R780" s="7"/>
      <c r="S780" s="7"/>
      <c r="T780" s="7"/>
      <c r="U780" s="7"/>
      <c r="V780" s="7"/>
      <c r="W780" s="7"/>
      <c r="X780" s="7"/>
      <c r="Y780" s="7"/>
      <c r="Z780" s="7"/>
      <c r="AA780" s="7"/>
      <c r="AB780" s="7"/>
      <c r="AC780" s="7"/>
      <c r="AD780" s="7"/>
      <c r="AE780" s="7"/>
    </row>
    <row r="781" spans="1:31">
      <c r="A781" s="76"/>
      <c r="B781" s="53"/>
      <c r="C781" s="53"/>
      <c r="D781" s="7"/>
      <c r="E781" s="7"/>
      <c r="F781" s="76"/>
      <c r="G781" s="79"/>
      <c r="H781" s="7"/>
      <c r="I781" s="7"/>
      <c r="J781" s="53"/>
      <c r="K781" s="7"/>
      <c r="L781" s="7"/>
      <c r="M781" s="7"/>
      <c r="N781" s="7"/>
      <c r="O781" s="76"/>
      <c r="P781" s="7"/>
      <c r="Q781" s="7"/>
      <c r="R781" s="7"/>
      <c r="S781" s="7"/>
      <c r="T781" s="7"/>
      <c r="U781" s="7"/>
      <c r="V781" s="7"/>
      <c r="W781" s="7"/>
      <c r="X781" s="7"/>
      <c r="Y781" s="7"/>
      <c r="Z781" s="7"/>
      <c r="AA781" s="7"/>
      <c r="AB781" s="7"/>
      <c r="AC781" s="7"/>
      <c r="AD781" s="7"/>
      <c r="AE781" s="7"/>
    </row>
    <row r="782" spans="1:31">
      <c r="A782" s="76"/>
      <c r="B782" s="53"/>
      <c r="C782" s="53"/>
      <c r="D782" s="7"/>
      <c r="E782" s="7"/>
      <c r="F782" s="76"/>
      <c r="G782" s="79"/>
      <c r="H782" s="7"/>
      <c r="I782" s="7"/>
      <c r="J782" s="53"/>
      <c r="K782" s="7"/>
      <c r="L782" s="7"/>
      <c r="M782" s="7"/>
      <c r="N782" s="7"/>
      <c r="O782" s="76"/>
      <c r="P782" s="7"/>
      <c r="Q782" s="7"/>
      <c r="R782" s="7"/>
      <c r="S782" s="7"/>
      <c r="T782" s="7"/>
      <c r="U782" s="7"/>
      <c r="V782" s="7"/>
      <c r="W782" s="7"/>
      <c r="X782" s="7"/>
      <c r="Y782" s="7"/>
      <c r="Z782" s="7"/>
      <c r="AA782" s="7"/>
      <c r="AB782" s="7"/>
      <c r="AC782" s="7"/>
      <c r="AD782" s="7"/>
      <c r="AE782" s="7"/>
    </row>
    <row r="783" spans="1:31">
      <c r="A783" s="76"/>
      <c r="B783" s="53"/>
      <c r="C783" s="53"/>
      <c r="D783" s="7"/>
      <c r="E783" s="7"/>
      <c r="F783" s="76"/>
      <c r="G783" s="79"/>
      <c r="H783" s="7"/>
      <c r="I783" s="7"/>
      <c r="J783" s="53"/>
      <c r="K783" s="7"/>
      <c r="L783" s="7"/>
      <c r="M783" s="7"/>
      <c r="N783" s="7"/>
      <c r="O783" s="76"/>
      <c r="P783" s="7"/>
      <c r="Q783" s="7"/>
      <c r="R783" s="7"/>
      <c r="S783" s="7"/>
      <c r="T783" s="7"/>
      <c r="U783" s="7"/>
      <c r="V783" s="7"/>
      <c r="W783" s="7"/>
      <c r="X783" s="7"/>
      <c r="Y783" s="7"/>
      <c r="Z783" s="7"/>
      <c r="AA783" s="7"/>
      <c r="AB783" s="7"/>
      <c r="AC783" s="7"/>
      <c r="AD783" s="7"/>
      <c r="AE783" s="7"/>
    </row>
    <row r="784" spans="1:31">
      <c r="A784" s="76"/>
      <c r="B784" s="53"/>
      <c r="C784" s="53"/>
      <c r="D784" s="7"/>
      <c r="E784" s="7"/>
      <c r="F784" s="76"/>
      <c r="G784" s="79"/>
      <c r="H784" s="7"/>
      <c r="I784" s="7"/>
      <c r="J784" s="53"/>
      <c r="K784" s="7"/>
      <c r="L784" s="7"/>
      <c r="M784" s="7"/>
      <c r="N784" s="7"/>
      <c r="O784" s="76"/>
      <c r="P784" s="7"/>
      <c r="Q784" s="7"/>
      <c r="R784" s="7"/>
      <c r="S784" s="7"/>
      <c r="T784" s="7"/>
      <c r="U784" s="7"/>
      <c r="V784" s="7"/>
      <c r="W784" s="7"/>
      <c r="X784" s="7"/>
      <c r="Y784" s="7"/>
      <c r="Z784" s="7"/>
      <c r="AA784" s="7"/>
      <c r="AB784" s="7"/>
      <c r="AC784" s="7"/>
      <c r="AD784" s="7"/>
      <c r="AE784" s="7"/>
    </row>
    <row r="785" spans="1:31">
      <c r="A785" s="76"/>
      <c r="B785" s="53"/>
      <c r="C785" s="53"/>
      <c r="D785" s="7"/>
      <c r="E785" s="7"/>
      <c r="F785" s="76"/>
      <c r="G785" s="79"/>
      <c r="H785" s="7"/>
      <c r="I785" s="7"/>
      <c r="J785" s="53"/>
      <c r="K785" s="7"/>
      <c r="L785" s="7"/>
      <c r="M785" s="7"/>
      <c r="N785" s="7"/>
      <c r="O785" s="76"/>
      <c r="P785" s="7"/>
      <c r="Q785" s="7"/>
      <c r="R785" s="7"/>
      <c r="S785" s="7"/>
      <c r="T785" s="7"/>
      <c r="U785" s="7"/>
      <c r="V785" s="7"/>
      <c r="W785" s="7"/>
      <c r="X785" s="7"/>
      <c r="Y785" s="7"/>
      <c r="Z785" s="7"/>
      <c r="AA785" s="7"/>
      <c r="AB785" s="7"/>
      <c r="AC785" s="7"/>
      <c r="AD785" s="7"/>
      <c r="AE785" s="7"/>
    </row>
    <row r="786" spans="1:31">
      <c r="A786" s="76"/>
      <c r="B786" s="53"/>
      <c r="C786" s="53"/>
      <c r="D786" s="7"/>
      <c r="E786" s="7"/>
      <c r="F786" s="76"/>
      <c r="G786" s="79"/>
      <c r="H786" s="7"/>
      <c r="I786" s="7"/>
      <c r="J786" s="53"/>
      <c r="K786" s="7"/>
      <c r="L786" s="7"/>
      <c r="M786" s="7"/>
      <c r="N786" s="7"/>
      <c r="O786" s="76"/>
      <c r="P786" s="7"/>
      <c r="Q786" s="7"/>
      <c r="R786" s="7"/>
      <c r="S786" s="7"/>
      <c r="T786" s="7"/>
      <c r="U786" s="7"/>
      <c r="V786" s="7"/>
      <c r="W786" s="7"/>
      <c r="X786" s="7"/>
      <c r="Y786" s="7"/>
      <c r="Z786" s="7"/>
      <c r="AA786" s="7"/>
      <c r="AB786" s="7"/>
      <c r="AC786" s="7"/>
      <c r="AD786" s="7"/>
      <c r="AE786" s="7"/>
    </row>
    <row r="787" spans="1:31">
      <c r="A787" s="76"/>
      <c r="B787" s="53"/>
      <c r="C787" s="53"/>
      <c r="D787" s="7"/>
      <c r="E787" s="7"/>
      <c r="F787" s="76"/>
      <c r="G787" s="79"/>
      <c r="H787" s="7"/>
      <c r="I787" s="7"/>
      <c r="J787" s="53"/>
      <c r="K787" s="7"/>
      <c r="L787" s="7"/>
      <c r="M787" s="7"/>
      <c r="N787" s="7"/>
      <c r="O787" s="76"/>
      <c r="P787" s="7"/>
      <c r="Q787" s="7"/>
      <c r="R787" s="7"/>
      <c r="S787" s="7"/>
      <c r="T787" s="7"/>
      <c r="U787" s="7"/>
      <c r="V787" s="7"/>
      <c r="W787" s="7"/>
      <c r="X787" s="7"/>
      <c r="Y787" s="7"/>
      <c r="Z787" s="7"/>
      <c r="AA787" s="7"/>
      <c r="AB787" s="7"/>
      <c r="AC787" s="7"/>
      <c r="AD787" s="7"/>
      <c r="AE787" s="7"/>
    </row>
    <row r="788" spans="1:31">
      <c r="A788" s="76"/>
      <c r="B788" s="53"/>
      <c r="C788" s="53"/>
      <c r="D788" s="7"/>
      <c r="E788" s="7"/>
      <c r="F788" s="76"/>
      <c r="G788" s="79"/>
      <c r="H788" s="7"/>
      <c r="I788" s="7"/>
      <c r="J788" s="53"/>
      <c r="K788" s="7"/>
      <c r="L788" s="7"/>
      <c r="M788" s="7"/>
      <c r="N788" s="7"/>
      <c r="O788" s="76"/>
      <c r="P788" s="7"/>
      <c r="Q788" s="7"/>
      <c r="R788" s="7"/>
      <c r="S788" s="7"/>
      <c r="T788" s="7"/>
      <c r="U788" s="7"/>
      <c r="V788" s="7"/>
      <c r="W788" s="7"/>
      <c r="X788" s="7"/>
      <c r="Y788" s="7"/>
      <c r="Z788" s="7"/>
      <c r="AA788" s="7"/>
      <c r="AB788" s="7"/>
      <c r="AC788" s="7"/>
      <c r="AD788" s="7"/>
      <c r="AE788" s="7"/>
    </row>
    <row r="789" spans="1:31">
      <c r="A789" s="76"/>
      <c r="B789" s="53"/>
      <c r="C789" s="53"/>
      <c r="D789" s="7"/>
      <c r="E789" s="7"/>
      <c r="F789" s="76"/>
      <c r="G789" s="79"/>
      <c r="H789" s="7"/>
      <c r="I789" s="7"/>
      <c r="J789" s="53"/>
      <c r="K789" s="7"/>
      <c r="L789" s="7"/>
      <c r="M789" s="7"/>
      <c r="N789" s="7"/>
      <c r="O789" s="76"/>
      <c r="P789" s="7"/>
      <c r="Q789" s="7"/>
      <c r="R789" s="7"/>
      <c r="S789" s="7"/>
      <c r="T789" s="7"/>
      <c r="U789" s="7"/>
      <c r="V789" s="7"/>
      <c r="W789" s="7"/>
      <c r="X789" s="7"/>
      <c r="Y789" s="7"/>
      <c r="Z789" s="7"/>
      <c r="AA789" s="7"/>
      <c r="AB789" s="7"/>
      <c r="AC789" s="7"/>
      <c r="AD789" s="7"/>
      <c r="AE789" s="7"/>
    </row>
    <row r="790" spans="1:31">
      <c r="A790" s="76"/>
      <c r="B790" s="53"/>
      <c r="C790" s="53"/>
      <c r="D790" s="7"/>
      <c r="E790" s="7"/>
      <c r="F790" s="76"/>
      <c r="G790" s="79"/>
      <c r="H790" s="7"/>
      <c r="I790" s="7"/>
      <c r="J790" s="53"/>
      <c r="K790" s="7"/>
      <c r="L790" s="7"/>
      <c r="M790" s="7"/>
      <c r="N790" s="7"/>
      <c r="O790" s="76"/>
      <c r="P790" s="7"/>
      <c r="Q790" s="7"/>
      <c r="R790" s="7"/>
      <c r="S790" s="7"/>
      <c r="T790" s="7"/>
      <c r="U790" s="7"/>
      <c r="V790" s="7"/>
      <c r="W790" s="7"/>
      <c r="X790" s="7"/>
      <c r="Y790" s="7"/>
      <c r="Z790" s="7"/>
      <c r="AA790" s="7"/>
      <c r="AB790" s="7"/>
      <c r="AC790" s="7"/>
      <c r="AD790" s="7"/>
      <c r="AE790" s="7"/>
    </row>
    <row r="791" spans="1:31">
      <c r="A791" s="76"/>
      <c r="B791" s="53"/>
      <c r="C791" s="53"/>
      <c r="D791" s="7"/>
      <c r="E791" s="7"/>
      <c r="F791" s="76"/>
      <c r="G791" s="79"/>
      <c r="H791" s="7"/>
      <c r="I791" s="7"/>
      <c r="J791" s="53"/>
      <c r="K791" s="7"/>
      <c r="L791" s="7"/>
      <c r="M791" s="7"/>
      <c r="N791" s="7"/>
      <c r="O791" s="76"/>
      <c r="P791" s="7"/>
      <c r="Q791" s="7"/>
      <c r="R791" s="7"/>
      <c r="S791" s="7"/>
      <c r="T791" s="7"/>
      <c r="U791" s="7"/>
      <c r="V791" s="7"/>
      <c r="W791" s="7"/>
      <c r="X791" s="7"/>
      <c r="Y791" s="7"/>
      <c r="Z791" s="7"/>
      <c r="AA791" s="7"/>
      <c r="AB791" s="7"/>
      <c r="AC791" s="7"/>
      <c r="AD791" s="7"/>
      <c r="AE791" s="7"/>
    </row>
    <row r="792" spans="1:31">
      <c r="A792" s="76"/>
      <c r="B792" s="53"/>
      <c r="C792" s="53"/>
      <c r="D792" s="7"/>
      <c r="E792" s="7"/>
      <c r="F792" s="76"/>
      <c r="G792" s="79"/>
      <c r="H792" s="7"/>
      <c r="I792" s="7"/>
      <c r="J792" s="53"/>
      <c r="K792" s="7"/>
      <c r="L792" s="7"/>
      <c r="M792" s="7"/>
      <c r="N792" s="7"/>
      <c r="O792" s="76"/>
      <c r="P792" s="7"/>
      <c r="Q792" s="7"/>
      <c r="R792" s="7"/>
      <c r="S792" s="7"/>
      <c r="T792" s="7"/>
      <c r="U792" s="7"/>
      <c r="V792" s="7"/>
      <c r="W792" s="7"/>
      <c r="X792" s="7"/>
      <c r="Y792" s="7"/>
      <c r="Z792" s="7"/>
      <c r="AA792" s="7"/>
      <c r="AB792" s="7"/>
      <c r="AC792" s="7"/>
      <c r="AD792" s="7"/>
      <c r="AE792" s="7"/>
    </row>
    <row r="793" spans="1:31">
      <c r="A793" s="76"/>
      <c r="B793" s="53"/>
      <c r="C793" s="53"/>
      <c r="D793" s="7"/>
      <c r="E793" s="7"/>
      <c r="F793" s="76"/>
      <c r="G793" s="79"/>
      <c r="H793" s="7"/>
      <c r="I793" s="7"/>
      <c r="J793" s="53"/>
      <c r="K793" s="7"/>
      <c r="L793" s="7"/>
      <c r="M793" s="7"/>
      <c r="N793" s="7"/>
      <c r="O793" s="76"/>
      <c r="P793" s="7"/>
      <c r="Q793" s="7"/>
      <c r="R793" s="7"/>
      <c r="S793" s="7"/>
      <c r="T793" s="7"/>
      <c r="U793" s="7"/>
      <c r="V793" s="7"/>
      <c r="W793" s="7"/>
      <c r="X793" s="7"/>
      <c r="Y793" s="7"/>
      <c r="Z793" s="7"/>
      <c r="AA793" s="7"/>
      <c r="AB793" s="7"/>
      <c r="AC793" s="7"/>
      <c r="AD793" s="7"/>
      <c r="AE793" s="7"/>
    </row>
    <row r="794" spans="1:31">
      <c r="A794" s="76"/>
      <c r="B794" s="53"/>
      <c r="C794" s="53"/>
      <c r="D794" s="7"/>
      <c r="E794" s="7"/>
      <c r="F794" s="76"/>
      <c r="G794" s="79"/>
      <c r="H794" s="7"/>
      <c r="I794" s="7"/>
      <c r="J794" s="53"/>
      <c r="K794" s="7"/>
      <c r="L794" s="7"/>
      <c r="M794" s="7"/>
      <c r="N794" s="7"/>
      <c r="O794" s="76"/>
      <c r="P794" s="7"/>
      <c r="Q794" s="7"/>
      <c r="R794" s="7"/>
      <c r="S794" s="7"/>
      <c r="T794" s="7"/>
      <c r="U794" s="7"/>
      <c r="V794" s="7"/>
      <c r="W794" s="7"/>
      <c r="X794" s="7"/>
      <c r="Y794" s="7"/>
      <c r="Z794" s="7"/>
      <c r="AA794" s="7"/>
      <c r="AB794" s="7"/>
      <c r="AC794" s="7"/>
      <c r="AD794" s="7"/>
      <c r="AE794" s="7"/>
    </row>
    <row r="795" spans="1:31">
      <c r="A795" s="76"/>
      <c r="B795" s="53"/>
      <c r="C795" s="53"/>
      <c r="D795" s="7"/>
      <c r="E795" s="7"/>
      <c r="F795" s="76"/>
      <c r="G795" s="79"/>
      <c r="H795" s="7"/>
      <c r="I795" s="7"/>
      <c r="J795" s="53"/>
      <c r="K795" s="7"/>
      <c r="L795" s="7"/>
      <c r="M795" s="7"/>
      <c r="N795" s="7"/>
      <c r="O795" s="76"/>
      <c r="P795" s="7"/>
      <c r="Q795" s="7"/>
      <c r="R795" s="7"/>
      <c r="S795" s="7"/>
      <c r="T795" s="7"/>
      <c r="U795" s="7"/>
      <c r="V795" s="7"/>
      <c r="W795" s="7"/>
      <c r="X795" s="7"/>
      <c r="Y795" s="7"/>
      <c r="Z795" s="7"/>
      <c r="AA795" s="7"/>
      <c r="AB795" s="7"/>
      <c r="AC795" s="7"/>
      <c r="AD795" s="7"/>
      <c r="AE795" s="7"/>
    </row>
    <row r="796" spans="1:31">
      <c r="A796" s="76"/>
      <c r="B796" s="53"/>
      <c r="C796" s="53"/>
      <c r="D796" s="7"/>
      <c r="E796" s="7"/>
      <c r="F796" s="76"/>
      <c r="G796" s="79"/>
      <c r="H796" s="7"/>
      <c r="I796" s="7"/>
      <c r="J796" s="53"/>
      <c r="K796" s="7"/>
      <c r="L796" s="7"/>
      <c r="M796" s="7"/>
      <c r="N796" s="7"/>
      <c r="O796" s="76"/>
      <c r="P796" s="7"/>
      <c r="Q796" s="7"/>
      <c r="R796" s="7"/>
      <c r="S796" s="7"/>
      <c r="T796" s="7"/>
      <c r="U796" s="7"/>
      <c r="V796" s="7"/>
      <c r="W796" s="7"/>
      <c r="X796" s="7"/>
      <c r="Y796" s="7"/>
      <c r="Z796" s="7"/>
      <c r="AA796" s="7"/>
      <c r="AB796" s="7"/>
      <c r="AC796" s="7"/>
      <c r="AD796" s="7"/>
      <c r="AE796" s="7"/>
    </row>
    <row r="797" spans="1:31">
      <c r="A797" s="76"/>
      <c r="B797" s="53"/>
      <c r="C797" s="53"/>
      <c r="D797" s="7"/>
      <c r="E797" s="7"/>
      <c r="F797" s="76"/>
      <c r="G797" s="79"/>
      <c r="H797" s="7"/>
      <c r="I797" s="7"/>
      <c r="J797" s="53"/>
      <c r="K797" s="7"/>
      <c r="L797" s="7"/>
      <c r="M797" s="7"/>
      <c r="N797" s="7"/>
      <c r="O797" s="76"/>
      <c r="P797" s="7"/>
      <c r="Q797" s="7"/>
      <c r="R797" s="7"/>
      <c r="S797" s="7"/>
      <c r="T797" s="7"/>
      <c r="U797" s="7"/>
      <c r="V797" s="7"/>
      <c r="W797" s="7"/>
      <c r="X797" s="7"/>
      <c r="Y797" s="7"/>
      <c r="Z797" s="7"/>
      <c r="AA797" s="7"/>
      <c r="AB797" s="7"/>
      <c r="AC797" s="7"/>
      <c r="AD797" s="7"/>
      <c r="AE797" s="7"/>
    </row>
    <row r="798" spans="1:31">
      <c r="A798" s="76"/>
      <c r="B798" s="53"/>
      <c r="C798" s="53"/>
      <c r="D798" s="7"/>
      <c r="E798" s="7"/>
      <c r="F798" s="76"/>
      <c r="G798" s="79"/>
      <c r="H798" s="7"/>
      <c r="I798" s="7"/>
      <c r="J798" s="53"/>
      <c r="K798" s="7"/>
      <c r="L798" s="7"/>
      <c r="M798" s="7"/>
      <c r="N798" s="7"/>
      <c r="O798" s="76"/>
      <c r="P798" s="7"/>
      <c r="Q798" s="7"/>
      <c r="R798" s="7"/>
      <c r="S798" s="7"/>
      <c r="T798" s="7"/>
      <c r="U798" s="7"/>
      <c r="V798" s="7"/>
      <c r="W798" s="7"/>
      <c r="X798" s="7"/>
      <c r="Y798" s="7"/>
      <c r="Z798" s="7"/>
      <c r="AA798" s="7"/>
      <c r="AB798" s="7"/>
      <c r="AC798" s="7"/>
      <c r="AD798" s="7"/>
      <c r="AE798" s="7"/>
    </row>
    <row r="799" spans="1:31">
      <c r="A799" s="76"/>
      <c r="B799" s="53"/>
      <c r="C799" s="53"/>
      <c r="D799" s="7"/>
      <c r="E799" s="7"/>
      <c r="F799" s="76"/>
      <c r="G799" s="79"/>
      <c r="H799" s="7"/>
      <c r="I799" s="7"/>
      <c r="J799" s="53"/>
      <c r="K799" s="7"/>
      <c r="L799" s="7"/>
      <c r="M799" s="7"/>
      <c r="N799" s="7"/>
      <c r="O799" s="76"/>
      <c r="P799" s="7"/>
      <c r="Q799" s="7"/>
      <c r="R799" s="7"/>
      <c r="S799" s="7"/>
      <c r="T799" s="7"/>
      <c r="U799" s="7"/>
      <c r="V799" s="7"/>
      <c r="W799" s="7"/>
      <c r="X799" s="7"/>
      <c r="Y799" s="7"/>
      <c r="Z799" s="7"/>
      <c r="AA799" s="7"/>
      <c r="AB799" s="7"/>
      <c r="AC799" s="7"/>
      <c r="AD799" s="7"/>
      <c r="AE799" s="7"/>
    </row>
    <row r="800" spans="1:31">
      <c r="A800" s="76"/>
      <c r="B800" s="53"/>
      <c r="C800" s="53"/>
      <c r="D800" s="7"/>
      <c r="E800" s="7"/>
      <c r="F800" s="76"/>
      <c r="G800" s="79"/>
      <c r="H800" s="7"/>
      <c r="I800" s="7"/>
      <c r="J800" s="53"/>
      <c r="K800" s="7"/>
      <c r="L800" s="7"/>
      <c r="M800" s="7"/>
      <c r="N800" s="7"/>
      <c r="O800" s="76"/>
      <c r="P800" s="7"/>
      <c r="Q800" s="7"/>
      <c r="R800" s="7"/>
      <c r="S800" s="7"/>
      <c r="T800" s="7"/>
      <c r="U800" s="7"/>
      <c r="V800" s="7"/>
      <c r="W800" s="7"/>
      <c r="X800" s="7"/>
      <c r="Y800" s="7"/>
      <c r="Z800" s="7"/>
      <c r="AA800" s="7"/>
      <c r="AB800" s="7"/>
      <c r="AC800" s="7"/>
      <c r="AD800" s="7"/>
      <c r="AE800" s="7"/>
    </row>
    <row r="801" spans="1:31">
      <c r="A801" s="76"/>
      <c r="B801" s="53"/>
      <c r="C801" s="53"/>
      <c r="D801" s="7"/>
      <c r="E801" s="7"/>
      <c r="F801" s="76"/>
      <c r="G801" s="79"/>
      <c r="H801" s="7"/>
      <c r="I801" s="7"/>
      <c r="J801" s="53"/>
      <c r="K801" s="7"/>
      <c r="L801" s="7"/>
      <c r="M801" s="7"/>
      <c r="N801" s="7"/>
      <c r="O801" s="76"/>
      <c r="P801" s="7"/>
      <c r="Q801" s="7"/>
      <c r="R801" s="7"/>
      <c r="S801" s="7"/>
      <c r="T801" s="7"/>
      <c r="U801" s="7"/>
      <c r="V801" s="7"/>
      <c r="W801" s="7"/>
      <c r="X801" s="7"/>
      <c r="Y801" s="7"/>
      <c r="Z801" s="7"/>
      <c r="AA801" s="7"/>
      <c r="AB801" s="7"/>
      <c r="AC801" s="7"/>
      <c r="AD801" s="7"/>
      <c r="AE801" s="7"/>
    </row>
    <row r="802" spans="1:31">
      <c r="A802" s="76"/>
      <c r="B802" s="53"/>
      <c r="C802" s="53"/>
      <c r="D802" s="7"/>
      <c r="E802" s="7"/>
      <c r="F802" s="76"/>
      <c r="G802" s="79"/>
      <c r="H802" s="7"/>
      <c r="I802" s="7"/>
      <c r="J802" s="53"/>
      <c r="K802" s="7"/>
      <c r="L802" s="7"/>
      <c r="M802" s="7"/>
      <c r="N802" s="7"/>
      <c r="O802" s="76"/>
      <c r="P802" s="7"/>
      <c r="Q802" s="7"/>
      <c r="R802" s="7"/>
      <c r="S802" s="7"/>
      <c r="T802" s="7"/>
      <c r="U802" s="7"/>
      <c r="V802" s="7"/>
      <c r="W802" s="7"/>
      <c r="X802" s="7"/>
      <c r="Y802" s="7"/>
      <c r="Z802" s="7"/>
      <c r="AA802" s="7"/>
      <c r="AB802" s="7"/>
      <c r="AC802" s="7"/>
      <c r="AD802" s="7"/>
      <c r="AE802" s="7"/>
    </row>
    <row r="803" spans="1:31">
      <c r="A803" s="76"/>
      <c r="B803" s="53"/>
      <c r="C803" s="53"/>
      <c r="D803" s="7"/>
      <c r="E803" s="7"/>
      <c r="F803" s="76"/>
      <c r="G803" s="79"/>
      <c r="H803" s="7"/>
      <c r="I803" s="7"/>
      <c r="J803" s="53"/>
      <c r="K803" s="7"/>
      <c r="L803" s="7"/>
      <c r="M803" s="7"/>
      <c r="N803" s="7"/>
      <c r="O803" s="76"/>
      <c r="P803" s="7"/>
      <c r="Q803" s="7"/>
      <c r="R803" s="7"/>
      <c r="S803" s="7"/>
      <c r="T803" s="7"/>
      <c r="U803" s="7"/>
      <c r="V803" s="7"/>
      <c r="W803" s="7"/>
      <c r="X803" s="7"/>
      <c r="Y803" s="7"/>
      <c r="Z803" s="7"/>
      <c r="AA803" s="7"/>
      <c r="AB803" s="7"/>
      <c r="AC803" s="7"/>
      <c r="AD803" s="7"/>
      <c r="AE803" s="7"/>
    </row>
    <row r="804" spans="1:31">
      <c r="A804" s="76"/>
      <c r="B804" s="53"/>
      <c r="C804" s="53"/>
      <c r="D804" s="7"/>
      <c r="E804" s="7"/>
      <c r="F804" s="76"/>
      <c r="G804" s="79"/>
      <c r="H804" s="7"/>
      <c r="I804" s="7"/>
      <c r="J804" s="53"/>
      <c r="K804" s="7"/>
      <c r="L804" s="7"/>
      <c r="M804" s="7"/>
      <c r="N804" s="7"/>
      <c r="O804" s="76"/>
      <c r="P804" s="7"/>
      <c r="Q804" s="7"/>
      <c r="R804" s="7"/>
      <c r="S804" s="7"/>
      <c r="T804" s="7"/>
      <c r="U804" s="7"/>
      <c r="V804" s="7"/>
      <c r="W804" s="7"/>
      <c r="X804" s="7"/>
      <c r="Y804" s="7"/>
      <c r="Z804" s="7"/>
      <c r="AA804" s="7"/>
      <c r="AB804" s="7"/>
      <c r="AC804" s="7"/>
      <c r="AD804" s="7"/>
      <c r="AE804" s="7"/>
    </row>
    <row r="805" spans="1:31">
      <c r="A805" s="76"/>
      <c r="B805" s="53"/>
      <c r="C805" s="53"/>
      <c r="D805" s="7"/>
      <c r="E805" s="7"/>
      <c r="F805" s="76"/>
      <c r="G805" s="79"/>
      <c r="H805" s="7"/>
      <c r="I805" s="7"/>
      <c r="J805" s="53"/>
      <c r="K805" s="7"/>
      <c r="L805" s="7"/>
      <c r="M805" s="7"/>
      <c r="N805" s="7"/>
      <c r="O805" s="76"/>
      <c r="P805" s="7"/>
      <c r="Q805" s="7"/>
      <c r="R805" s="7"/>
      <c r="S805" s="7"/>
      <c r="T805" s="7"/>
      <c r="U805" s="7"/>
      <c r="V805" s="7"/>
      <c r="W805" s="7"/>
      <c r="X805" s="7"/>
      <c r="Y805" s="7"/>
      <c r="Z805" s="7"/>
      <c r="AA805" s="7"/>
      <c r="AB805" s="7"/>
      <c r="AC805" s="7"/>
      <c r="AD805" s="7"/>
      <c r="AE805" s="7"/>
    </row>
    <row r="806" spans="1:31">
      <c r="A806" s="76"/>
      <c r="B806" s="53"/>
      <c r="C806" s="53"/>
      <c r="D806" s="7"/>
      <c r="E806" s="7"/>
      <c r="F806" s="76"/>
      <c r="G806" s="79"/>
      <c r="H806" s="7"/>
      <c r="I806" s="7"/>
      <c r="J806" s="53"/>
      <c r="K806" s="7"/>
      <c r="L806" s="7"/>
      <c r="M806" s="7"/>
      <c r="N806" s="7"/>
      <c r="O806" s="76"/>
      <c r="P806" s="7"/>
      <c r="Q806" s="7"/>
      <c r="R806" s="7"/>
      <c r="S806" s="7"/>
      <c r="T806" s="7"/>
      <c r="U806" s="7"/>
      <c r="V806" s="7"/>
      <c r="W806" s="7"/>
      <c r="X806" s="7"/>
      <c r="Y806" s="7"/>
      <c r="Z806" s="7"/>
      <c r="AA806" s="7"/>
      <c r="AB806" s="7"/>
      <c r="AC806" s="7"/>
      <c r="AD806" s="7"/>
      <c r="AE806" s="7"/>
    </row>
    <row r="807" spans="1:31">
      <c r="A807" s="76"/>
      <c r="B807" s="53"/>
      <c r="C807" s="53"/>
      <c r="D807" s="7"/>
      <c r="E807" s="7"/>
      <c r="F807" s="76"/>
      <c r="G807" s="79"/>
      <c r="H807" s="7"/>
      <c r="I807" s="7"/>
      <c r="J807" s="53"/>
      <c r="K807" s="7"/>
      <c r="L807" s="7"/>
      <c r="M807" s="7"/>
      <c r="N807" s="7"/>
      <c r="O807" s="76"/>
      <c r="P807" s="7"/>
      <c r="Q807" s="7"/>
      <c r="R807" s="7"/>
      <c r="S807" s="7"/>
      <c r="T807" s="7"/>
      <c r="U807" s="7"/>
      <c r="V807" s="7"/>
      <c r="W807" s="7"/>
      <c r="X807" s="7"/>
      <c r="Y807" s="7"/>
      <c r="Z807" s="7"/>
      <c r="AA807" s="7"/>
      <c r="AB807" s="7"/>
      <c r="AC807" s="7"/>
      <c r="AD807" s="7"/>
      <c r="AE807" s="7"/>
    </row>
    <row r="808" spans="1:31">
      <c r="A808" s="76"/>
      <c r="B808" s="53"/>
      <c r="C808" s="53"/>
      <c r="D808" s="7"/>
      <c r="E808" s="7"/>
      <c r="F808" s="76"/>
      <c r="G808" s="79"/>
      <c r="H808" s="7"/>
      <c r="I808" s="7"/>
      <c r="J808" s="53"/>
      <c r="K808" s="7"/>
      <c r="L808" s="7"/>
      <c r="M808" s="7"/>
      <c r="N808" s="7"/>
      <c r="O808" s="76"/>
      <c r="P808" s="7"/>
      <c r="Q808" s="7"/>
      <c r="R808" s="7"/>
      <c r="S808" s="7"/>
      <c r="T808" s="7"/>
      <c r="U808" s="7"/>
      <c r="V808" s="7"/>
      <c r="W808" s="7"/>
      <c r="X808" s="7"/>
      <c r="Y808" s="7"/>
      <c r="Z808" s="7"/>
      <c r="AA808" s="7"/>
      <c r="AB808" s="7"/>
      <c r="AC808" s="7"/>
      <c r="AD808" s="7"/>
      <c r="AE808" s="7"/>
    </row>
    <row r="809" spans="1:31">
      <c r="A809" s="76"/>
      <c r="B809" s="53"/>
      <c r="C809" s="53"/>
      <c r="D809" s="7"/>
      <c r="E809" s="7"/>
      <c r="F809" s="76"/>
      <c r="G809" s="79"/>
      <c r="H809" s="7"/>
      <c r="I809" s="7"/>
      <c r="J809" s="53"/>
      <c r="K809" s="7"/>
      <c r="L809" s="7"/>
      <c r="M809" s="7"/>
      <c r="N809" s="7"/>
      <c r="O809" s="76"/>
      <c r="P809" s="7"/>
      <c r="Q809" s="7"/>
      <c r="R809" s="7"/>
      <c r="S809" s="7"/>
      <c r="T809" s="7"/>
      <c r="U809" s="7"/>
      <c r="V809" s="7"/>
      <c r="W809" s="7"/>
      <c r="X809" s="7"/>
      <c r="Y809" s="7"/>
      <c r="Z809" s="7"/>
      <c r="AA809" s="7"/>
      <c r="AB809" s="7"/>
      <c r="AC809" s="7"/>
      <c r="AD809" s="7"/>
      <c r="AE809" s="7"/>
    </row>
    <row r="810" spans="1:31">
      <c r="A810" s="76"/>
      <c r="B810" s="53"/>
      <c r="C810" s="53"/>
      <c r="D810" s="7"/>
      <c r="E810" s="7"/>
      <c r="F810" s="76"/>
      <c r="G810" s="79"/>
      <c r="H810" s="7"/>
      <c r="I810" s="7"/>
      <c r="J810" s="53"/>
      <c r="K810" s="7"/>
      <c r="L810" s="7"/>
      <c r="M810" s="7"/>
      <c r="N810" s="7"/>
      <c r="O810" s="76"/>
      <c r="P810" s="7"/>
      <c r="Q810" s="7"/>
      <c r="R810" s="7"/>
      <c r="S810" s="7"/>
      <c r="T810" s="7"/>
      <c r="U810" s="7"/>
      <c r="V810" s="7"/>
      <c r="W810" s="7"/>
      <c r="X810" s="7"/>
      <c r="Y810" s="7"/>
      <c r="Z810" s="7"/>
      <c r="AA810" s="7"/>
      <c r="AB810" s="7"/>
      <c r="AC810" s="7"/>
      <c r="AD810" s="7"/>
      <c r="AE810" s="7"/>
    </row>
    <row r="811" spans="1:31">
      <c r="A811" s="76"/>
      <c r="B811" s="53"/>
      <c r="C811" s="53"/>
      <c r="D811" s="7"/>
      <c r="E811" s="7"/>
      <c r="F811" s="76"/>
      <c r="G811" s="79"/>
      <c r="H811" s="7"/>
      <c r="I811" s="7"/>
      <c r="J811" s="53"/>
      <c r="K811" s="7"/>
      <c r="L811" s="7"/>
      <c r="M811" s="7"/>
      <c r="N811" s="7"/>
      <c r="O811" s="76"/>
      <c r="P811" s="7"/>
      <c r="Q811" s="7"/>
      <c r="R811" s="7"/>
      <c r="S811" s="7"/>
      <c r="T811" s="7"/>
      <c r="U811" s="7"/>
      <c r="V811" s="7"/>
      <c r="W811" s="7"/>
      <c r="X811" s="7"/>
      <c r="Y811" s="7"/>
      <c r="Z811" s="7"/>
      <c r="AA811" s="7"/>
      <c r="AB811" s="7"/>
      <c r="AC811" s="7"/>
      <c r="AD811" s="7"/>
      <c r="AE811" s="7"/>
    </row>
    <row r="812" spans="1:31">
      <c r="A812" s="76"/>
      <c r="B812" s="53"/>
      <c r="C812" s="53"/>
      <c r="D812" s="7"/>
      <c r="E812" s="7"/>
      <c r="F812" s="76"/>
      <c r="G812" s="79"/>
      <c r="H812" s="7"/>
      <c r="I812" s="7"/>
      <c r="J812" s="53"/>
      <c r="K812" s="7"/>
      <c r="L812" s="7"/>
      <c r="M812" s="7"/>
      <c r="N812" s="7"/>
      <c r="O812" s="76"/>
      <c r="P812" s="7"/>
      <c r="Q812" s="7"/>
      <c r="R812" s="7"/>
      <c r="S812" s="7"/>
      <c r="T812" s="7"/>
      <c r="U812" s="7"/>
      <c r="V812" s="7"/>
      <c r="W812" s="7"/>
      <c r="X812" s="7"/>
      <c r="Y812" s="7"/>
      <c r="Z812" s="7"/>
      <c r="AA812" s="7"/>
      <c r="AB812" s="7"/>
      <c r="AC812" s="7"/>
      <c r="AD812" s="7"/>
      <c r="AE812" s="7"/>
    </row>
    <row r="813" spans="1:31">
      <c r="A813" s="76"/>
      <c r="B813" s="53"/>
      <c r="C813" s="53"/>
      <c r="D813" s="7"/>
      <c r="E813" s="7"/>
      <c r="F813" s="76"/>
      <c r="G813" s="79"/>
      <c r="H813" s="7"/>
      <c r="I813" s="7"/>
      <c r="J813" s="53"/>
      <c r="K813" s="7"/>
      <c r="L813" s="7"/>
      <c r="M813" s="7"/>
      <c r="N813" s="7"/>
      <c r="O813" s="76"/>
      <c r="P813" s="7"/>
      <c r="Q813" s="7"/>
      <c r="R813" s="7"/>
      <c r="S813" s="7"/>
      <c r="T813" s="7"/>
      <c r="U813" s="7"/>
      <c r="V813" s="7"/>
      <c r="W813" s="7"/>
      <c r="X813" s="7"/>
      <c r="Y813" s="7"/>
      <c r="Z813" s="7"/>
      <c r="AA813" s="7"/>
      <c r="AB813" s="7"/>
      <c r="AC813" s="7"/>
      <c r="AD813" s="7"/>
      <c r="AE813" s="7"/>
    </row>
    <row r="814" spans="1:31">
      <c r="A814" s="76"/>
      <c r="B814" s="53"/>
      <c r="C814" s="53"/>
      <c r="D814" s="7"/>
      <c r="E814" s="7"/>
      <c r="F814" s="76"/>
      <c r="G814" s="79"/>
      <c r="H814" s="7"/>
      <c r="I814" s="7"/>
      <c r="J814" s="53"/>
      <c r="K814" s="7"/>
      <c r="L814" s="7"/>
      <c r="M814" s="7"/>
      <c r="N814" s="7"/>
      <c r="O814" s="76"/>
      <c r="P814" s="7"/>
      <c r="Q814" s="7"/>
      <c r="R814" s="7"/>
      <c r="S814" s="7"/>
      <c r="T814" s="7"/>
      <c r="U814" s="7"/>
      <c r="V814" s="7"/>
      <c r="W814" s="7"/>
      <c r="X814" s="7"/>
      <c r="Y814" s="7"/>
      <c r="Z814" s="7"/>
      <c r="AA814" s="7"/>
      <c r="AB814" s="7"/>
      <c r="AC814" s="7"/>
      <c r="AD814" s="7"/>
      <c r="AE814" s="7"/>
    </row>
    <row r="815" spans="1:31">
      <c r="A815" s="76"/>
      <c r="B815" s="53"/>
      <c r="C815" s="53"/>
      <c r="D815" s="7"/>
      <c r="E815" s="7"/>
      <c r="F815" s="76"/>
      <c r="G815" s="79"/>
      <c r="H815" s="7"/>
      <c r="I815" s="7"/>
      <c r="J815" s="53"/>
      <c r="K815" s="7"/>
      <c r="L815" s="7"/>
      <c r="M815" s="7"/>
      <c r="N815" s="7"/>
      <c r="O815" s="76"/>
      <c r="P815" s="7"/>
      <c r="Q815" s="7"/>
      <c r="R815" s="7"/>
      <c r="S815" s="7"/>
      <c r="T815" s="7"/>
      <c r="U815" s="7"/>
      <c r="V815" s="7"/>
      <c r="W815" s="7"/>
      <c r="X815" s="7"/>
      <c r="Y815" s="7"/>
      <c r="Z815" s="7"/>
      <c r="AA815" s="7"/>
      <c r="AB815" s="7"/>
      <c r="AC815" s="7"/>
      <c r="AD815" s="7"/>
      <c r="AE815" s="7"/>
    </row>
    <row r="816" spans="1:31">
      <c r="A816" s="76"/>
      <c r="B816" s="53"/>
      <c r="C816" s="53"/>
      <c r="D816" s="7"/>
      <c r="E816" s="7"/>
      <c r="F816" s="76"/>
      <c r="G816" s="79"/>
      <c r="H816" s="7"/>
      <c r="I816" s="7"/>
      <c r="J816" s="53"/>
      <c r="K816" s="7"/>
      <c r="L816" s="7"/>
      <c r="M816" s="7"/>
      <c r="N816" s="7"/>
      <c r="O816" s="76"/>
      <c r="P816" s="7"/>
      <c r="Q816" s="7"/>
      <c r="R816" s="7"/>
      <c r="S816" s="7"/>
      <c r="T816" s="7"/>
      <c r="U816" s="7"/>
      <c r="V816" s="7"/>
      <c r="W816" s="7"/>
      <c r="X816" s="7"/>
      <c r="Y816" s="7"/>
      <c r="Z816" s="7"/>
      <c r="AA816" s="7"/>
      <c r="AB816" s="7"/>
      <c r="AC816" s="7"/>
      <c r="AD816" s="7"/>
      <c r="AE816" s="7"/>
    </row>
    <row r="817" spans="1:31">
      <c r="A817" s="76"/>
      <c r="B817" s="53"/>
      <c r="C817" s="53"/>
      <c r="D817" s="7"/>
      <c r="E817" s="7"/>
      <c r="F817" s="76"/>
      <c r="G817" s="79"/>
      <c r="H817" s="7"/>
      <c r="I817" s="7"/>
      <c r="J817" s="53"/>
      <c r="K817" s="7"/>
      <c r="L817" s="7"/>
      <c r="M817" s="7"/>
      <c r="N817" s="7"/>
      <c r="O817" s="76"/>
      <c r="P817" s="7"/>
      <c r="Q817" s="7"/>
      <c r="R817" s="7"/>
      <c r="S817" s="7"/>
      <c r="T817" s="7"/>
      <c r="U817" s="7"/>
      <c r="V817" s="7"/>
      <c r="W817" s="7"/>
      <c r="X817" s="7"/>
      <c r="Y817" s="7"/>
      <c r="Z817" s="7"/>
      <c r="AA817" s="7"/>
      <c r="AB817" s="7"/>
      <c r="AC817" s="7"/>
      <c r="AD817" s="7"/>
      <c r="AE817" s="7"/>
    </row>
    <row r="818" spans="1:31">
      <c r="A818" s="76"/>
      <c r="B818" s="53"/>
      <c r="C818" s="53"/>
      <c r="D818" s="7"/>
      <c r="E818" s="7"/>
      <c r="F818" s="76"/>
      <c r="G818" s="79"/>
      <c r="H818" s="7"/>
      <c r="I818" s="7"/>
      <c r="J818" s="53"/>
      <c r="K818" s="7"/>
      <c r="L818" s="7"/>
      <c r="M818" s="7"/>
      <c r="N818" s="7"/>
      <c r="O818" s="76"/>
      <c r="P818" s="7"/>
      <c r="Q818" s="7"/>
      <c r="R818" s="7"/>
      <c r="S818" s="7"/>
      <c r="T818" s="7"/>
      <c r="U818" s="7"/>
      <c r="V818" s="7"/>
      <c r="W818" s="7"/>
      <c r="X818" s="7"/>
      <c r="Y818" s="7"/>
      <c r="Z818" s="7"/>
      <c r="AA818" s="7"/>
      <c r="AB818" s="7"/>
      <c r="AC818" s="7"/>
      <c r="AD818" s="7"/>
      <c r="AE818" s="7"/>
    </row>
    <row r="819" spans="1:31">
      <c r="A819" s="76"/>
      <c r="B819" s="53"/>
      <c r="C819" s="53"/>
      <c r="D819" s="7"/>
      <c r="E819" s="7"/>
      <c r="F819" s="76"/>
      <c r="G819" s="79"/>
      <c r="H819" s="7"/>
      <c r="I819" s="7"/>
      <c r="J819" s="53"/>
      <c r="K819" s="7"/>
      <c r="L819" s="7"/>
      <c r="M819" s="7"/>
      <c r="N819" s="7"/>
      <c r="O819" s="76"/>
      <c r="P819" s="7"/>
      <c r="Q819" s="7"/>
      <c r="R819" s="7"/>
      <c r="S819" s="7"/>
      <c r="T819" s="7"/>
      <c r="U819" s="7"/>
      <c r="V819" s="7"/>
      <c r="W819" s="7"/>
      <c r="X819" s="7"/>
      <c r="Y819" s="7"/>
      <c r="Z819" s="7"/>
      <c r="AA819" s="7"/>
      <c r="AB819" s="7"/>
      <c r="AC819" s="7"/>
      <c r="AD819" s="7"/>
      <c r="AE819" s="7"/>
    </row>
    <row r="820" spans="1:31">
      <c r="A820" s="76"/>
      <c r="B820" s="53"/>
      <c r="C820" s="53"/>
      <c r="D820" s="7"/>
      <c r="E820" s="7"/>
      <c r="F820" s="76"/>
      <c r="G820" s="79"/>
      <c r="H820" s="7"/>
      <c r="I820" s="7"/>
      <c r="J820" s="53"/>
      <c r="K820" s="7"/>
      <c r="L820" s="7"/>
      <c r="M820" s="7"/>
      <c r="N820" s="7"/>
      <c r="O820" s="76"/>
      <c r="P820" s="7"/>
      <c r="Q820" s="7"/>
      <c r="R820" s="7"/>
      <c r="S820" s="7"/>
      <c r="T820" s="7"/>
      <c r="U820" s="7"/>
      <c r="V820" s="7"/>
      <c r="W820" s="7"/>
      <c r="X820" s="7"/>
      <c r="Y820" s="7"/>
      <c r="Z820" s="7"/>
      <c r="AA820" s="7"/>
      <c r="AB820" s="7"/>
      <c r="AC820" s="7"/>
      <c r="AD820" s="7"/>
      <c r="AE820" s="7"/>
    </row>
    <row r="821" spans="1:31">
      <c r="A821" s="76"/>
      <c r="B821" s="53"/>
      <c r="C821" s="53"/>
      <c r="D821" s="7"/>
      <c r="E821" s="7"/>
      <c r="F821" s="76"/>
      <c r="G821" s="79"/>
      <c r="H821" s="7"/>
      <c r="I821" s="7"/>
      <c r="J821" s="53"/>
      <c r="K821" s="7"/>
      <c r="L821" s="7"/>
      <c r="M821" s="7"/>
      <c r="N821" s="7"/>
      <c r="O821" s="76"/>
      <c r="P821" s="7"/>
      <c r="Q821" s="7"/>
      <c r="R821" s="7"/>
      <c r="S821" s="7"/>
      <c r="T821" s="7"/>
      <c r="U821" s="7"/>
      <c r="V821" s="7"/>
      <c r="W821" s="7"/>
      <c r="X821" s="7"/>
      <c r="Y821" s="7"/>
      <c r="Z821" s="7"/>
      <c r="AA821" s="7"/>
      <c r="AB821" s="7"/>
      <c r="AC821" s="7"/>
      <c r="AD821" s="7"/>
      <c r="AE821" s="7"/>
    </row>
    <row r="822" spans="1:31">
      <c r="A822" s="76"/>
      <c r="B822" s="53"/>
      <c r="C822" s="53"/>
      <c r="D822" s="7"/>
      <c r="E822" s="7"/>
      <c r="F822" s="76"/>
      <c r="G822" s="79"/>
      <c r="H822" s="7"/>
      <c r="I822" s="7"/>
      <c r="J822" s="53"/>
      <c r="K822" s="7"/>
      <c r="L822" s="7"/>
      <c r="M822" s="7"/>
      <c r="N822" s="7"/>
      <c r="O822" s="76"/>
      <c r="P822" s="7"/>
      <c r="Q822" s="7"/>
      <c r="R822" s="7"/>
      <c r="S822" s="7"/>
      <c r="T822" s="7"/>
      <c r="U822" s="7"/>
      <c r="V822" s="7"/>
      <c r="W822" s="7"/>
      <c r="X822" s="7"/>
      <c r="Y822" s="7"/>
      <c r="Z822" s="7"/>
      <c r="AA822" s="7"/>
      <c r="AB822" s="7"/>
      <c r="AC822" s="7"/>
      <c r="AD822" s="7"/>
      <c r="AE822" s="7"/>
    </row>
    <row r="823" spans="1:31">
      <c r="A823" s="76"/>
      <c r="B823" s="53"/>
      <c r="C823" s="53"/>
      <c r="D823" s="7"/>
      <c r="E823" s="7"/>
      <c r="F823" s="76"/>
      <c r="G823" s="79"/>
      <c r="H823" s="7"/>
      <c r="I823" s="7"/>
      <c r="J823" s="53"/>
      <c r="K823" s="7"/>
      <c r="L823" s="7"/>
      <c r="M823" s="7"/>
      <c r="N823" s="7"/>
      <c r="O823" s="76"/>
      <c r="P823" s="7"/>
      <c r="Q823" s="7"/>
      <c r="R823" s="7"/>
      <c r="S823" s="7"/>
      <c r="T823" s="7"/>
      <c r="U823" s="7"/>
      <c r="V823" s="7"/>
      <c r="W823" s="7"/>
      <c r="X823" s="7"/>
      <c r="Y823" s="7"/>
      <c r="Z823" s="7"/>
      <c r="AA823" s="7"/>
      <c r="AB823" s="7"/>
      <c r="AC823" s="7"/>
      <c r="AD823" s="7"/>
      <c r="AE823" s="7"/>
    </row>
    <row r="824" spans="1:31">
      <c r="A824" s="76"/>
      <c r="B824" s="53"/>
      <c r="C824" s="53"/>
      <c r="D824" s="7"/>
      <c r="E824" s="7"/>
      <c r="F824" s="76"/>
      <c r="G824" s="79"/>
      <c r="H824" s="7"/>
      <c r="I824" s="7"/>
      <c r="J824" s="53"/>
      <c r="K824" s="7"/>
      <c r="L824" s="7"/>
      <c r="M824" s="7"/>
      <c r="N824" s="7"/>
      <c r="O824" s="76"/>
      <c r="P824" s="7"/>
      <c r="Q824" s="7"/>
      <c r="R824" s="7"/>
      <c r="S824" s="7"/>
      <c r="T824" s="7"/>
      <c r="U824" s="7"/>
      <c r="V824" s="7"/>
      <c r="W824" s="7"/>
      <c r="X824" s="7"/>
      <c r="Y824" s="7"/>
      <c r="Z824" s="7"/>
      <c r="AA824" s="7"/>
      <c r="AB824" s="7"/>
      <c r="AC824" s="7"/>
      <c r="AD824" s="7"/>
      <c r="AE824" s="7"/>
    </row>
    <row r="825" spans="1:31">
      <c r="A825" s="76"/>
      <c r="B825" s="53"/>
      <c r="C825" s="53"/>
      <c r="D825" s="7"/>
      <c r="E825" s="7"/>
      <c r="F825" s="76"/>
      <c r="G825" s="79"/>
      <c r="H825" s="7"/>
      <c r="I825" s="7"/>
      <c r="J825" s="53"/>
      <c r="K825" s="7"/>
      <c r="L825" s="7"/>
      <c r="M825" s="7"/>
      <c r="N825" s="7"/>
      <c r="O825" s="76"/>
      <c r="P825" s="7"/>
      <c r="Q825" s="7"/>
      <c r="R825" s="7"/>
      <c r="S825" s="7"/>
      <c r="T825" s="7"/>
      <c r="U825" s="7"/>
      <c r="V825" s="7"/>
      <c r="W825" s="7"/>
      <c r="X825" s="7"/>
      <c r="Y825" s="7"/>
      <c r="Z825" s="7"/>
      <c r="AA825" s="7"/>
      <c r="AB825" s="7"/>
      <c r="AC825" s="7"/>
      <c r="AD825" s="7"/>
      <c r="AE825" s="7"/>
    </row>
    <row r="826" spans="1:31">
      <c r="A826" s="76"/>
      <c r="B826" s="53"/>
      <c r="C826" s="53"/>
      <c r="D826" s="7"/>
      <c r="E826" s="7"/>
      <c r="F826" s="76"/>
      <c r="G826" s="79"/>
      <c r="H826" s="7"/>
      <c r="I826" s="7"/>
      <c r="J826" s="53"/>
      <c r="K826" s="7"/>
      <c r="L826" s="7"/>
      <c r="M826" s="7"/>
      <c r="N826" s="7"/>
      <c r="O826" s="76"/>
      <c r="P826" s="7"/>
      <c r="Q826" s="7"/>
      <c r="R826" s="7"/>
      <c r="S826" s="7"/>
      <c r="T826" s="7"/>
      <c r="U826" s="7"/>
      <c r="V826" s="7"/>
      <c r="W826" s="7"/>
      <c r="X826" s="7"/>
      <c r="Y826" s="7"/>
      <c r="Z826" s="7"/>
      <c r="AA826" s="7"/>
      <c r="AB826" s="7"/>
      <c r="AC826" s="7"/>
      <c r="AD826" s="7"/>
      <c r="AE826" s="7"/>
    </row>
    <row r="827" spans="1:31">
      <c r="A827" s="76"/>
      <c r="B827" s="53"/>
      <c r="C827" s="53"/>
      <c r="D827" s="7"/>
      <c r="E827" s="7"/>
      <c r="F827" s="76"/>
      <c r="G827" s="79"/>
      <c r="H827" s="7"/>
      <c r="I827" s="7"/>
      <c r="J827" s="53"/>
      <c r="K827" s="7"/>
      <c r="L827" s="7"/>
      <c r="M827" s="7"/>
      <c r="N827" s="7"/>
      <c r="O827" s="76"/>
      <c r="P827" s="7"/>
      <c r="Q827" s="7"/>
      <c r="R827" s="7"/>
      <c r="S827" s="7"/>
      <c r="T827" s="7"/>
      <c r="U827" s="7"/>
      <c r="V827" s="7"/>
      <c r="W827" s="7"/>
      <c r="X827" s="7"/>
      <c r="Y827" s="7"/>
      <c r="Z827" s="7"/>
      <c r="AA827" s="7"/>
      <c r="AB827" s="7"/>
      <c r="AC827" s="7"/>
      <c r="AD827" s="7"/>
      <c r="AE827" s="7"/>
    </row>
    <row r="828" spans="1:31">
      <c r="A828" s="76"/>
      <c r="B828" s="53"/>
      <c r="C828" s="53"/>
      <c r="D828" s="7"/>
      <c r="E828" s="7"/>
      <c r="F828" s="76"/>
      <c r="G828" s="79"/>
      <c r="H828" s="7"/>
      <c r="I828" s="7"/>
      <c r="J828" s="53"/>
      <c r="K828" s="7"/>
      <c r="L828" s="7"/>
      <c r="M828" s="7"/>
      <c r="N828" s="7"/>
      <c r="O828" s="76"/>
      <c r="P828" s="7"/>
      <c r="Q828" s="7"/>
      <c r="R828" s="7"/>
      <c r="S828" s="7"/>
      <c r="T828" s="7"/>
      <c r="U828" s="7"/>
      <c r="V828" s="7"/>
      <c r="W828" s="7"/>
      <c r="X828" s="7"/>
      <c r="Y828" s="7"/>
      <c r="Z828" s="7"/>
      <c r="AA828" s="7"/>
      <c r="AB828" s="7"/>
      <c r="AC828" s="7"/>
      <c r="AD828" s="7"/>
      <c r="AE828" s="7"/>
    </row>
    <row r="829" spans="1:31">
      <c r="A829" s="76"/>
      <c r="B829" s="53"/>
      <c r="C829" s="53"/>
      <c r="D829" s="7"/>
      <c r="E829" s="7"/>
      <c r="F829" s="76"/>
      <c r="G829" s="79"/>
      <c r="H829" s="7"/>
      <c r="I829" s="7"/>
      <c r="J829" s="53"/>
      <c r="K829" s="7"/>
      <c r="L829" s="7"/>
      <c r="M829" s="7"/>
      <c r="N829" s="7"/>
      <c r="O829" s="76"/>
      <c r="P829" s="7"/>
      <c r="Q829" s="7"/>
      <c r="R829" s="7"/>
      <c r="S829" s="7"/>
      <c r="T829" s="7"/>
      <c r="U829" s="7"/>
      <c r="V829" s="7"/>
      <c r="W829" s="7"/>
      <c r="X829" s="7"/>
      <c r="Y829" s="7"/>
      <c r="Z829" s="7"/>
      <c r="AA829" s="7"/>
      <c r="AB829" s="7"/>
      <c r="AC829" s="7"/>
      <c r="AD829" s="7"/>
      <c r="AE829" s="7"/>
    </row>
    <row r="830" spans="1:31">
      <c r="A830" s="76"/>
      <c r="B830" s="53"/>
      <c r="C830" s="53"/>
      <c r="D830" s="7"/>
      <c r="E830" s="7"/>
      <c r="F830" s="76"/>
      <c r="G830" s="79"/>
      <c r="H830" s="7"/>
      <c r="I830" s="7"/>
      <c r="J830" s="53"/>
      <c r="K830" s="7"/>
      <c r="L830" s="7"/>
      <c r="M830" s="7"/>
      <c r="N830" s="7"/>
      <c r="O830" s="76"/>
      <c r="P830" s="7"/>
      <c r="Q830" s="7"/>
      <c r="R830" s="7"/>
      <c r="S830" s="7"/>
      <c r="T830" s="7"/>
      <c r="U830" s="7"/>
      <c r="V830" s="7"/>
      <c r="W830" s="7"/>
      <c r="X830" s="7"/>
      <c r="Y830" s="7"/>
      <c r="Z830" s="7"/>
      <c r="AA830" s="7"/>
      <c r="AB830" s="7"/>
      <c r="AC830" s="7"/>
      <c r="AD830" s="7"/>
      <c r="AE830" s="7"/>
    </row>
    <row r="831" spans="1:31">
      <c r="A831" s="76"/>
      <c r="B831" s="53"/>
      <c r="C831" s="53"/>
      <c r="D831" s="7"/>
      <c r="E831" s="7"/>
      <c r="F831" s="76"/>
      <c r="G831" s="79"/>
      <c r="H831" s="7"/>
      <c r="I831" s="7"/>
      <c r="J831" s="53"/>
      <c r="K831" s="7"/>
      <c r="L831" s="7"/>
      <c r="M831" s="7"/>
      <c r="N831" s="7"/>
      <c r="O831" s="76"/>
      <c r="P831" s="7"/>
      <c r="Q831" s="7"/>
      <c r="R831" s="7"/>
      <c r="S831" s="7"/>
      <c r="T831" s="7"/>
      <c r="U831" s="7"/>
      <c r="V831" s="7"/>
      <c r="W831" s="7"/>
      <c r="X831" s="7"/>
      <c r="Y831" s="7"/>
      <c r="Z831" s="7"/>
      <c r="AA831" s="7"/>
      <c r="AB831" s="7"/>
      <c r="AC831" s="7"/>
      <c r="AD831" s="7"/>
      <c r="AE831" s="7"/>
    </row>
    <row r="832" spans="1:31">
      <c r="A832" s="76"/>
      <c r="B832" s="53"/>
      <c r="C832" s="53"/>
      <c r="D832" s="7"/>
      <c r="E832" s="7"/>
      <c r="F832" s="76"/>
      <c r="G832" s="79"/>
      <c r="H832" s="7"/>
      <c r="I832" s="7"/>
      <c r="J832" s="53"/>
      <c r="K832" s="7"/>
      <c r="L832" s="7"/>
      <c r="M832" s="7"/>
      <c r="N832" s="7"/>
      <c r="O832" s="76"/>
      <c r="P832" s="7"/>
      <c r="Q832" s="7"/>
      <c r="R832" s="7"/>
      <c r="S832" s="7"/>
      <c r="T832" s="7"/>
      <c r="U832" s="7"/>
      <c r="V832" s="7"/>
      <c r="W832" s="7"/>
      <c r="X832" s="7"/>
      <c r="Y832" s="7"/>
      <c r="Z832" s="7"/>
      <c r="AA832" s="7"/>
      <c r="AB832" s="7"/>
      <c r="AC832" s="7"/>
      <c r="AD832" s="7"/>
      <c r="AE832" s="7"/>
    </row>
    <row r="833" spans="1:31">
      <c r="A833" s="76"/>
      <c r="B833" s="53"/>
      <c r="C833" s="53"/>
      <c r="D833" s="7"/>
      <c r="E833" s="7"/>
      <c r="F833" s="76"/>
      <c r="G833" s="79"/>
      <c r="H833" s="7"/>
      <c r="I833" s="7"/>
      <c r="J833" s="53"/>
      <c r="K833" s="7"/>
      <c r="L833" s="7"/>
      <c r="M833" s="7"/>
      <c r="N833" s="7"/>
      <c r="O833" s="76"/>
      <c r="P833" s="7"/>
      <c r="Q833" s="7"/>
      <c r="R833" s="7"/>
      <c r="S833" s="7"/>
      <c r="T833" s="7"/>
      <c r="U833" s="7"/>
      <c r="V833" s="7"/>
      <c r="W833" s="7"/>
      <c r="X833" s="7"/>
      <c r="Y833" s="7"/>
      <c r="Z833" s="7"/>
      <c r="AA833" s="7"/>
      <c r="AB833" s="7"/>
      <c r="AC833" s="7"/>
      <c r="AD833" s="7"/>
      <c r="AE833" s="7"/>
    </row>
    <row r="834" spans="1:31">
      <c r="A834" s="76"/>
      <c r="B834" s="53"/>
      <c r="C834" s="53"/>
      <c r="D834" s="7"/>
      <c r="E834" s="7"/>
      <c r="F834" s="76"/>
      <c r="G834" s="79"/>
      <c r="H834" s="7"/>
      <c r="I834" s="7"/>
      <c r="J834" s="53"/>
      <c r="K834" s="7"/>
      <c r="L834" s="7"/>
      <c r="M834" s="7"/>
      <c r="N834" s="7"/>
      <c r="O834" s="76"/>
      <c r="P834" s="7"/>
      <c r="Q834" s="7"/>
      <c r="R834" s="7"/>
      <c r="S834" s="7"/>
      <c r="T834" s="7"/>
      <c r="U834" s="7"/>
      <c r="V834" s="7"/>
      <c r="W834" s="7"/>
      <c r="X834" s="7"/>
      <c r="Y834" s="7"/>
      <c r="Z834" s="7"/>
      <c r="AA834" s="7"/>
      <c r="AB834" s="7"/>
      <c r="AC834" s="7"/>
      <c r="AD834" s="7"/>
      <c r="AE834" s="7"/>
    </row>
    <row r="835" spans="1:31">
      <c r="A835" s="76"/>
      <c r="B835" s="53"/>
      <c r="C835" s="53"/>
      <c r="D835" s="7"/>
      <c r="E835" s="7"/>
      <c r="F835" s="76"/>
      <c r="G835" s="79"/>
      <c r="H835" s="7"/>
      <c r="I835" s="7"/>
      <c r="J835" s="53"/>
      <c r="K835" s="7"/>
      <c r="L835" s="7"/>
      <c r="M835" s="7"/>
      <c r="N835" s="7"/>
      <c r="O835" s="76"/>
      <c r="P835" s="7"/>
      <c r="Q835" s="7"/>
      <c r="R835" s="7"/>
      <c r="S835" s="7"/>
      <c r="T835" s="7"/>
      <c r="U835" s="7"/>
      <c r="V835" s="7"/>
      <c r="W835" s="7"/>
      <c r="X835" s="7"/>
      <c r="Y835" s="7"/>
      <c r="Z835" s="7"/>
      <c r="AA835" s="7"/>
      <c r="AB835" s="7"/>
      <c r="AC835" s="7"/>
      <c r="AD835" s="7"/>
      <c r="AE835" s="7"/>
    </row>
    <row r="836" spans="1:31">
      <c r="A836" s="76"/>
      <c r="B836" s="53"/>
      <c r="C836" s="53"/>
      <c r="D836" s="7"/>
      <c r="E836" s="7"/>
      <c r="F836" s="76"/>
      <c r="G836" s="79"/>
      <c r="H836" s="7"/>
      <c r="I836" s="7"/>
      <c r="J836" s="53"/>
      <c r="K836" s="7"/>
      <c r="L836" s="7"/>
      <c r="M836" s="7"/>
      <c r="N836" s="7"/>
      <c r="O836" s="76"/>
      <c r="P836" s="7"/>
      <c r="Q836" s="7"/>
      <c r="R836" s="7"/>
      <c r="S836" s="7"/>
      <c r="T836" s="7"/>
      <c r="U836" s="7"/>
      <c r="V836" s="7"/>
      <c r="W836" s="7"/>
      <c r="X836" s="7"/>
      <c r="Y836" s="7"/>
      <c r="Z836" s="7"/>
      <c r="AA836" s="7"/>
      <c r="AB836" s="7"/>
      <c r="AC836" s="7"/>
      <c r="AD836" s="7"/>
      <c r="AE836" s="7"/>
    </row>
    <row r="837" spans="1:31">
      <c r="A837" s="76"/>
      <c r="B837" s="53"/>
      <c r="C837" s="53"/>
      <c r="D837" s="7"/>
      <c r="E837" s="7"/>
      <c r="F837" s="76"/>
      <c r="G837" s="79"/>
      <c r="H837" s="7"/>
      <c r="I837" s="7"/>
      <c r="J837" s="53"/>
      <c r="K837" s="7"/>
      <c r="L837" s="7"/>
      <c r="M837" s="7"/>
      <c r="N837" s="7"/>
      <c r="O837" s="76"/>
      <c r="P837" s="7"/>
      <c r="Q837" s="7"/>
      <c r="R837" s="7"/>
      <c r="S837" s="7"/>
      <c r="T837" s="7"/>
      <c r="U837" s="7"/>
      <c r="V837" s="7"/>
      <c r="W837" s="7"/>
      <c r="X837" s="7"/>
      <c r="Y837" s="7"/>
      <c r="Z837" s="7"/>
      <c r="AA837" s="7"/>
      <c r="AB837" s="7"/>
      <c r="AC837" s="7"/>
      <c r="AD837" s="7"/>
      <c r="AE837" s="7"/>
    </row>
    <row r="838" spans="1:31">
      <c r="A838" s="76"/>
      <c r="B838" s="53"/>
      <c r="C838" s="53"/>
      <c r="D838" s="7"/>
      <c r="E838" s="7"/>
      <c r="F838" s="76"/>
      <c r="G838" s="79"/>
      <c r="H838" s="7"/>
      <c r="I838" s="7"/>
      <c r="J838" s="53"/>
      <c r="K838" s="7"/>
      <c r="L838" s="7"/>
      <c r="M838" s="7"/>
      <c r="N838" s="7"/>
      <c r="O838" s="76"/>
      <c r="P838" s="7"/>
      <c r="Q838" s="7"/>
      <c r="R838" s="7"/>
      <c r="S838" s="7"/>
      <c r="T838" s="7"/>
      <c r="U838" s="7"/>
      <c r="V838" s="7"/>
      <c r="W838" s="7"/>
      <c r="X838" s="7"/>
      <c r="Y838" s="7"/>
      <c r="Z838" s="7"/>
      <c r="AA838" s="7"/>
      <c r="AB838" s="7"/>
      <c r="AC838" s="7"/>
      <c r="AD838" s="7"/>
      <c r="AE838" s="7"/>
    </row>
    <row r="839" spans="1:31">
      <c r="A839" s="76"/>
      <c r="B839" s="53"/>
      <c r="C839" s="53"/>
      <c r="D839" s="7"/>
      <c r="E839" s="7"/>
      <c r="F839" s="76"/>
      <c r="G839" s="79"/>
      <c r="H839" s="7"/>
      <c r="I839" s="7"/>
      <c r="J839" s="53"/>
      <c r="K839" s="7"/>
      <c r="L839" s="7"/>
      <c r="M839" s="7"/>
      <c r="N839" s="7"/>
      <c r="O839" s="76"/>
      <c r="P839" s="7"/>
      <c r="Q839" s="7"/>
      <c r="R839" s="7"/>
      <c r="S839" s="7"/>
      <c r="T839" s="7"/>
      <c r="U839" s="7"/>
      <c r="V839" s="7"/>
      <c r="W839" s="7"/>
      <c r="X839" s="7"/>
      <c r="Y839" s="7"/>
      <c r="Z839" s="7"/>
      <c r="AA839" s="7"/>
      <c r="AB839" s="7"/>
      <c r="AC839" s="7"/>
      <c r="AD839" s="7"/>
      <c r="AE839" s="7"/>
    </row>
    <row r="840" spans="1:31">
      <c r="A840" s="76"/>
      <c r="B840" s="53"/>
      <c r="C840" s="53"/>
      <c r="D840" s="7"/>
      <c r="E840" s="7"/>
      <c r="F840" s="76"/>
      <c r="G840" s="79"/>
      <c r="H840" s="7"/>
      <c r="I840" s="7"/>
      <c r="J840" s="53"/>
      <c r="K840" s="7"/>
      <c r="L840" s="7"/>
      <c r="M840" s="7"/>
      <c r="N840" s="7"/>
      <c r="O840" s="76"/>
      <c r="P840" s="7"/>
      <c r="Q840" s="7"/>
      <c r="R840" s="7"/>
      <c r="S840" s="7"/>
      <c r="T840" s="7"/>
      <c r="U840" s="7"/>
      <c r="V840" s="7"/>
      <c r="W840" s="7"/>
      <c r="X840" s="7"/>
      <c r="Y840" s="7"/>
      <c r="Z840" s="7"/>
      <c r="AA840" s="7"/>
      <c r="AB840" s="7"/>
      <c r="AC840" s="7"/>
      <c r="AD840" s="7"/>
      <c r="AE840" s="7"/>
    </row>
    <row r="841" spans="1:31">
      <c r="A841" s="76"/>
      <c r="B841" s="53"/>
      <c r="C841" s="53"/>
      <c r="D841" s="7"/>
      <c r="E841" s="7"/>
      <c r="F841" s="76"/>
      <c r="G841" s="79"/>
      <c r="H841" s="7"/>
      <c r="I841" s="7"/>
      <c r="J841" s="53"/>
      <c r="K841" s="7"/>
      <c r="L841" s="7"/>
      <c r="M841" s="7"/>
      <c r="N841" s="7"/>
      <c r="O841" s="76"/>
      <c r="P841" s="7"/>
      <c r="Q841" s="7"/>
      <c r="R841" s="7"/>
      <c r="S841" s="7"/>
      <c r="T841" s="7"/>
      <c r="U841" s="7"/>
      <c r="V841" s="7"/>
      <c r="W841" s="7"/>
      <c r="X841" s="7"/>
      <c r="Y841" s="7"/>
      <c r="Z841" s="7"/>
      <c r="AA841" s="7"/>
      <c r="AB841" s="7"/>
      <c r="AC841" s="7"/>
      <c r="AD841" s="7"/>
      <c r="AE841" s="7"/>
    </row>
    <row r="842" spans="1:31">
      <c r="A842" s="76"/>
      <c r="B842" s="53"/>
      <c r="C842" s="53"/>
      <c r="D842" s="7"/>
      <c r="E842" s="7"/>
      <c r="F842" s="76"/>
      <c r="G842" s="79"/>
      <c r="H842" s="7"/>
      <c r="I842" s="7"/>
      <c r="J842" s="53"/>
      <c r="K842" s="7"/>
      <c r="L842" s="7"/>
      <c r="M842" s="7"/>
      <c r="N842" s="7"/>
      <c r="O842" s="76"/>
      <c r="P842" s="7"/>
      <c r="Q842" s="7"/>
      <c r="R842" s="7"/>
      <c r="S842" s="7"/>
      <c r="T842" s="7"/>
      <c r="U842" s="7"/>
      <c r="V842" s="7"/>
      <c r="W842" s="7"/>
      <c r="X842" s="7"/>
      <c r="Y842" s="7"/>
      <c r="Z842" s="7"/>
      <c r="AA842" s="7"/>
      <c r="AB842" s="7"/>
      <c r="AC842" s="7"/>
      <c r="AD842" s="7"/>
      <c r="AE842" s="7"/>
    </row>
    <row r="843" spans="1:31">
      <c r="A843" s="76"/>
      <c r="B843" s="53"/>
      <c r="C843" s="53"/>
      <c r="D843" s="7"/>
      <c r="E843" s="7"/>
      <c r="F843" s="76"/>
      <c r="G843" s="79"/>
      <c r="H843" s="7"/>
      <c r="I843" s="7"/>
      <c r="J843" s="53"/>
      <c r="K843" s="7"/>
      <c r="L843" s="7"/>
      <c r="M843" s="7"/>
      <c r="N843" s="7"/>
      <c r="O843" s="76"/>
      <c r="P843" s="7"/>
      <c r="Q843" s="7"/>
      <c r="R843" s="7"/>
      <c r="S843" s="7"/>
      <c r="T843" s="7"/>
      <c r="U843" s="7"/>
      <c r="V843" s="7"/>
      <c r="W843" s="7"/>
      <c r="X843" s="7"/>
      <c r="Y843" s="7"/>
      <c r="Z843" s="7"/>
      <c r="AA843" s="7"/>
      <c r="AB843" s="7"/>
      <c r="AC843" s="7"/>
      <c r="AD843" s="7"/>
      <c r="AE843" s="7"/>
    </row>
    <row r="844" spans="1:31">
      <c r="A844" s="76"/>
      <c r="B844" s="53"/>
      <c r="C844" s="53"/>
      <c r="D844" s="7"/>
      <c r="E844" s="7"/>
      <c r="F844" s="76"/>
      <c r="G844" s="79"/>
      <c r="H844" s="7"/>
      <c r="I844" s="7"/>
      <c r="J844" s="53"/>
      <c r="K844" s="7"/>
      <c r="L844" s="7"/>
      <c r="M844" s="7"/>
      <c r="N844" s="7"/>
      <c r="O844" s="76"/>
      <c r="P844" s="7"/>
      <c r="Q844" s="7"/>
      <c r="R844" s="7"/>
      <c r="S844" s="7"/>
      <c r="T844" s="7"/>
      <c r="U844" s="7"/>
      <c r="V844" s="7"/>
      <c r="W844" s="7"/>
      <c r="X844" s="7"/>
      <c r="Y844" s="7"/>
      <c r="Z844" s="7"/>
      <c r="AA844" s="7"/>
      <c r="AB844" s="7"/>
      <c r="AC844" s="7"/>
      <c r="AD844" s="7"/>
      <c r="AE844" s="7"/>
    </row>
    <row r="845" spans="1:31">
      <c r="A845" s="76"/>
      <c r="B845" s="53"/>
      <c r="C845" s="53"/>
      <c r="D845" s="7"/>
      <c r="E845" s="7"/>
      <c r="F845" s="76"/>
      <c r="G845" s="79"/>
      <c r="H845" s="7"/>
      <c r="I845" s="7"/>
      <c r="J845" s="53"/>
      <c r="K845" s="7"/>
      <c r="L845" s="7"/>
      <c r="M845" s="7"/>
      <c r="N845" s="7"/>
      <c r="O845" s="76"/>
      <c r="P845" s="7"/>
      <c r="Q845" s="7"/>
      <c r="R845" s="7"/>
      <c r="S845" s="7"/>
      <c r="T845" s="7"/>
      <c r="U845" s="7"/>
      <c r="V845" s="7"/>
      <c r="W845" s="7"/>
      <c r="X845" s="7"/>
      <c r="Y845" s="7"/>
      <c r="Z845" s="7"/>
      <c r="AA845" s="7"/>
      <c r="AB845" s="7"/>
      <c r="AC845" s="7"/>
      <c r="AD845" s="7"/>
      <c r="AE845" s="7"/>
    </row>
    <row r="846" spans="1:31">
      <c r="A846" s="76"/>
      <c r="B846" s="53"/>
      <c r="C846" s="53"/>
      <c r="D846" s="7"/>
      <c r="E846" s="7"/>
      <c r="F846" s="76"/>
      <c r="G846" s="79"/>
      <c r="H846" s="7"/>
      <c r="I846" s="7"/>
      <c r="J846" s="53"/>
      <c r="K846" s="7"/>
      <c r="L846" s="7"/>
      <c r="M846" s="7"/>
      <c r="N846" s="7"/>
      <c r="O846" s="76"/>
      <c r="P846" s="7"/>
      <c r="Q846" s="7"/>
      <c r="R846" s="7"/>
      <c r="S846" s="7"/>
      <c r="T846" s="7"/>
      <c r="U846" s="7"/>
      <c r="V846" s="7"/>
      <c r="W846" s="7"/>
      <c r="X846" s="7"/>
      <c r="Y846" s="7"/>
      <c r="Z846" s="7"/>
      <c r="AA846" s="7"/>
      <c r="AB846" s="7"/>
      <c r="AC846" s="7"/>
      <c r="AD846" s="7"/>
      <c r="AE846" s="7"/>
    </row>
    <row r="847" spans="1:31">
      <c r="A847" s="76"/>
      <c r="B847" s="53"/>
      <c r="C847" s="53"/>
      <c r="D847" s="7"/>
      <c r="E847" s="7"/>
      <c r="F847" s="76"/>
      <c r="G847" s="79"/>
      <c r="H847" s="7"/>
      <c r="I847" s="7"/>
      <c r="J847" s="53"/>
      <c r="K847" s="7"/>
      <c r="L847" s="7"/>
      <c r="M847" s="7"/>
      <c r="N847" s="7"/>
      <c r="O847" s="76"/>
      <c r="P847" s="7"/>
      <c r="Q847" s="7"/>
      <c r="R847" s="7"/>
      <c r="S847" s="7"/>
      <c r="T847" s="7"/>
      <c r="U847" s="7"/>
      <c r="V847" s="7"/>
      <c r="W847" s="7"/>
      <c r="X847" s="7"/>
      <c r="Y847" s="7"/>
      <c r="Z847" s="7"/>
      <c r="AA847" s="7"/>
      <c r="AB847" s="7"/>
      <c r="AC847" s="7"/>
      <c r="AD847" s="7"/>
      <c r="AE847" s="7"/>
    </row>
    <row r="848" spans="1:31">
      <c r="A848" s="76"/>
      <c r="B848" s="53"/>
      <c r="C848" s="53"/>
      <c r="D848" s="7"/>
      <c r="E848" s="7"/>
      <c r="F848" s="76"/>
      <c r="G848" s="79"/>
      <c r="H848" s="7"/>
      <c r="I848" s="7"/>
      <c r="J848" s="53"/>
      <c r="K848" s="7"/>
      <c r="L848" s="7"/>
      <c r="M848" s="7"/>
      <c r="N848" s="7"/>
      <c r="O848" s="76"/>
      <c r="P848" s="7"/>
      <c r="Q848" s="7"/>
      <c r="R848" s="7"/>
      <c r="S848" s="7"/>
      <c r="T848" s="7"/>
      <c r="U848" s="7"/>
      <c r="V848" s="7"/>
      <c r="W848" s="7"/>
      <c r="X848" s="7"/>
      <c r="Y848" s="7"/>
      <c r="Z848" s="7"/>
      <c r="AA848" s="7"/>
      <c r="AB848" s="7"/>
      <c r="AC848" s="7"/>
      <c r="AD848" s="7"/>
      <c r="AE848" s="7"/>
    </row>
    <row r="849" spans="1:31">
      <c r="A849" s="76"/>
      <c r="B849" s="53"/>
      <c r="C849" s="53"/>
      <c r="D849" s="7"/>
      <c r="E849" s="7"/>
      <c r="F849" s="76"/>
      <c r="G849" s="79"/>
      <c r="H849" s="7"/>
      <c r="I849" s="7"/>
      <c r="J849" s="53"/>
      <c r="K849" s="7"/>
      <c r="L849" s="7"/>
      <c r="M849" s="7"/>
      <c r="N849" s="7"/>
      <c r="O849" s="76"/>
      <c r="P849" s="7"/>
      <c r="Q849" s="7"/>
      <c r="R849" s="7"/>
      <c r="S849" s="7"/>
      <c r="T849" s="7"/>
      <c r="U849" s="7"/>
      <c r="V849" s="7"/>
      <c r="W849" s="7"/>
      <c r="X849" s="7"/>
      <c r="Y849" s="7"/>
      <c r="Z849" s="7"/>
      <c r="AA849" s="7"/>
      <c r="AB849" s="7"/>
      <c r="AC849" s="7"/>
      <c r="AD849" s="7"/>
      <c r="AE849" s="7"/>
    </row>
    <row r="850" spans="1:31">
      <c r="A850" s="76"/>
      <c r="B850" s="53"/>
      <c r="C850" s="53"/>
      <c r="D850" s="7"/>
      <c r="E850" s="7"/>
      <c r="F850" s="76"/>
      <c r="G850" s="79"/>
      <c r="H850" s="7"/>
      <c r="I850" s="7"/>
      <c r="J850" s="53"/>
      <c r="K850" s="7"/>
      <c r="L850" s="7"/>
      <c r="M850" s="7"/>
      <c r="N850" s="7"/>
      <c r="O850" s="76"/>
      <c r="P850" s="7"/>
      <c r="Q850" s="7"/>
      <c r="R850" s="7"/>
      <c r="S850" s="7"/>
      <c r="T850" s="7"/>
      <c r="U850" s="7"/>
      <c r="V850" s="7"/>
      <c r="W850" s="7"/>
      <c r="X850" s="7"/>
      <c r="Y850" s="7"/>
      <c r="Z850" s="7"/>
      <c r="AA850" s="7"/>
      <c r="AB850" s="7"/>
      <c r="AC850" s="7"/>
      <c r="AD850" s="7"/>
      <c r="AE850" s="7"/>
    </row>
    <row r="851" spans="1:31">
      <c r="A851" s="76"/>
      <c r="B851" s="53"/>
      <c r="C851" s="53"/>
      <c r="D851" s="7"/>
      <c r="E851" s="7"/>
      <c r="F851" s="76"/>
      <c r="G851" s="79"/>
      <c r="H851" s="7"/>
      <c r="I851" s="7"/>
      <c r="J851" s="53"/>
      <c r="K851" s="7"/>
      <c r="L851" s="7"/>
      <c r="M851" s="7"/>
      <c r="N851" s="7"/>
      <c r="O851" s="76"/>
      <c r="P851" s="7"/>
      <c r="Q851" s="7"/>
      <c r="R851" s="7"/>
      <c r="S851" s="7"/>
      <c r="T851" s="7"/>
      <c r="U851" s="7"/>
      <c r="V851" s="7"/>
      <c r="W851" s="7"/>
      <c r="X851" s="7"/>
      <c r="Y851" s="7"/>
      <c r="Z851" s="7"/>
      <c r="AA851" s="7"/>
      <c r="AB851" s="7"/>
      <c r="AC851" s="7"/>
      <c r="AD851" s="7"/>
      <c r="AE851" s="7"/>
    </row>
    <row r="852" spans="1:31">
      <c r="A852" s="76"/>
      <c r="B852" s="53"/>
      <c r="C852" s="53"/>
      <c r="D852" s="7"/>
      <c r="E852" s="7"/>
      <c r="F852" s="76"/>
      <c r="G852" s="79"/>
      <c r="H852" s="7"/>
      <c r="I852" s="7"/>
      <c r="J852" s="53"/>
      <c r="K852" s="7"/>
      <c r="L852" s="7"/>
      <c r="M852" s="7"/>
      <c r="N852" s="7"/>
      <c r="O852" s="76"/>
      <c r="P852" s="7"/>
      <c r="Q852" s="7"/>
      <c r="R852" s="7"/>
      <c r="S852" s="7"/>
      <c r="T852" s="7"/>
      <c r="U852" s="7"/>
      <c r="V852" s="7"/>
      <c r="W852" s="7"/>
      <c r="X852" s="7"/>
      <c r="Y852" s="7"/>
      <c r="Z852" s="7"/>
      <c r="AA852" s="7"/>
      <c r="AB852" s="7"/>
      <c r="AC852" s="7"/>
      <c r="AD852" s="7"/>
      <c r="AE852" s="7"/>
    </row>
    <row r="853" spans="1:31">
      <c r="A853" s="76"/>
      <c r="B853" s="53"/>
      <c r="C853" s="53"/>
      <c r="D853" s="7"/>
      <c r="E853" s="7"/>
      <c r="F853" s="76"/>
      <c r="G853" s="79"/>
      <c r="H853" s="7"/>
      <c r="I853" s="7"/>
      <c r="J853" s="53"/>
      <c r="K853" s="7"/>
      <c r="L853" s="7"/>
      <c r="M853" s="7"/>
      <c r="N853" s="7"/>
      <c r="O853" s="76"/>
      <c r="P853" s="7"/>
      <c r="Q853" s="7"/>
      <c r="R853" s="7"/>
      <c r="S853" s="7"/>
      <c r="T853" s="7"/>
      <c r="U853" s="7"/>
      <c r="V853" s="7"/>
      <c r="W853" s="7"/>
      <c r="X853" s="7"/>
      <c r="Y853" s="7"/>
      <c r="Z853" s="7"/>
      <c r="AA853" s="7"/>
      <c r="AB853" s="7"/>
      <c r="AC853" s="7"/>
      <c r="AD853" s="7"/>
      <c r="AE853" s="7"/>
    </row>
    <row r="854" spans="1:31">
      <c r="A854" s="76"/>
      <c r="B854" s="53"/>
      <c r="C854" s="53"/>
      <c r="D854" s="7"/>
      <c r="E854" s="7"/>
      <c r="F854" s="76"/>
      <c r="G854" s="79"/>
      <c r="H854" s="7"/>
      <c r="I854" s="7"/>
      <c r="J854" s="53"/>
      <c r="K854" s="7"/>
      <c r="L854" s="7"/>
      <c r="M854" s="7"/>
      <c r="N854" s="7"/>
      <c r="O854" s="76"/>
      <c r="P854" s="7"/>
      <c r="Q854" s="7"/>
      <c r="R854" s="7"/>
      <c r="S854" s="7"/>
      <c r="T854" s="7"/>
      <c r="U854" s="7"/>
      <c r="V854" s="7"/>
      <c r="W854" s="7"/>
      <c r="X854" s="7"/>
      <c r="Y854" s="7"/>
      <c r="Z854" s="7"/>
      <c r="AA854" s="7"/>
      <c r="AB854" s="7"/>
      <c r="AC854" s="7"/>
      <c r="AD854" s="7"/>
      <c r="AE854" s="7"/>
    </row>
    <row r="855" spans="1:31">
      <c r="A855" s="76"/>
      <c r="B855" s="53"/>
      <c r="C855" s="53"/>
      <c r="D855" s="7"/>
      <c r="E855" s="7"/>
      <c r="F855" s="76"/>
      <c r="G855" s="79"/>
      <c r="H855" s="7"/>
      <c r="I855" s="7"/>
      <c r="J855" s="53"/>
      <c r="K855" s="7"/>
      <c r="L855" s="7"/>
      <c r="M855" s="7"/>
      <c r="N855" s="7"/>
      <c r="O855" s="76"/>
      <c r="P855" s="7"/>
      <c r="Q855" s="7"/>
      <c r="R855" s="7"/>
      <c r="S855" s="7"/>
      <c r="T855" s="7"/>
      <c r="U855" s="7"/>
      <c r="V855" s="7"/>
      <c r="W855" s="7"/>
      <c r="X855" s="7"/>
      <c r="Y855" s="7"/>
      <c r="Z855" s="7"/>
      <c r="AA855" s="7"/>
      <c r="AB855" s="7"/>
      <c r="AC855" s="7"/>
      <c r="AD855" s="7"/>
      <c r="AE855" s="7"/>
    </row>
    <row r="856" spans="1:31">
      <c r="A856" s="76"/>
      <c r="B856" s="53"/>
      <c r="C856" s="53"/>
      <c r="D856" s="7"/>
      <c r="E856" s="7"/>
      <c r="F856" s="76"/>
      <c r="G856" s="79"/>
      <c r="H856" s="7"/>
      <c r="I856" s="7"/>
      <c r="J856" s="53"/>
      <c r="K856" s="7"/>
      <c r="L856" s="7"/>
      <c r="M856" s="7"/>
      <c r="N856" s="7"/>
      <c r="O856" s="76"/>
      <c r="P856" s="7"/>
      <c r="Q856" s="7"/>
      <c r="R856" s="7"/>
      <c r="S856" s="7"/>
      <c r="T856" s="7"/>
      <c r="U856" s="7"/>
      <c r="V856" s="7"/>
      <c r="W856" s="7"/>
      <c r="X856" s="7"/>
      <c r="Y856" s="7"/>
      <c r="Z856" s="7"/>
      <c r="AA856" s="7"/>
      <c r="AB856" s="7"/>
      <c r="AC856" s="7"/>
      <c r="AD856" s="7"/>
      <c r="AE856" s="7"/>
    </row>
    <row r="857" spans="1:31">
      <c r="A857" s="76"/>
      <c r="B857" s="53"/>
      <c r="C857" s="53"/>
      <c r="D857" s="7"/>
      <c r="E857" s="7"/>
      <c r="F857" s="76"/>
      <c r="G857" s="79"/>
      <c r="H857" s="7"/>
      <c r="I857" s="7"/>
      <c r="J857" s="53"/>
      <c r="K857" s="7"/>
      <c r="L857" s="7"/>
      <c r="M857" s="7"/>
      <c r="N857" s="7"/>
      <c r="O857" s="76"/>
      <c r="P857" s="7"/>
      <c r="Q857" s="7"/>
      <c r="R857" s="7"/>
      <c r="S857" s="7"/>
      <c r="T857" s="7"/>
      <c r="U857" s="7"/>
      <c r="V857" s="7"/>
      <c r="W857" s="7"/>
      <c r="X857" s="7"/>
      <c r="Y857" s="7"/>
      <c r="Z857" s="7"/>
      <c r="AA857" s="7"/>
      <c r="AB857" s="7"/>
      <c r="AC857" s="7"/>
      <c r="AD857" s="7"/>
      <c r="AE857" s="7"/>
    </row>
    <row r="858" spans="1:31">
      <c r="A858" s="76"/>
      <c r="B858" s="53"/>
      <c r="C858" s="53"/>
      <c r="D858" s="7"/>
      <c r="E858" s="7"/>
      <c r="F858" s="76"/>
      <c r="G858" s="79"/>
      <c r="H858" s="7"/>
      <c r="I858" s="7"/>
      <c r="J858" s="53"/>
      <c r="K858" s="7"/>
      <c r="L858" s="7"/>
      <c r="M858" s="7"/>
      <c r="N858" s="7"/>
      <c r="O858" s="76"/>
      <c r="P858" s="7"/>
      <c r="Q858" s="7"/>
      <c r="R858" s="7"/>
      <c r="S858" s="7"/>
      <c r="T858" s="7"/>
      <c r="U858" s="7"/>
      <c r="V858" s="7"/>
      <c r="W858" s="7"/>
      <c r="X858" s="7"/>
      <c r="Y858" s="7"/>
      <c r="Z858" s="7"/>
      <c r="AA858" s="7"/>
      <c r="AB858" s="7"/>
      <c r="AC858" s="7"/>
      <c r="AD858" s="7"/>
      <c r="AE858" s="7"/>
    </row>
    <row r="859" spans="1:31">
      <c r="A859" s="76"/>
      <c r="B859" s="53"/>
      <c r="C859" s="53"/>
      <c r="D859" s="7"/>
      <c r="E859" s="7"/>
      <c r="F859" s="76"/>
      <c r="G859" s="79"/>
      <c r="H859" s="7"/>
      <c r="I859" s="7"/>
      <c r="J859" s="53"/>
      <c r="K859" s="7"/>
      <c r="L859" s="7"/>
      <c r="M859" s="7"/>
      <c r="N859" s="7"/>
      <c r="O859" s="76"/>
      <c r="P859" s="7"/>
      <c r="Q859" s="7"/>
      <c r="R859" s="7"/>
      <c r="S859" s="7"/>
      <c r="T859" s="7"/>
      <c r="U859" s="7"/>
      <c r="V859" s="7"/>
      <c r="W859" s="7"/>
      <c r="X859" s="7"/>
      <c r="Y859" s="7"/>
      <c r="Z859" s="7"/>
      <c r="AA859" s="7"/>
      <c r="AB859" s="7"/>
      <c r="AC859" s="7"/>
      <c r="AD859" s="7"/>
      <c r="AE859" s="7"/>
    </row>
    <row r="860" spans="1:31">
      <c r="A860" s="76"/>
      <c r="B860" s="53"/>
      <c r="C860" s="53"/>
      <c r="D860" s="7"/>
      <c r="E860" s="7"/>
      <c r="F860" s="76"/>
      <c r="G860" s="79"/>
      <c r="H860" s="7"/>
      <c r="I860" s="7"/>
      <c r="J860" s="53"/>
      <c r="K860" s="7"/>
      <c r="L860" s="7"/>
      <c r="M860" s="7"/>
      <c r="N860" s="7"/>
      <c r="O860" s="76"/>
      <c r="P860" s="7"/>
      <c r="Q860" s="7"/>
      <c r="R860" s="7"/>
      <c r="S860" s="7"/>
      <c r="T860" s="7"/>
      <c r="U860" s="7"/>
      <c r="V860" s="7"/>
      <c r="W860" s="7"/>
      <c r="X860" s="7"/>
      <c r="Y860" s="7"/>
      <c r="Z860" s="7"/>
      <c r="AA860" s="7"/>
      <c r="AB860" s="7"/>
      <c r="AC860" s="7"/>
      <c r="AD860" s="7"/>
      <c r="AE860" s="7"/>
    </row>
    <row r="861" spans="1:31">
      <c r="A861" s="76"/>
      <c r="B861" s="53"/>
      <c r="C861" s="53"/>
      <c r="D861" s="7"/>
      <c r="E861" s="7"/>
      <c r="F861" s="76"/>
      <c r="G861" s="79"/>
      <c r="H861" s="7"/>
      <c r="I861" s="7"/>
      <c r="J861" s="53"/>
      <c r="K861" s="7"/>
      <c r="L861" s="7"/>
      <c r="M861" s="7"/>
      <c r="N861" s="7"/>
      <c r="O861" s="76"/>
      <c r="P861" s="7"/>
      <c r="Q861" s="7"/>
      <c r="R861" s="7"/>
      <c r="S861" s="7"/>
      <c r="T861" s="7"/>
      <c r="U861" s="7"/>
      <c r="V861" s="7"/>
      <c r="W861" s="7"/>
      <c r="X861" s="7"/>
      <c r="Y861" s="7"/>
      <c r="Z861" s="7"/>
      <c r="AA861" s="7"/>
      <c r="AB861" s="7"/>
      <c r="AC861" s="7"/>
      <c r="AD861" s="7"/>
      <c r="AE861" s="7"/>
    </row>
    <row r="862" spans="1:31">
      <c r="A862" s="76"/>
      <c r="B862" s="53"/>
      <c r="C862" s="53"/>
      <c r="D862" s="7"/>
      <c r="E862" s="7"/>
      <c r="F862" s="76"/>
      <c r="G862" s="79"/>
      <c r="H862" s="7"/>
      <c r="I862" s="7"/>
      <c r="J862" s="53"/>
      <c r="K862" s="7"/>
      <c r="L862" s="7"/>
      <c r="M862" s="7"/>
      <c r="N862" s="7"/>
      <c r="O862" s="76"/>
      <c r="P862" s="7"/>
      <c r="Q862" s="7"/>
      <c r="R862" s="7"/>
      <c r="S862" s="7"/>
      <c r="T862" s="7"/>
      <c r="U862" s="7"/>
      <c r="V862" s="7"/>
      <c r="W862" s="7"/>
      <c r="X862" s="7"/>
      <c r="Y862" s="7"/>
      <c r="Z862" s="7"/>
      <c r="AA862" s="7"/>
      <c r="AB862" s="7"/>
      <c r="AC862" s="7"/>
      <c r="AD862" s="7"/>
      <c r="AE862" s="7"/>
    </row>
    <row r="863" spans="1:31">
      <c r="A863" s="76"/>
      <c r="B863" s="53"/>
      <c r="C863" s="53"/>
      <c r="D863" s="7"/>
      <c r="E863" s="7"/>
      <c r="F863" s="76"/>
      <c r="G863" s="79"/>
      <c r="H863" s="7"/>
      <c r="I863" s="7"/>
      <c r="J863" s="53"/>
      <c r="K863" s="7"/>
      <c r="L863" s="7"/>
      <c r="M863" s="7"/>
      <c r="N863" s="7"/>
      <c r="O863" s="76"/>
      <c r="P863" s="7"/>
      <c r="Q863" s="7"/>
      <c r="R863" s="7"/>
      <c r="S863" s="7"/>
      <c r="T863" s="7"/>
      <c r="U863" s="7"/>
      <c r="V863" s="7"/>
      <c r="W863" s="7"/>
      <c r="X863" s="7"/>
      <c r="Y863" s="7"/>
      <c r="Z863" s="7"/>
      <c r="AA863" s="7"/>
      <c r="AB863" s="7"/>
      <c r="AC863" s="7"/>
      <c r="AD863" s="7"/>
      <c r="AE863" s="7"/>
    </row>
    <row r="864" spans="1:31">
      <c r="A864" s="76"/>
      <c r="B864" s="53"/>
      <c r="C864" s="53"/>
      <c r="D864" s="7"/>
      <c r="E864" s="7"/>
      <c r="F864" s="76"/>
      <c r="G864" s="79"/>
      <c r="H864" s="7"/>
      <c r="I864" s="7"/>
      <c r="J864" s="53"/>
      <c r="K864" s="7"/>
      <c r="L864" s="7"/>
      <c r="M864" s="7"/>
      <c r="N864" s="7"/>
      <c r="O864" s="76"/>
      <c r="P864" s="7"/>
      <c r="Q864" s="7"/>
      <c r="R864" s="7"/>
      <c r="S864" s="7"/>
      <c r="T864" s="7"/>
      <c r="U864" s="7"/>
      <c r="V864" s="7"/>
      <c r="W864" s="7"/>
      <c r="X864" s="7"/>
      <c r="Y864" s="7"/>
      <c r="Z864" s="7"/>
      <c r="AA864" s="7"/>
      <c r="AB864" s="7"/>
      <c r="AC864" s="7"/>
      <c r="AD864" s="7"/>
      <c r="AE864" s="7"/>
    </row>
    <row r="865" spans="1:31">
      <c r="A865" s="76"/>
      <c r="B865" s="53"/>
      <c r="C865" s="53"/>
      <c r="D865" s="7"/>
      <c r="E865" s="7"/>
      <c r="F865" s="76"/>
      <c r="G865" s="79"/>
      <c r="H865" s="7"/>
      <c r="I865" s="7"/>
      <c r="J865" s="53"/>
      <c r="K865" s="7"/>
      <c r="L865" s="7"/>
      <c r="M865" s="7"/>
      <c r="N865" s="7"/>
      <c r="O865" s="76"/>
      <c r="P865" s="7"/>
      <c r="Q865" s="7"/>
      <c r="R865" s="7"/>
      <c r="S865" s="7"/>
      <c r="T865" s="7"/>
      <c r="U865" s="7"/>
      <c r="V865" s="7"/>
      <c r="W865" s="7"/>
      <c r="X865" s="7"/>
      <c r="Y865" s="7"/>
      <c r="Z865" s="7"/>
      <c r="AA865" s="7"/>
      <c r="AB865" s="7"/>
      <c r="AC865" s="7"/>
      <c r="AD865" s="7"/>
      <c r="AE865" s="7"/>
    </row>
    <row r="866" spans="1:31">
      <c r="A866" s="76"/>
      <c r="B866" s="53"/>
      <c r="C866" s="53"/>
      <c r="D866" s="7"/>
      <c r="E866" s="7"/>
      <c r="F866" s="76"/>
      <c r="G866" s="79"/>
      <c r="H866" s="7"/>
      <c r="I866" s="7"/>
      <c r="J866" s="53"/>
      <c r="K866" s="7"/>
      <c r="L866" s="7"/>
      <c r="M866" s="7"/>
      <c r="N866" s="7"/>
      <c r="O866" s="76"/>
      <c r="P866" s="7"/>
      <c r="Q866" s="7"/>
      <c r="R866" s="7"/>
      <c r="S866" s="7"/>
      <c r="T866" s="7"/>
      <c r="U866" s="7"/>
      <c r="V866" s="7"/>
      <c r="W866" s="7"/>
      <c r="X866" s="7"/>
      <c r="Y866" s="7"/>
      <c r="Z866" s="7"/>
      <c r="AA866" s="7"/>
      <c r="AB866" s="7"/>
      <c r="AC866" s="7"/>
      <c r="AD866" s="7"/>
      <c r="AE866" s="7"/>
    </row>
    <row r="867" spans="1:31">
      <c r="A867" s="76"/>
      <c r="B867" s="53"/>
      <c r="C867" s="53"/>
      <c r="D867" s="7"/>
      <c r="E867" s="7"/>
      <c r="F867" s="76"/>
      <c r="G867" s="79"/>
      <c r="H867" s="7"/>
      <c r="I867" s="7"/>
      <c r="J867" s="53"/>
      <c r="K867" s="7"/>
      <c r="L867" s="7"/>
      <c r="M867" s="7"/>
      <c r="N867" s="7"/>
      <c r="O867" s="76"/>
      <c r="P867" s="7"/>
      <c r="Q867" s="7"/>
      <c r="R867" s="7"/>
      <c r="S867" s="7"/>
      <c r="T867" s="7"/>
      <c r="U867" s="7"/>
      <c r="V867" s="7"/>
      <c r="W867" s="7"/>
      <c r="X867" s="7"/>
      <c r="Y867" s="7"/>
      <c r="Z867" s="7"/>
      <c r="AA867" s="7"/>
      <c r="AB867" s="7"/>
      <c r="AC867" s="7"/>
      <c r="AD867" s="7"/>
      <c r="AE867" s="7"/>
    </row>
    <row r="868" spans="1:31">
      <c r="A868" s="76"/>
      <c r="B868" s="53"/>
      <c r="C868" s="53"/>
      <c r="D868" s="7"/>
      <c r="E868" s="7"/>
      <c r="F868" s="76"/>
      <c r="G868" s="79"/>
      <c r="H868" s="7"/>
      <c r="I868" s="7"/>
      <c r="J868" s="53"/>
      <c r="K868" s="7"/>
      <c r="L868" s="7"/>
      <c r="M868" s="7"/>
      <c r="N868" s="7"/>
      <c r="O868" s="76"/>
      <c r="P868" s="7"/>
      <c r="Q868" s="7"/>
      <c r="R868" s="7"/>
      <c r="S868" s="7"/>
      <c r="T868" s="7"/>
      <c r="U868" s="7"/>
      <c r="V868" s="7"/>
      <c r="W868" s="7"/>
      <c r="X868" s="7"/>
      <c r="Y868" s="7"/>
      <c r="Z868" s="7"/>
      <c r="AA868" s="7"/>
      <c r="AB868" s="7"/>
      <c r="AC868" s="7"/>
      <c r="AD868" s="7"/>
      <c r="AE868" s="7"/>
    </row>
    <row r="869" spans="1:31">
      <c r="A869" s="76"/>
      <c r="B869" s="53"/>
      <c r="C869" s="53"/>
      <c r="D869" s="7"/>
      <c r="E869" s="7"/>
      <c r="F869" s="76"/>
      <c r="G869" s="79"/>
      <c r="H869" s="7"/>
      <c r="I869" s="7"/>
      <c r="J869" s="53"/>
      <c r="K869" s="7"/>
      <c r="L869" s="7"/>
      <c r="M869" s="7"/>
      <c r="N869" s="7"/>
      <c r="O869" s="76"/>
      <c r="P869" s="7"/>
      <c r="Q869" s="7"/>
      <c r="R869" s="7"/>
      <c r="S869" s="7"/>
      <c r="T869" s="7"/>
      <c r="U869" s="7"/>
      <c r="V869" s="7"/>
      <c r="W869" s="7"/>
      <c r="X869" s="7"/>
      <c r="Y869" s="7"/>
      <c r="Z869" s="7"/>
      <c r="AA869" s="7"/>
      <c r="AB869" s="7"/>
      <c r="AC869" s="7"/>
      <c r="AD869" s="7"/>
      <c r="AE869" s="7"/>
    </row>
    <row r="870" spans="1:31">
      <c r="A870" s="76"/>
      <c r="B870" s="53"/>
      <c r="C870" s="53"/>
      <c r="D870" s="7"/>
      <c r="E870" s="7"/>
      <c r="F870" s="76"/>
      <c r="G870" s="79"/>
      <c r="H870" s="7"/>
      <c r="I870" s="7"/>
      <c r="J870" s="53"/>
      <c r="K870" s="7"/>
      <c r="L870" s="7"/>
      <c r="M870" s="7"/>
      <c r="N870" s="7"/>
      <c r="O870" s="76"/>
      <c r="P870" s="7"/>
      <c r="Q870" s="7"/>
      <c r="R870" s="7"/>
      <c r="S870" s="7"/>
      <c r="T870" s="7"/>
      <c r="U870" s="7"/>
      <c r="V870" s="7"/>
      <c r="W870" s="7"/>
      <c r="X870" s="7"/>
      <c r="Y870" s="7"/>
      <c r="Z870" s="7"/>
      <c r="AA870" s="7"/>
      <c r="AB870" s="7"/>
      <c r="AC870" s="7"/>
      <c r="AD870" s="7"/>
      <c r="AE870" s="7"/>
    </row>
    <row r="871" spans="1:31">
      <c r="A871" s="76"/>
      <c r="B871" s="53"/>
      <c r="C871" s="53"/>
      <c r="D871" s="7"/>
      <c r="E871" s="7"/>
      <c r="F871" s="76"/>
      <c r="G871" s="79"/>
      <c r="H871" s="7"/>
      <c r="I871" s="7"/>
      <c r="J871" s="53"/>
      <c r="K871" s="7"/>
      <c r="L871" s="7"/>
      <c r="M871" s="7"/>
      <c r="N871" s="7"/>
      <c r="O871" s="76"/>
      <c r="P871" s="7"/>
      <c r="Q871" s="7"/>
      <c r="R871" s="7"/>
      <c r="S871" s="7"/>
      <c r="T871" s="7"/>
      <c r="U871" s="7"/>
      <c r="V871" s="7"/>
      <c r="W871" s="7"/>
      <c r="X871" s="7"/>
      <c r="Y871" s="7"/>
      <c r="Z871" s="7"/>
      <c r="AA871" s="7"/>
      <c r="AB871" s="7"/>
      <c r="AC871" s="7"/>
      <c r="AD871" s="7"/>
      <c r="AE871" s="7"/>
    </row>
    <row r="872" spans="1:31">
      <c r="A872" s="76"/>
      <c r="B872" s="53"/>
      <c r="C872" s="53"/>
      <c r="D872" s="7"/>
      <c r="E872" s="7"/>
      <c r="F872" s="76"/>
      <c r="G872" s="79"/>
      <c r="H872" s="7"/>
      <c r="I872" s="7"/>
      <c r="J872" s="53"/>
      <c r="K872" s="7"/>
      <c r="L872" s="7"/>
      <c r="M872" s="7"/>
      <c r="N872" s="7"/>
      <c r="O872" s="76"/>
      <c r="P872" s="7"/>
      <c r="Q872" s="7"/>
      <c r="R872" s="7"/>
      <c r="S872" s="7"/>
      <c r="T872" s="7"/>
      <c r="U872" s="7"/>
      <c r="V872" s="7"/>
      <c r="W872" s="7"/>
      <c r="X872" s="7"/>
      <c r="Y872" s="7"/>
      <c r="Z872" s="7"/>
      <c r="AA872" s="7"/>
      <c r="AB872" s="7"/>
      <c r="AC872" s="7"/>
      <c r="AD872" s="7"/>
      <c r="AE872" s="7"/>
    </row>
    <row r="873" spans="1:31">
      <c r="A873" s="76"/>
      <c r="B873" s="53"/>
      <c r="C873" s="53"/>
      <c r="D873" s="7"/>
      <c r="E873" s="7"/>
      <c r="F873" s="76"/>
      <c r="G873" s="79"/>
      <c r="H873" s="7"/>
      <c r="I873" s="7"/>
      <c r="J873" s="53"/>
      <c r="K873" s="7"/>
      <c r="L873" s="7"/>
      <c r="M873" s="7"/>
      <c r="N873" s="7"/>
      <c r="O873" s="76"/>
      <c r="P873" s="7"/>
      <c r="Q873" s="7"/>
      <c r="R873" s="7"/>
      <c r="S873" s="7"/>
      <c r="T873" s="7"/>
      <c r="U873" s="7"/>
      <c r="V873" s="7"/>
      <c r="W873" s="7"/>
      <c r="X873" s="7"/>
      <c r="Y873" s="7"/>
      <c r="Z873" s="7"/>
      <c r="AA873" s="7"/>
      <c r="AB873" s="7"/>
      <c r="AC873" s="7"/>
      <c r="AD873" s="7"/>
      <c r="AE873" s="7"/>
    </row>
    <row r="874" spans="1:31">
      <c r="A874" s="76"/>
      <c r="B874" s="53"/>
      <c r="C874" s="53"/>
      <c r="D874" s="7"/>
      <c r="E874" s="7"/>
      <c r="F874" s="76"/>
      <c r="G874" s="79"/>
      <c r="H874" s="7"/>
      <c r="I874" s="7"/>
      <c r="J874" s="53"/>
      <c r="K874" s="7"/>
      <c r="L874" s="7"/>
      <c r="M874" s="7"/>
      <c r="N874" s="7"/>
      <c r="O874" s="76"/>
      <c r="P874" s="7"/>
      <c r="Q874" s="7"/>
      <c r="R874" s="7"/>
      <c r="S874" s="7"/>
      <c r="T874" s="7"/>
      <c r="U874" s="7"/>
      <c r="V874" s="7"/>
      <c r="W874" s="7"/>
      <c r="X874" s="7"/>
      <c r="Y874" s="7"/>
      <c r="Z874" s="7"/>
      <c r="AA874" s="7"/>
      <c r="AB874" s="7"/>
      <c r="AC874" s="7"/>
      <c r="AD874" s="7"/>
      <c r="AE874" s="7"/>
    </row>
    <row r="875" spans="1:31">
      <c r="A875" s="76"/>
      <c r="B875" s="53"/>
      <c r="C875" s="53"/>
      <c r="D875" s="7"/>
      <c r="E875" s="7"/>
      <c r="F875" s="76"/>
      <c r="G875" s="79"/>
      <c r="H875" s="7"/>
      <c r="I875" s="7"/>
      <c r="J875" s="53"/>
      <c r="K875" s="7"/>
      <c r="L875" s="7"/>
      <c r="M875" s="7"/>
      <c r="N875" s="7"/>
      <c r="O875" s="76"/>
      <c r="P875" s="7"/>
      <c r="Q875" s="7"/>
      <c r="R875" s="7"/>
      <c r="S875" s="7"/>
      <c r="T875" s="7"/>
      <c r="U875" s="7"/>
      <c r="V875" s="7"/>
      <c r="W875" s="7"/>
      <c r="X875" s="7"/>
      <c r="Y875" s="7"/>
      <c r="Z875" s="7"/>
      <c r="AA875" s="7"/>
      <c r="AB875" s="7"/>
      <c r="AC875" s="7"/>
      <c r="AD875" s="7"/>
      <c r="AE875" s="7"/>
    </row>
    <row r="876" spans="1:31">
      <c r="A876" s="76"/>
      <c r="B876" s="53"/>
      <c r="C876" s="53"/>
      <c r="D876" s="7"/>
      <c r="E876" s="7"/>
      <c r="F876" s="76"/>
      <c r="G876" s="79"/>
      <c r="H876" s="7"/>
      <c r="I876" s="7"/>
      <c r="J876" s="53"/>
      <c r="K876" s="7"/>
      <c r="L876" s="7"/>
      <c r="M876" s="7"/>
      <c r="N876" s="7"/>
      <c r="O876" s="76"/>
      <c r="P876" s="7"/>
      <c r="Q876" s="7"/>
      <c r="R876" s="7"/>
      <c r="S876" s="7"/>
      <c r="T876" s="7"/>
      <c r="U876" s="7"/>
      <c r="V876" s="7"/>
      <c r="W876" s="7"/>
      <c r="X876" s="7"/>
      <c r="Y876" s="7"/>
      <c r="Z876" s="7"/>
      <c r="AA876" s="7"/>
      <c r="AB876" s="7"/>
      <c r="AC876" s="7"/>
      <c r="AD876" s="7"/>
      <c r="AE876" s="7"/>
    </row>
    <row r="877" spans="1:31">
      <c r="A877" s="76"/>
      <c r="B877" s="53"/>
      <c r="C877" s="53"/>
      <c r="D877" s="7"/>
      <c r="E877" s="7"/>
      <c r="F877" s="76"/>
      <c r="G877" s="79"/>
      <c r="H877" s="7"/>
      <c r="I877" s="7"/>
      <c r="J877" s="53"/>
      <c r="K877" s="7"/>
      <c r="L877" s="7"/>
      <c r="M877" s="7"/>
      <c r="N877" s="7"/>
      <c r="O877" s="76"/>
      <c r="P877" s="7"/>
      <c r="Q877" s="7"/>
      <c r="R877" s="7"/>
      <c r="S877" s="7"/>
      <c r="T877" s="7"/>
      <c r="U877" s="7"/>
      <c r="V877" s="7"/>
      <c r="W877" s="7"/>
      <c r="X877" s="7"/>
      <c r="Y877" s="7"/>
      <c r="Z877" s="7"/>
      <c r="AA877" s="7"/>
      <c r="AB877" s="7"/>
      <c r="AC877" s="7"/>
      <c r="AD877" s="7"/>
      <c r="AE877" s="7"/>
    </row>
    <row r="878" spans="1:31">
      <c r="A878" s="76"/>
      <c r="B878" s="53"/>
      <c r="C878" s="53"/>
      <c r="D878" s="7"/>
      <c r="E878" s="7"/>
      <c r="F878" s="76"/>
      <c r="G878" s="79"/>
      <c r="H878" s="7"/>
      <c r="I878" s="7"/>
      <c r="J878" s="53"/>
      <c r="K878" s="7"/>
      <c r="L878" s="7"/>
      <c r="M878" s="7"/>
      <c r="N878" s="7"/>
      <c r="O878" s="76"/>
      <c r="P878" s="7"/>
      <c r="Q878" s="7"/>
      <c r="R878" s="7"/>
      <c r="S878" s="7"/>
      <c r="T878" s="7"/>
      <c r="U878" s="7"/>
      <c r="V878" s="7"/>
      <c r="W878" s="7"/>
      <c r="X878" s="7"/>
      <c r="Y878" s="7"/>
      <c r="Z878" s="7"/>
      <c r="AA878" s="7"/>
      <c r="AB878" s="7"/>
      <c r="AC878" s="7"/>
      <c r="AD878" s="7"/>
      <c r="AE878" s="7"/>
    </row>
    <row r="879" spans="1:31">
      <c r="A879" s="76"/>
      <c r="B879" s="53"/>
      <c r="C879" s="53"/>
      <c r="D879" s="7"/>
      <c r="E879" s="7"/>
      <c r="F879" s="76"/>
      <c r="G879" s="79"/>
      <c r="H879" s="7"/>
      <c r="I879" s="7"/>
      <c r="J879" s="53"/>
      <c r="K879" s="7"/>
      <c r="L879" s="7"/>
      <c r="M879" s="7"/>
      <c r="N879" s="7"/>
      <c r="O879" s="76"/>
      <c r="P879" s="7"/>
      <c r="Q879" s="7"/>
      <c r="R879" s="7"/>
      <c r="S879" s="7"/>
      <c r="T879" s="7"/>
      <c r="U879" s="7"/>
      <c r="V879" s="7"/>
      <c r="W879" s="7"/>
      <c r="X879" s="7"/>
      <c r="Y879" s="7"/>
      <c r="Z879" s="7"/>
      <c r="AA879" s="7"/>
      <c r="AB879" s="7"/>
      <c r="AC879" s="7"/>
      <c r="AD879" s="7"/>
      <c r="AE879" s="7"/>
    </row>
    <row r="880" spans="1:31">
      <c r="A880" s="76"/>
      <c r="B880" s="53"/>
      <c r="C880" s="53"/>
      <c r="D880" s="7"/>
      <c r="E880" s="7"/>
      <c r="F880" s="76"/>
      <c r="G880" s="79"/>
      <c r="H880" s="7"/>
      <c r="I880" s="7"/>
      <c r="J880" s="53"/>
      <c r="K880" s="7"/>
      <c r="L880" s="7"/>
      <c r="M880" s="7"/>
      <c r="N880" s="7"/>
      <c r="O880" s="76"/>
      <c r="P880" s="7"/>
      <c r="Q880" s="7"/>
      <c r="R880" s="7"/>
      <c r="S880" s="7"/>
      <c r="T880" s="7"/>
      <c r="U880" s="7"/>
      <c r="V880" s="7"/>
      <c r="W880" s="7"/>
      <c r="X880" s="7"/>
      <c r="Y880" s="7"/>
      <c r="Z880" s="7"/>
      <c r="AA880" s="7"/>
      <c r="AB880" s="7"/>
      <c r="AC880" s="7"/>
      <c r="AD880" s="7"/>
      <c r="AE880" s="7"/>
    </row>
    <row r="881" spans="1:31">
      <c r="A881" s="76"/>
      <c r="B881" s="53"/>
      <c r="C881" s="53"/>
      <c r="D881" s="7"/>
      <c r="E881" s="7"/>
      <c r="F881" s="76"/>
      <c r="G881" s="79"/>
      <c r="H881" s="7"/>
      <c r="I881" s="7"/>
      <c r="J881" s="53"/>
      <c r="K881" s="7"/>
      <c r="L881" s="7"/>
      <c r="M881" s="7"/>
      <c r="N881" s="7"/>
      <c r="O881" s="76"/>
      <c r="P881" s="7"/>
      <c r="Q881" s="7"/>
      <c r="R881" s="7"/>
      <c r="S881" s="7"/>
      <c r="T881" s="7"/>
      <c r="U881" s="7"/>
      <c r="V881" s="7"/>
      <c r="W881" s="7"/>
      <c r="X881" s="7"/>
      <c r="Y881" s="7"/>
      <c r="Z881" s="7"/>
      <c r="AA881" s="7"/>
      <c r="AB881" s="7"/>
      <c r="AC881" s="7"/>
      <c r="AD881" s="7"/>
      <c r="AE881" s="7"/>
    </row>
    <row r="882" spans="1:31">
      <c r="A882" s="76"/>
      <c r="B882" s="53"/>
      <c r="C882" s="53"/>
      <c r="D882" s="7"/>
      <c r="E882" s="7"/>
      <c r="F882" s="76"/>
      <c r="G882" s="79"/>
      <c r="H882" s="7"/>
      <c r="I882" s="7"/>
      <c r="J882" s="53"/>
      <c r="K882" s="7"/>
      <c r="L882" s="7"/>
      <c r="M882" s="7"/>
      <c r="N882" s="7"/>
      <c r="O882" s="76"/>
      <c r="P882" s="7"/>
      <c r="Q882" s="7"/>
      <c r="R882" s="7"/>
      <c r="S882" s="7"/>
      <c r="T882" s="7"/>
      <c r="U882" s="7"/>
      <c r="V882" s="7"/>
      <c r="W882" s="7"/>
      <c r="X882" s="7"/>
      <c r="Y882" s="7"/>
      <c r="Z882" s="7"/>
      <c r="AA882" s="7"/>
      <c r="AB882" s="7"/>
      <c r="AC882" s="7"/>
      <c r="AD882" s="7"/>
      <c r="AE882" s="7"/>
    </row>
    <row r="883" spans="1:31">
      <c r="A883" s="76"/>
      <c r="B883" s="53"/>
      <c r="C883" s="53"/>
      <c r="D883" s="7"/>
      <c r="E883" s="7"/>
      <c r="F883" s="76"/>
      <c r="G883" s="79"/>
      <c r="H883" s="7"/>
      <c r="I883" s="7"/>
      <c r="J883" s="53"/>
      <c r="K883" s="7"/>
      <c r="L883" s="7"/>
      <c r="M883" s="7"/>
      <c r="N883" s="7"/>
      <c r="O883" s="76"/>
      <c r="P883" s="7"/>
      <c r="Q883" s="7"/>
      <c r="R883" s="7"/>
      <c r="S883" s="7"/>
      <c r="T883" s="7"/>
      <c r="U883" s="7"/>
      <c r="V883" s="7"/>
      <c r="W883" s="7"/>
      <c r="X883" s="7"/>
      <c r="Y883" s="7"/>
      <c r="Z883" s="7"/>
      <c r="AA883" s="7"/>
      <c r="AB883" s="7"/>
      <c r="AC883" s="7"/>
      <c r="AD883" s="7"/>
      <c r="AE883" s="7"/>
    </row>
    <row r="884" spans="1:31">
      <c r="A884" s="76"/>
      <c r="B884" s="53"/>
      <c r="C884" s="53"/>
      <c r="D884" s="7"/>
      <c r="E884" s="7"/>
      <c r="F884" s="76"/>
      <c r="G884" s="79"/>
      <c r="H884" s="7"/>
      <c r="I884" s="7"/>
      <c r="J884" s="53"/>
      <c r="K884" s="7"/>
      <c r="L884" s="7"/>
      <c r="M884" s="7"/>
      <c r="N884" s="7"/>
      <c r="O884" s="76"/>
      <c r="P884" s="7"/>
      <c r="Q884" s="7"/>
      <c r="R884" s="7"/>
      <c r="S884" s="7"/>
      <c r="T884" s="7"/>
      <c r="U884" s="7"/>
      <c r="V884" s="7"/>
      <c r="W884" s="7"/>
      <c r="X884" s="7"/>
      <c r="Y884" s="7"/>
      <c r="Z884" s="7"/>
      <c r="AA884" s="7"/>
      <c r="AB884" s="7"/>
      <c r="AC884" s="7"/>
      <c r="AD884" s="7"/>
      <c r="AE884" s="7"/>
    </row>
    <row r="885" spans="1:31">
      <c r="A885" s="76"/>
      <c r="B885" s="53"/>
      <c r="C885" s="53"/>
      <c r="D885" s="7"/>
      <c r="E885" s="7"/>
      <c r="F885" s="76"/>
      <c r="G885" s="79"/>
      <c r="H885" s="7"/>
      <c r="I885" s="7"/>
      <c r="J885" s="53"/>
      <c r="K885" s="7"/>
      <c r="L885" s="7"/>
      <c r="M885" s="7"/>
      <c r="N885" s="7"/>
      <c r="O885" s="76"/>
      <c r="P885" s="7"/>
      <c r="Q885" s="7"/>
      <c r="R885" s="7"/>
      <c r="S885" s="7"/>
      <c r="T885" s="7"/>
      <c r="U885" s="7"/>
      <c r="V885" s="7"/>
      <c r="W885" s="7"/>
      <c r="X885" s="7"/>
      <c r="Y885" s="7"/>
      <c r="Z885" s="7"/>
      <c r="AA885" s="7"/>
      <c r="AB885" s="7"/>
      <c r="AC885" s="7"/>
      <c r="AD885" s="7"/>
      <c r="AE885" s="7"/>
    </row>
    <row r="886" spans="1:31">
      <c r="A886" s="76"/>
      <c r="B886" s="53"/>
      <c r="C886" s="53"/>
      <c r="D886" s="7"/>
      <c r="E886" s="7"/>
      <c r="F886" s="76"/>
      <c r="G886" s="79"/>
      <c r="H886" s="7"/>
      <c r="I886" s="7"/>
      <c r="J886" s="53"/>
      <c r="K886" s="7"/>
      <c r="L886" s="7"/>
      <c r="M886" s="7"/>
      <c r="N886" s="7"/>
      <c r="O886" s="76"/>
      <c r="P886" s="7"/>
      <c r="Q886" s="7"/>
      <c r="R886" s="7"/>
      <c r="S886" s="7"/>
      <c r="T886" s="7"/>
      <c r="U886" s="7"/>
      <c r="V886" s="7"/>
      <c r="W886" s="7"/>
      <c r="X886" s="7"/>
      <c r="Y886" s="7"/>
      <c r="Z886" s="7"/>
      <c r="AA886" s="7"/>
      <c r="AB886" s="7"/>
      <c r="AC886" s="7"/>
      <c r="AD886" s="7"/>
      <c r="AE886" s="7"/>
    </row>
    <row r="887" spans="1:31">
      <c r="A887" s="76"/>
      <c r="B887" s="53"/>
      <c r="C887" s="53"/>
      <c r="D887" s="7"/>
      <c r="E887" s="7"/>
      <c r="F887" s="76"/>
      <c r="G887" s="79"/>
      <c r="H887" s="7"/>
      <c r="I887" s="7"/>
      <c r="J887" s="53"/>
      <c r="K887" s="7"/>
      <c r="L887" s="7"/>
      <c r="M887" s="7"/>
      <c r="N887" s="7"/>
      <c r="O887" s="76"/>
      <c r="P887" s="7"/>
      <c r="Q887" s="7"/>
      <c r="R887" s="7"/>
      <c r="S887" s="7"/>
      <c r="T887" s="7"/>
      <c r="U887" s="7"/>
      <c r="V887" s="7"/>
      <c r="W887" s="7"/>
      <c r="X887" s="7"/>
      <c r="Y887" s="7"/>
      <c r="Z887" s="7"/>
      <c r="AA887" s="7"/>
      <c r="AB887" s="7"/>
      <c r="AC887" s="7"/>
      <c r="AD887" s="7"/>
      <c r="AE887" s="7"/>
    </row>
    <row r="888" spans="1:31">
      <c r="A888" s="76"/>
      <c r="B888" s="53"/>
      <c r="C888" s="53"/>
      <c r="D888" s="7"/>
      <c r="E888" s="7"/>
      <c r="F888" s="76"/>
      <c r="G888" s="79"/>
      <c r="H888" s="7"/>
      <c r="I888" s="7"/>
      <c r="J888" s="53"/>
      <c r="K888" s="7"/>
      <c r="L888" s="7"/>
      <c r="M888" s="7"/>
      <c r="N888" s="7"/>
      <c r="O888" s="76"/>
      <c r="P888" s="7"/>
      <c r="Q888" s="7"/>
      <c r="R888" s="7"/>
      <c r="S888" s="7"/>
      <c r="T888" s="7"/>
      <c r="U888" s="7"/>
      <c r="V888" s="7"/>
      <c r="W888" s="7"/>
      <c r="X888" s="7"/>
      <c r="Y888" s="7"/>
      <c r="Z888" s="7"/>
      <c r="AA888" s="7"/>
      <c r="AB888" s="7"/>
      <c r="AC888" s="7"/>
      <c r="AD888" s="7"/>
      <c r="AE888" s="7"/>
    </row>
    <row r="889" spans="1:31">
      <c r="A889" s="76"/>
      <c r="B889" s="53"/>
      <c r="C889" s="53"/>
      <c r="D889" s="7"/>
      <c r="E889" s="7"/>
      <c r="F889" s="76"/>
      <c r="G889" s="79"/>
      <c r="H889" s="7"/>
      <c r="I889" s="7"/>
      <c r="J889" s="53"/>
      <c r="K889" s="7"/>
      <c r="L889" s="7"/>
      <c r="M889" s="7"/>
      <c r="N889" s="7"/>
      <c r="O889" s="76"/>
      <c r="P889" s="7"/>
      <c r="Q889" s="7"/>
      <c r="R889" s="7"/>
      <c r="S889" s="7"/>
      <c r="T889" s="7"/>
      <c r="U889" s="7"/>
      <c r="V889" s="7"/>
      <c r="W889" s="7"/>
      <c r="X889" s="7"/>
      <c r="Y889" s="7"/>
      <c r="Z889" s="7"/>
      <c r="AA889" s="7"/>
      <c r="AB889" s="7"/>
      <c r="AC889" s="7"/>
      <c r="AD889" s="7"/>
      <c r="AE889" s="7"/>
    </row>
    <row r="890" spans="1:31">
      <c r="A890" s="76"/>
      <c r="B890" s="53"/>
      <c r="C890" s="53"/>
      <c r="D890" s="7"/>
      <c r="E890" s="7"/>
      <c r="F890" s="76"/>
      <c r="G890" s="79"/>
      <c r="H890" s="7"/>
      <c r="I890" s="7"/>
      <c r="J890" s="53"/>
      <c r="K890" s="7"/>
      <c r="L890" s="7"/>
      <c r="M890" s="7"/>
      <c r="N890" s="7"/>
      <c r="O890" s="76"/>
      <c r="P890" s="7"/>
      <c r="Q890" s="7"/>
      <c r="R890" s="7"/>
      <c r="S890" s="7"/>
      <c r="T890" s="7"/>
      <c r="U890" s="7"/>
      <c r="V890" s="7"/>
      <c r="W890" s="7"/>
      <c r="X890" s="7"/>
      <c r="Y890" s="7"/>
      <c r="Z890" s="7"/>
      <c r="AA890" s="7"/>
      <c r="AB890" s="7"/>
      <c r="AC890" s="7"/>
      <c r="AD890" s="7"/>
      <c r="AE890" s="7"/>
    </row>
    <row r="891" spans="1:31">
      <c r="A891" s="76"/>
      <c r="B891" s="53"/>
      <c r="C891" s="53"/>
      <c r="D891" s="7"/>
      <c r="E891" s="7"/>
      <c r="F891" s="76"/>
      <c r="G891" s="79"/>
      <c r="H891" s="7"/>
      <c r="I891" s="7"/>
      <c r="J891" s="53"/>
      <c r="K891" s="7"/>
      <c r="L891" s="7"/>
      <c r="M891" s="7"/>
      <c r="N891" s="7"/>
      <c r="O891" s="76"/>
      <c r="P891" s="7"/>
      <c r="Q891" s="7"/>
      <c r="R891" s="7"/>
      <c r="S891" s="7"/>
      <c r="T891" s="7"/>
      <c r="U891" s="7"/>
      <c r="V891" s="7"/>
      <c r="W891" s="7"/>
      <c r="X891" s="7"/>
      <c r="Y891" s="7"/>
      <c r="Z891" s="7"/>
      <c r="AA891" s="7"/>
      <c r="AB891" s="7"/>
      <c r="AC891" s="7"/>
      <c r="AD891" s="7"/>
      <c r="AE891" s="7"/>
    </row>
    <row r="892" spans="1:31">
      <c r="A892" s="76"/>
      <c r="B892" s="53"/>
      <c r="C892" s="53"/>
      <c r="D892" s="7"/>
      <c r="E892" s="7"/>
      <c r="F892" s="76"/>
      <c r="G892" s="79"/>
      <c r="H892" s="7"/>
      <c r="I892" s="7"/>
      <c r="J892" s="53"/>
      <c r="K892" s="7"/>
      <c r="L892" s="7"/>
      <c r="M892" s="7"/>
      <c r="N892" s="7"/>
      <c r="O892" s="76"/>
      <c r="P892" s="7"/>
      <c r="Q892" s="7"/>
      <c r="R892" s="7"/>
      <c r="S892" s="7"/>
      <c r="T892" s="7"/>
      <c r="U892" s="7"/>
      <c r="V892" s="7"/>
      <c r="W892" s="7"/>
      <c r="X892" s="7"/>
      <c r="Y892" s="7"/>
      <c r="Z892" s="7"/>
      <c r="AA892" s="7"/>
      <c r="AB892" s="7"/>
      <c r="AC892" s="7"/>
      <c r="AD892" s="7"/>
      <c r="AE892" s="7"/>
    </row>
    <row r="893" spans="1:31">
      <c r="A893" s="76"/>
      <c r="B893" s="53"/>
      <c r="C893" s="53"/>
      <c r="D893" s="7"/>
      <c r="E893" s="7"/>
      <c r="F893" s="76"/>
      <c r="G893" s="79"/>
      <c r="H893" s="7"/>
      <c r="I893" s="7"/>
      <c r="J893" s="53"/>
      <c r="K893" s="7"/>
      <c r="L893" s="7"/>
      <c r="M893" s="7"/>
      <c r="N893" s="7"/>
      <c r="O893" s="76"/>
      <c r="P893" s="7"/>
      <c r="Q893" s="7"/>
      <c r="R893" s="7"/>
      <c r="S893" s="7"/>
      <c r="T893" s="7"/>
      <c r="U893" s="7"/>
      <c r="V893" s="7"/>
      <c r="W893" s="7"/>
      <c r="X893" s="7"/>
      <c r="Y893" s="7"/>
      <c r="Z893" s="7"/>
      <c r="AA893" s="7"/>
      <c r="AB893" s="7"/>
      <c r="AC893" s="7"/>
      <c r="AD893" s="7"/>
      <c r="AE893" s="7"/>
    </row>
    <row r="894" spans="1:31">
      <c r="A894" s="76"/>
      <c r="B894" s="53"/>
      <c r="C894" s="53"/>
      <c r="D894" s="7"/>
      <c r="E894" s="7"/>
      <c r="F894" s="76"/>
      <c r="G894" s="79"/>
      <c r="H894" s="7"/>
      <c r="I894" s="7"/>
      <c r="J894" s="53"/>
      <c r="K894" s="7"/>
      <c r="L894" s="7"/>
      <c r="M894" s="7"/>
      <c r="N894" s="7"/>
      <c r="O894" s="76"/>
      <c r="P894" s="7"/>
      <c r="Q894" s="7"/>
      <c r="R894" s="7"/>
      <c r="S894" s="7"/>
      <c r="T894" s="7"/>
      <c r="U894" s="7"/>
      <c r="V894" s="7"/>
      <c r="W894" s="7"/>
      <c r="X894" s="7"/>
      <c r="Y894" s="7"/>
      <c r="Z894" s="7"/>
      <c r="AA894" s="7"/>
      <c r="AB894" s="7"/>
      <c r="AC894" s="7"/>
      <c r="AD894" s="7"/>
      <c r="AE894" s="7"/>
    </row>
    <row r="895" spans="1:31">
      <c r="A895" s="76"/>
      <c r="B895" s="53"/>
      <c r="C895" s="53"/>
      <c r="D895" s="7"/>
      <c r="E895" s="7"/>
      <c r="F895" s="76"/>
      <c r="G895" s="79"/>
      <c r="H895" s="7"/>
      <c r="I895" s="7"/>
      <c r="J895" s="53"/>
      <c r="K895" s="7"/>
      <c r="L895" s="7"/>
      <c r="M895" s="7"/>
      <c r="N895" s="7"/>
      <c r="O895" s="76"/>
      <c r="P895" s="7"/>
      <c r="Q895" s="7"/>
      <c r="R895" s="7"/>
      <c r="S895" s="7"/>
      <c r="T895" s="7"/>
      <c r="U895" s="7"/>
      <c r="V895" s="7"/>
      <c r="W895" s="7"/>
      <c r="X895" s="7"/>
      <c r="Y895" s="7"/>
      <c r="Z895" s="7"/>
      <c r="AA895" s="7"/>
      <c r="AB895" s="7"/>
      <c r="AC895" s="7"/>
      <c r="AD895" s="7"/>
      <c r="AE895" s="7"/>
    </row>
    <row r="896" spans="1:31">
      <c r="A896" s="76"/>
      <c r="B896" s="53"/>
      <c r="C896" s="53"/>
      <c r="D896" s="7"/>
      <c r="E896" s="7"/>
      <c r="F896" s="76"/>
      <c r="G896" s="79"/>
      <c r="H896" s="7"/>
      <c r="I896" s="7"/>
      <c r="J896" s="53"/>
      <c r="K896" s="7"/>
      <c r="L896" s="7"/>
      <c r="M896" s="7"/>
      <c r="N896" s="7"/>
      <c r="O896" s="76"/>
      <c r="P896" s="7"/>
      <c r="Q896" s="7"/>
      <c r="R896" s="7"/>
      <c r="S896" s="7"/>
      <c r="T896" s="7"/>
      <c r="U896" s="7"/>
      <c r="V896" s="7"/>
      <c r="W896" s="7"/>
      <c r="X896" s="7"/>
      <c r="Y896" s="7"/>
      <c r="Z896" s="7"/>
      <c r="AA896" s="7"/>
      <c r="AB896" s="7"/>
      <c r="AC896" s="7"/>
      <c r="AD896" s="7"/>
      <c r="AE896" s="7"/>
    </row>
    <row r="897" spans="1:31">
      <c r="A897" s="76"/>
      <c r="B897" s="53"/>
      <c r="C897" s="53"/>
      <c r="D897" s="7"/>
      <c r="E897" s="7"/>
      <c r="F897" s="76"/>
      <c r="G897" s="79"/>
      <c r="H897" s="7"/>
      <c r="I897" s="7"/>
      <c r="J897" s="53"/>
      <c r="K897" s="7"/>
      <c r="L897" s="7"/>
      <c r="M897" s="7"/>
      <c r="N897" s="7"/>
      <c r="O897" s="76"/>
      <c r="P897" s="7"/>
      <c r="Q897" s="7"/>
      <c r="R897" s="7"/>
      <c r="S897" s="7"/>
      <c r="T897" s="7"/>
      <c r="U897" s="7"/>
      <c r="V897" s="7"/>
      <c r="W897" s="7"/>
      <c r="X897" s="7"/>
      <c r="Y897" s="7"/>
      <c r="Z897" s="7"/>
      <c r="AA897" s="7"/>
      <c r="AB897" s="7"/>
      <c r="AC897" s="7"/>
      <c r="AD897" s="7"/>
      <c r="AE897" s="7"/>
    </row>
    <row r="898" spans="1:31">
      <c r="A898" s="76"/>
      <c r="B898" s="53"/>
      <c r="C898" s="53"/>
      <c r="D898" s="7"/>
      <c r="E898" s="7"/>
      <c r="F898" s="76"/>
      <c r="G898" s="79"/>
      <c r="H898" s="7"/>
      <c r="I898" s="7"/>
      <c r="J898" s="53"/>
      <c r="K898" s="7"/>
      <c r="L898" s="7"/>
      <c r="M898" s="7"/>
      <c r="N898" s="7"/>
      <c r="O898" s="76"/>
      <c r="P898" s="7"/>
      <c r="Q898" s="7"/>
      <c r="R898" s="7"/>
      <c r="S898" s="7"/>
      <c r="T898" s="7"/>
      <c r="U898" s="7"/>
      <c r="V898" s="7"/>
      <c r="W898" s="7"/>
      <c r="X898" s="7"/>
      <c r="Y898" s="7"/>
      <c r="Z898" s="7"/>
      <c r="AA898" s="7"/>
      <c r="AB898" s="7"/>
      <c r="AC898" s="7"/>
      <c r="AD898" s="7"/>
      <c r="AE898" s="7"/>
    </row>
    <row r="899" spans="1:31">
      <c r="A899" s="76"/>
      <c r="B899" s="53"/>
      <c r="C899" s="53"/>
      <c r="D899" s="7"/>
      <c r="E899" s="7"/>
      <c r="F899" s="76"/>
      <c r="G899" s="79"/>
      <c r="H899" s="7"/>
      <c r="I899" s="7"/>
      <c r="J899" s="53"/>
      <c r="K899" s="7"/>
      <c r="L899" s="7"/>
      <c r="M899" s="7"/>
      <c r="N899" s="7"/>
      <c r="O899" s="76"/>
      <c r="P899" s="7"/>
      <c r="Q899" s="7"/>
      <c r="R899" s="7"/>
      <c r="S899" s="7"/>
      <c r="T899" s="7"/>
      <c r="U899" s="7"/>
      <c r="V899" s="7"/>
      <c r="W899" s="7"/>
      <c r="X899" s="7"/>
      <c r="Y899" s="7"/>
      <c r="Z899" s="7"/>
      <c r="AA899" s="7"/>
      <c r="AB899" s="7"/>
      <c r="AC899" s="7"/>
      <c r="AD899" s="7"/>
      <c r="AE899" s="7"/>
    </row>
    <row r="900" spans="1:31">
      <c r="A900" s="76"/>
      <c r="B900" s="53"/>
      <c r="C900" s="53"/>
      <c r="D900" s="7"/>
      <c r="E900" s="7"/>
      <c r="F900" s="76"/>
      <c r="G900" s="79"/>
      <c r="H900" s="7"/>
      <c r="I900" s="7"/>
      <c r="J900" s="53"/>
      <c r="K900" s="7"/>
      <c r="L900" s="7"/>
      <c r="M900" s="7"/>
      <c r="N900" s="7"/>
      <c r="O900" s="76"/>
      <c r="P900" s="7"/>
      <c r="Q900" s="7"/>
      <c r="R900" s="7"/>
      <c r="S900" s="7"/>
      <c r="T900" s="7"/>
      <c r="U900" s="7"/>
      <c r="V900" s="7"/>
      <c r="W900" s="7"/>
      <c r="X900" s="7"/>
      <c r="Y900" s="7"/>
      <c r="Z900" s="7"/>
      <c r="AA900" s="7"/>
      <c r="AB900" s="7"/>
      <c r="AC900" s="7"/>
      <c r="AD900" s="7"/>
      <c r="AE900" s="7"/>
    </row>
    <row r="901" spans="1:31">
      <c r="A901" s="76"/>
      <c r="B901" s="53"/>
      <c r="C901" s="53"/>
      <c r="D901" s="7"/>
      <c r="E901" s="7"/>
      <c r="F901" s="76"/>
      <c r="G901" s="79"/>
      <c r="H901" s="7"/>
      <c r="I901" s="7"/>
      <c r="J901" s="53"/>
      <c r="K901" s="7"/>
      <c r="L901" s="7"/>
      <c r="M901" s="7"/>
      <c r="N901" s="7"/>
      <c r="O901" s="76"/>
      <c r="P901" s="7"/>
      <c r="Q901" s="7"/>
      <c r="R901" s="7"/>
      <c r="S901" s="7"/>
      <c r="T901" s="7"/>
      <c r="U901" s="7"/>
      <c r="V901" s="7"/>
      <c r="W901" s="7"/>
      <c r="X901" s="7"/>
      <c r="Y901" s="7"/>
      <c r="Z901" s="7"/>
      <c r="AA901" s="7"/>
      <c r="AB901" s="7"/>
      <c r="AC901" s="7"/>
      <c r="AD901" s="7"/>
      <c r="AE901" s="7"/>
    </row>
    <row r="902" spans="1:31">
      <c r="A902" s="76"/>
      <c r="B902" s="53"/>
      <c r="C902" s="53"/>
      <c r="D902" s="7"/>
      <c r="E902" s="7"/>
      <c r="F902" s="76"/>
      <c r="G902" s="79"/>
      <c r="H902" s="7"/>
      <c r="I902" s="7"/>
      <c r="J902" s="53"/>
      <c r="K902" s="7"/>
      <c r="L902" s="7"/>
      <c r="M902" s="7"/>
      <c r="N902" s="7"/>
      <c r="O902" s="76"/>
      <c r="P902" s="7"/>
      <c r="Q902" s="7"/>
      <c r="R902" s="7"/>
      <c r="S902" s="7"/>
      <c r="T902" s="7"/>
      <c r="U902" s="7"/>
      <c r="V902" s="7"/>
      <c r="W902" s="7"/>
      <c r="X902" s="7"/>
      <c r="Y902" s="7"/>
      <c r="Z902" s="7"/>
      <c r="AA902" s="7"/>
      <c r="AB902" s="7"/>
      <c r="AC902" s="7"/>
      <c r="AD902" s="7"/>
      <c r="AE902" s="7"/>
    </row>
    <row r="903" spans="1:31">
      <c r="A903" s="76"/>
      <c r="B903" s="53"/>
      <c r="C903" s="53"/>
      <c r="D903" s="7"/>
      <c r="E903" s="7"/>
      <c r="F903" s="76"/>
      <c r="G903" s="79"/>
      <c r="H903" s="7"/>
      <c r="I903" s="7"/>
      <c r="J903" s="53"/>
      <c r="K903" s="7"/>
      <c r="L903" s="7"/>
      <c r="M903" s="7"/>
      <c r="N903" s="7"/>
      <c r="O903" s="76"/>
      <c r="P903" s="7"/>
      <c r="Q903" s="7"/>
      <c r="R903" s="7"/>
      <c r="S903" s="7"/>
      <c r="T903" s="7"/>
      <c r="U903" s="7"/>
      <c r="V903" s="7"/>
      <c r="W903" s="7"/>
      <c r="X903" s="7"/>
      <c r="Y903" s="7"/>
      <c r="Z903" s="7"/>
      <c r="AA903" s="7"/>
      <c r="AB903" s="7"/>
      <c r="AC903" s="7"/>
      <c r="AD903" s="7"/>
      <c r="AE903" s="7"/>
    </row>
    <row r="904" spans="1:31">
      <c r="A904" s="76"/>
      <c r="B904" s="53"/>
      <c r="C904" s="53"/>
      <c r="D904" s="7"/>
      <c r="E904" s="7"/>
      <c r="F904" s="76"/>
      <c r="G904" s="79"/>
      <c r="H904" s="7"/>
      <c r="I904" s="7"/>
      <c r="J904" s="53"/>
      <c r="K904" s="7"/>
      <c r="L904" s="7"/>
      <c r="M904" s="7"/>
      <c r="N904" s="7"/>
      <c r="O904" s="76"/>
      <c r="P904" s="7"/>
      <c r="Q904" s="7"/>
      <c r="R904" s="7"/>
      <c r="S904" s="7"/>
      <c r="T904" s="7"/>
      <c r="U904" s="7"/>
      <c r="V904" s="7"/>
      <c r="W904" s="7"/>
      <c r="X904" s="7"/>
      <c r="Y904" s="7"/>
      <c r="Z904" s="7"/>
      <c r="AA904" s="7"/>
      <c r="AB904" s="7"/>
      <c r="AC904" s="7"/>
      <c r="AD904" s="7"/>
      <c r="AE904" s="7"/>
    </row>
    <row r="905" spans="1:31">
      <c r="A905" s="76"/>
      <c r="B905" s="53"/>
      <c r="C905" s="53"/>
      <c r="D905" s="7"/>
      <c r="E905" s="7"/>
      <c r="F905" s="76"/>
      <c r="G905" s="79"/>
      <c r="H905" s="7"/>
      <c r="I905" s="7"/>
      <c r="J905" s="53"/>
      <c r="K905" s="7"/>
      <c r="L905" s="7"/>
      <c r="M905" s="7"/>
      <c r="N905" s="7"/>
      <c r="O905" s="76"/>
      <c r="P905" s="7"/>
      <c r="Q905" s="7"/>
      <c r="R905" s="7"/>
      <c r="S905" s="7"/>
      <c r="T905" s="7"/>
      <c r="U905" s="7"/>
      <c r="V905" s="7"/>
      <c r="W905" s="7"/>
      <c r="X905" s="7"/>
      <c r="Y905" s="7"/>
      <c r="Z905" s="7"/>
      <c r="AA905" s="7"/>
      <c r="AB905" s="7"/>
      <c r="AC905" s="7"/>
      <c r="AD905" s="7"/>
      <c r="AE905" s="7"/>
    </row>
    <row r="906" spans="1:31">
      <c r="A906" s="76"/>
      <c r="B906" s="53"/>
      <c r="C906" s="53"/>
      <c r="D906" s="7"/>
      <c r="E906" s="7"/>
      <c r="F906" s="76"/>
      <c r="G906" s="79"/>
      <c r="H906" s="7"/>
      <c r="I906" s="7"/>
      <c r="J906" s="53"/>
      <c r="K906" s="7"/>
      <c r="L906" s="7"/>
      <c r="M906" s="7"/>
      <c r="N906" s="7"/>
      <c r="O906" s="76"/>
      <c r="P906" s="7"/>
      <c r="Q906" s="7"/>
      <c r="R906" s="7"/>
      <c r="S906" s="7"/>
      <c r="T906" s="7"/>
      <c r="U906" s="7"/>
      <c r="V906" s="7"/>
      <c r="W906" s="7"/>
      <c r="X906" s="7"/>
      <c r="Y906" s="7"/>
      <c r="Z906" s="7"/>
      <c r="AA906" s="7"/>
      <c r="AB906" s="7"/>
      <c r="AC906" s="7"/>
      <c r="AD906" s="7"/>
      <c r="AE906" s="7"/>
    </row>
    <row r="907" spans="1:31">
      <c r="A907" s="76"/>
      <c r="B907" s="53"/>
      <c r="C907" s="53"/>
      <c r="D907" s="7"/>
      <c r="E907" s="7"/>
      <c r="F907" s="76"/>
      <c r="G907" s="79"/>
      <c r="H907" s="7"/>
      <c r="I907" s="7"/>
      <c r="J907" s="53"/>
      <c r="K907" s="7"/>
      <c r="L907" s="7"/>
      <c r="M907" s="7"/>
      <c r="N907" s="7"/>
      <c r="O907" s="76"/>
      <c r="P907" s="7"/>
      <c r="Q907" s="7"/>
      <c r="R907" s="7"/>
      <c r="S907" s="7"/>
      <c r="T907" s="7"/>
      <c r="U907" s="7"/>
      <c r="V907" s="7"/>
      <c r="W907" s="7"/>
      <c r="X907" s="7"/>
      <c r="Y907" s="7"/>
      <c r="Z907" s="7"/>
      <c r="AA907" s="7"/>
      <c r="AB907" s="7"/>
      <c r="AC907" s="7"/>
      <c r="AD907" s="7"/>
      <c r="AE907" s="7"/>
    </row>
    <row r="908" spans="1:31">
      <c r="A908" s="76"/>
      <c r="B908" s="53"/>
      <c r="C908" s="53"/>
      <c r="D908" s="7"/>
      <c r="E908" s="7"/>
      <c r="F908" s="76"/>
      <c r="G908" s="79"/>
      <c r="H908" s="7"/>
      <c r="I908" s="7"/>
      <c r="J908" s="53"/>
      <c r="K908" s="7"/>
      <c r="L908" s="7"/>
      <c r="M908" s="7"/>
      <c r="N908" s="7"/>
      <c r="O908" s="76"/>
      <c r="P908" s="7"/>
      <c r="Q908" s="7"/>
      <c r="R908" s="7"/>
      <c r="S908" s="7"/>
      <c r="T908" s="7"/>
      <c r="U908" s="7"/>
      <c r="V908" s="7"/>
      <c r="W908" s="7"/>
      <c r="X908" s="7"/>
      <c r="Y908" s="7"/>
      <c r="Z908" s="7"/>
      <c r="AA908" s="7"/>
      <c r="AB908" s="7"/>
      <c r="AC908" s="7"/>
      <c r="AD908" s="7"/>
      <c r="AE908" s="7"/>
    </row>
    <row r="909" spans="1:31">
      <c r="A909" s="76"/>
      <c r="B909" s="53"/>
      <c r="C909" s="53"/>
      <c r="D909" s="7"/>
      <c r="E909" s="7"/>
      <c r="F909" s="76"/>
      <c r="G909" s="79"/>
      <c r="H909" s="7"/>
      <c r="I909" s="7"/>
      <c r="J909" s="53"/>
      <c r="K909" s="7"/>
      <c r="L909" s="7"/>
      <c r="M909" s="7"/>
      <c r="N909" s="7"/>
      <c r="O909" s="76"/>
      <c r="P909" s="7"/>
      <c r="Q909" s="7"/>
      <c r="R909" s="7"/>
      <c r="S909" s="7"/>
      <c r="T909" s="7"/>
      <c r="U909" s="7"/>
      <c r="V909" s="7"/>
      <c r="W909" s="7"/>
      <c r="X909" s="7"/>
      <c r="Y909" s="7"/>
      <c r="Z909" s="7"/>
      <c r="AA909" s="7"/>
      <c r="AB909" s="7"/>
      <c r="AC909" s="7"/>
      <c r="AD909" s="7"/>
      <c r="AE909" s="7"/>
    </row>
    <row r="910" spans="1:31">
      <c r="A910" s="76"/>
      <c r="B910" s="53"/>
      <c r="C910" s="53"/>
      <c r="D910" s="7"/>
      <c r="E910" s="7"/>
      <c r="F910" s="76"/>
      <c r="G910" s="79"/>
      <c r="H910" s="7"/>
      <c r="I910" s="7"/>
      <c r="J910" s="53"/>
      <c r="K910" s="7"/>
      <c r="L910" s="7"/>
      <c r="M910" s="7"/>
      <c r="N910" s="7"/>
      <c r="O910" s="76"/>
      <c r="P910" s="7"/>
      <c r="Q910" s="7"/>
      <c r="R910" s="7"/>
      <c r="S910" s="7"/>
      <c r="T910" s="7"/>
      <c r="U910" s="7"/>
      <c r="V910" s="7"/>
      <c r="W910" s="7"/>
      <c r="X910" s="7"/>
      <c r="Y910" s="7"/>
      <c r="Z910" s="7"/>
      <c r="AA910" s="7"/>
      <c r="AB910" s="7"/>
      <c r="AC910" s="7"/>
      <c r="AD910" s="7"/>
      <c r="AE910" s="7"/>
    </row>
    <row r="911" spans="1:31">
      <c r="A911" s="76"/>
      <c r="B911" s="53"/>
      <c r="C911" s="53"/>
      <c r="D911" s="7"/>
      <c r="E911" s="7"/>
      <c r="F911" s="76"/>
      <c r="G911" s="79"/>
      <c r="H911" s="7"/>
      <c r="I911" s="7"/>
      <c r="J911" s="53"/>
      <c r="K911" s="7"/>
      <c r="L911" s="7"/>
      <c r="M911" s="7"/>
      <c r="N911" s="7"/>
      <c r="O911" s="76"/>
      <c r="P911" s="7"/>
      <c r="Q911" s="7"/>
      <c r="R911" s="7"/>
      <c r="S911" s="7"/>
      <c r="T911" s="7"/>
      <c r="U911" s="7"/>
      <c r="V911" s="7"/>
      <c r="W911" s="7"/>
      <c r="X911" s="7"/>
      <c r="Y911" s="7"/>
      <c r="Z911" s="7"/>
      <c r="AA911" s="7"/>
      <c r="AB911" s="7"/>
      <c r="AC911" s="7"/>
      <c r="AD911" s="7"/>
      <c r="AE911" s="7"/>
    </row>
    <row r="912" spans="1:31">
      <c r="A912" s="76"/>
      <c r="B912" s="53"/>
      <c r="C912" s="53"/>
      <c r="D912" s="7"/>
      <c r="E912" s="7"/>
      <c r="F912" s="76"/>
      <c r="G912" s="79"/>
      <c r="H912" s="7"/>
      <c r="I912" s="7"/>
      <c r="J912" s="53"/>
      <c r="K912" s="7"/>
      <c r="L912" s="7"/>
      <c r="M912" s="7"/>
      <c r="N912" s="7"/>
      <c r="O912" s="76"/>
      <c r="P912" s="7"/>
      <c r="Q912" s="7"/>
      <c r="R912" s="7"/>
      <c r="S912" s="7"/>
      <c r="T912" s="7"/>
      <c r="U912" s="7"/>
      <c r="V912" s="7"/>
      <c r="W912" s="7"/>
      <c r="X912" s="7"/>
      <c r="Y912" s="7"/>
      <c r="Z912" s="7"/>
      <c r="AA912" s="7"/>
      <c r="AB912" s="7"/>
      <c r="AC912" s="7"/>
      <c r="AD912" s="7"/>
      <c r="AE912" s="7"/>
    </row>
    <row r="913" spans="1:31">
      <c r="A913" s="76"/>
      <c r="B913" s="53"/>
      <c r="C913" s="53"/>
      <c r="D913" s="7"/>
      <c r="E913" s="7"/>
      <c r="F913" s="76"/>
      <c r="G913" s="79"/>
      <c r="H913" s="7"/>
      <c r="I913" s="7"/>
      <c r="J913" s="53"/>
      <c r="K913" s="7"/>
      <c r="L913" s="7"/>
      <c r="M913" s="7"/>
      <c r="N913" s="7"/>
      <c r="O913" s="76"/>
      <c r="P913" s="7"/>
      <c r="Q913" s="7"/>
      <c r="R913" s="7"/>
      <c r="S913" s="7"/>
      <c r="T913" s="7"/>
      <c r="U913" s="7"/>
      <c r="V913" s="7"/>
      <c r="W913" s="7"/>
      <c r="X913" s="7"/>
      <c r="Y913" s="7"/>
      <c r="Z913" s="7"/>
      <c r="AA913" s="7"/>
      <c r="AB913" s="7"/>
      <c r="AC913" s="7"/>
      <c r="AD913" s="7"/>
      <c r="AE913" s="7"/>
    </row>
    <row r="914" spans="1:31">
      <c r="A914" s="76"/>
      <c r="B914" s="53"/>
      <c r="C914" s="53"/>
      <c r="D914" s="7"/>
      <c r="E914" s="7"/>
      <c r="F914" s="76"/>
      <c r="G914" s="79"/>
      <c r="H914" s="7"/>
      <c r="I914" s="7"/>
      <c r="J914" s="53"/>
      <c r="K914" s="7"/>
      <c r="L914" s="7"/>
      <c r="M914" s="7"/>
      <c r="N914" s="7"/>
      <c r="O914" s="76"/>
      <c r="P914" s="7"/>
      <c r="Q914" s="7"/>
      <c r="R914" s="7"/>
      <c r="S914" s="7"/>
      <c r="T914" s="7"/>
      <c r="U914" s="7"/>
      <c r="V914" s="7"/>
      <c r="W914" s="7"/>
      <c r="X914" s="7"/>
      <c r="Y914" s="7"/>
      <c r="Z914" s="7"/>
      <c r="AA914" s="7"/>
      <c r="AB914" s="7"/>
      <c r="AC914" s="7"/>
      <c r="AD914" s="7"/>
      <c r="AE914" s="7"/>
    </row>
    <row r="915" spans="1:31">
      <c r="A915" s="76"/>
      <c r="B915" s="53"/>
      <c r="C915" s="53"/>
      <c r="D915" s="7"/>
      <c r="E915" s="7"/>
      <c r="F915" s="76"/>
      <c r="G915" s="79"/>
      <c r="H915" s="7"/>
      <c r="I915" s="7"/>
      <c r="J915" s="53"/>
      <c r="K915" s="7"/>
      <c r="L915" s="7"/>
      <c r="M915" s="7"/>
      <c r="N915" s="7"/>
      <c r="O915" s="76"/>
      <c r="P915" s="7"/>
      <c r="Q915" s="7"/>
      <c r="R915" s="7"/>
      <c r="S915" s="7"/>
      <c r="T915" s="7"/>
      <c r="U915" s="7"/>
      <c r="V915" s="7"/>
      <c r="W915" s="7"/>
      <c r="X915" s="7"/>
      <c r="Y915" s="7"/>
      <c r="Z915" s="7"/>
      <c r="AA915" s="7"/>
      <c r="AB915" s="7"/>
      <c r="AC915" s="7"/>
      <c r="AD915" s="7"/>
      <c r="AE915" s="7"/>
    </row>
    <row r="916" spans="1:31">
      <c r="A916" s="76"/>
      <c r="B916" s="53"/>
      <c r="C916" s="53"/>
      <c r="D916" s="7"/>
      <c r="E916" s="7"/>
      <c r="F916" s="76"/>
      <c r="G916" s="79"/>
      <c r="H916" s="7"/>
      <c r="I916" s="7"/>
      <c r="J916" s="53"/>
      <c r="K916" s="7"/>
      <c r="L916" s="7"/>
      <c r="M916" s="7"/>
      <c r="N916" s="7"/>
      <c r="O916" s="76"/>
      <c r="P916" s="7"/>
      <c r="Q916" s="7"/>
      <c r="R916" s="7"/>
      <c r="S916" s="7"/>
      <c r="T916" s="7"/>
      <c r="U916" s="7"/>
      <c r="V916" s="7"/>
      <c r="W916" s="7"/>
      <c r="X916" s="7"/>
      <c r="Y916" s="7"/>
      <c r="Z916" s="7"/>
      <c r="AA916" s="7"/>
      <c r="AB916" s="7"/>
      <c r="AC916" s="7"/>
      <c r="AD916" s="7"/>
      <c r="AE916" s="7"/>
    </row>
    <row r="917" spans="1:31">
      <c r="A917" s="76"/>
      <c r="B917" s="53"/>
      <c r="C917" s="53"/>
      <c r="D917" s="7"/>
      <c r="E917" s="7"/>
      <c r="F917" s="76"/>
      <c r="G917" s="79"/>
      <c r="H917" s="7"/>
      <c r="I917" s="7"/>
      <c r="J917" s="53"/>
      <c r="K917" s="7"/>
      <c r="L917" s="7"/>
      <c r="M917" s="7"/>
      <c r="N917" s="7"/>
      <c r="O917" s="76"/>
      <c r="P917" s="7"/>
      <c r="Q917" s="7"/>
      <c r="R917" s="7"/>
      <c r="S917" s="7"/>
      <c r="T917" s="7"/>
      <c r="U917" s="7"/>
      <c r="V917" s="7"/>
      <c r="W917" s="7"/>
      <c r="X917" s="7"/>
      <c r="Y917" s="7"/>
      <c r="Z917" s="7"/>
      <c r="AA917" s="7"/>
      <c r="AB917" s="7"/>
      <c r="AC917" s="7"/>
      <c r="AD917" s="7"/>
      <c r="AE917" s="7"/>
    </row>
    <row r="918" spans="1:31">
      <c r="A918" s="76"/>
      <c r="B918" s="53"/>
      <c r="C918" s="53"/>
      <c r="D918" s="7"/>
      <c r="E918" s="7"/>
      <c r="F918" s="76"/>
      <c r="G918" s="79"/>
      <c r="H918" s="7"/>
      <c r="I918" s="7"/>
      <c r="J918" s="53"/>
      <c r="K918" s="7"/>
      <c r="L918" s="7"/>
      <c r="M918" s="7"/>
      <c r="N918" s="7"/>
      <c r="O918" s="76"/>
      <c r="P918" s="7"/>
      <c r="Q918" s="7"/>
      <c r="R918" s="7"/>
      <c r="S918" s="7"/>
      <c r="T918" s="7"/>
      <c r="U918" s="7"/>
      <c r="V918" s="7"/>
      <c r="W918" s="7"/>
      <c r="X918" s="7"/>
      <c r="Y918" s="7"/>
      <c r="Z918" s="7"/>
      <c r="AA918" s="7"/>
      <c r="AB918" s="7"/>
      <c r="AC918" s="7"/>
      <c r="AD918" s="7"/>
      <c r="AE918" s="7"/>
    </row>
    <row r="919" spans="1:31">
      <c r="A919" s="76"/>
      <c r="B919" s="53"/>
      <c r="C919" s="53"/>
      <c r="D919" s="7"/>
      <c r="E919" s="7"/>
      <c r="F919" s="76"/>
      <c r="G919" s="79"/>
      <c r="H919" s="7"/>
      <c r="I919" s="7"/>
      <c r="J919" s="53"/>
      <c r="K919" s="7"/>
      <c r="L919" s="7"/>
      <c r="M919" s="7"/>
      <c r="N919" s="7"/>
      <c r="O919" s="76"/>
      <c r="P919" s="7"/>
      <c r="Q919" s="7"/>
      <c r="R919" s="7"/>
      <c r="S919" s="7"/>
      <c r="T919" s="7"/>
      <c r="U919" s="7"/>
      <c r="V919" s="7"/>
      <c r="W919" s="7"/>
      <c r="X919" s="7"/>
      <c r="Y919" s="7"/>
      <c r="Z919" s="7"/>
      <c r="AA919" s="7"/>
      <c r="AB919" s="7"/>
      <c r="AC919" s="7"/>
      <c r="AD919" s="7"/>
      <c r="AE919" s="7"/>
    </row>
    <row r="920" spans="1:31">
      <c r="A920" s="76"/>
      <c r="B920" s="53"/>
      <c r="C920" s="53"/>
      <c r="D920" s="7"/>
      <c r="E920" s="7"/>
      <c r="F920" s="76"/>
      <c r="G920" s="79"/>
      <c r="H920" s="7"/>
      <c r="I920" s="7"/>
      <c r="J920" s="53"/>
      <c r="K920" s="7"/>
      <c r="L920" s="7"/>
      <c r="M920" s="7"/>
      <c r="N920" s="7"/>
      <c r="O920" s="76"/>
      <c r="P920" s="7"/>
      <c r="Q920" s="7"/>
      <c r="R920" s="7"/>
      <c r="S920" s="7"/>
      <c r="T920" s="7"/>
      <c r="U920" s="7"/>
      <c r="V920" s="7"/>
      <c r="W920" s="7"/>
      <c r="X920" s="7"/>
      <c r="Y920" s="7"/>
      <c r="Z920" s="7"/>
      <c r="AA920" s="7"/>
      <c r="AB920" s="7"/>
      <c r="AC920" s="7"/>
      <c r="AD920" s="7"/>
      <c r="AE920" s="7"/>
    </row>
    <row r="921" spans="1:31">
      <c r="A921" s="76"/>
      <c r="B921" s="53"/>
      <c r="C921" s="53"/>
      <c r="D921" s="7"/>
      <c r="E921" s="7"/>
      <c r="F921" s="76"/>
      <c r="G921" s="79"/>
      <c r="H921" s="7"/>
      <c r="I921" s="7"/>
      <c r="J921" s="53"/>
      <c r="K921" s="7"/>
      <c r="L921" s="7"/>
      <c r="M921" s="7"/>
      <c r="N921" s="7"/>
      <c r="O921" s="76"/>
      <c r="P921" s="7"/>
      <c r="Q921" s="7"/>
      <c r="R921" s="7"/>
      <c r="S921" s="7"/>
      <c r="T921" s="7"/>
      <c r="U921" s="7"/>
      <c r="V921" s="7"/>
      <c r="W921" s="7"/>
      <c r="X921" s="7"/>
      <c r="Y921" s="7"/>
      <c r="Z921" s="7"/>
      <c r="AA921" s="7"/>
      <c r="AB921" s="7"/>
      <c r="AC921" s="7"/>
      <c r="AD921" s="7"/>
      <c r="AE921" s="7"/>
    </row>
    <row r="922" spans="1:31">
      <c r="A922" s="76"/>
      <c r="B922" s="53"/>
      <c r="C922" s="53"/>
      <c r="D922" s="7"/>
      <c r="E922" s="7"/>
      <c r="F922" s="76"/>
      <c r="G922" s="79"/>
      <c r="H922" s="7"/>
      <c r="I922" s="7"/>
      <c r="J922" s="53"/>
      <c r="K922" s="7"/>
      <c r="L922" s="7"/>
      <c r="M922" s="7"/>
      <c r="N922" s="7"/>
      <c r="O922" s="76"/>
      <c r="P922" s="7"/>
      <c r="Q922" s="7"/>
      <c r="R922" s="7"/>
      <c r="S922" s="7"/>
      <c r="T922" s="7"/>
      <c r="U922" s="7"/>
      <c r="V922" s="7"/>
      <c r="W922" s="7"/>
      <c r="X922" s="7"/>
      <c r="Y922" s="7"/>
      <c r="Z922" s="7"/>
      <c r="AA922" s="7"/>
      <c r="AB922" s="7"/>
      <c r="AC922" s="7"/>
      <c r="AD922" s="7"/>
      <c r="AE922" s="7"/>
    </row>
    <row r="923" spans="1:31">
      <c r="A923" s="76"/>
      <c r="B923" s="53"/>
      <c r="C923" s="53"/>
      <c r="D923" s="7"/>
      <c r="E923" s="7"/>
      <c r="F923" s="76"/>
      <c r="G923" s="79"/>
      <c r="H923" s="7"/>
      <c r="I923" s="7"/>
      <c r="J923" s="53"/>
      <c r="K923" s="7"/>
      <c r="L923" s="7"/>
      <c r="M923" s="7"/>
      <c r="N923" s="7"/>
      <c r="O923" s="76"/>
      <c r="P923" s="7"/>
      <c r="Q923" s="7"/>
      <c r="R923" s="7"/>
      <c r="S923" s="7"/>
      <c r="T923" s="7"/>
      <c r="U923" s="7"/>
      <c r="V923" s="7"/>
      <c r="W923" s="7"/>
      <c r="X923" s="7"/>
      <c r="Y923" s="7"/>
      <c r="Z923" s="7"/>
      <c r="AA923" s="7"/>
      <c r="AB923" s="7"/>
      <c r="AC923" s="7"/>
      <c r="AD923" s="7"/>
      <c r="AE923" s="7"/>
    </row>
    <row r="924" spans="1:31">
      <c r="A924" s="76"/>
      <c r="B924" s="53"/>
      <c r="C924" s="53"/>
      <c r="D924" s="7"/>
      <c r="E924" s="7"/>
      <c r="F924" s="76"/>
      <c r="G924" s="79"/>
      <c r="H924" s="7"/>
      <c r="I924" s="7"/>
      <c r="J924" s="53"/>
      <c r="K924" s="7"/>
      <c r="L924" s="7"/>
      <c r="M924" s="7"/>
      <c r="N924" s="7"/>
      <c r="O924" s="76"/>
      <c r="P924" s="7"/>
      <c r="Q924" s="7"/>
      <c r="R924" s="7"/>
      <c r="S924" s="7"/>
      <c r="T924" s="7"/>
      <c r="U924" s="7"/>
      <c r="V924" s="7"/>
      <c r="W924" s="7"/>
      <c r="X924" s="7"/>
      <c r="Y924" s="7"/>
      <c r="Z924" s="7"/>
      <c r="AA924" s="7"/>
      <c r="AB924" s="7"/>
      <c r="AC924" s="7"/>
      <c r="AD924" s="7"/>
      <c r="AE924" s="7"/>
    </row>
    <row r="925" spans="1:31">
      <c r="A925" s="76"/>
      <c r="B925" s="53"/>
      <c r="C925" s="53"/>
      <c r="D925" s="7"/>
      <c r="E925" s="7"/>
      <c r="F925" s="76"/>
      <c r="G925" s="79"/>
      <c r="H925" s="7"/>
      <c r="I925" s="7"/>
      <c r="J925" s="53"/>
      <c r="K925" s="7"/>
      <c r="L925" s="7"/>
      <c r="M925" s="7"/>
      <c r="N925" s="7"/>
      <c r="O925" s="76"/>
      <c r="P925" s="7"/>
      <c r="Q925" s="7"/>
      <c r="R925" s="7"/>
      <c r="S925" s="7"/>
      <c r="T925" s="7"/>
      <c r="U925" s="7"/>
      <c r="V925" s="7"/>
      <c r="W925" s="7"/>
      <c r="X925" s="7"/>
      <c r="Y925" s="7"/>
      <c r="Z925" s="7"/>
      <c r="AA925" s="7"/>
      <c r="AB925" s="7"/>
      <c r="AC925" s="7"/>
      <c r="AD925" s="7"/>
      <c r="AE925" s="7"/>
    </row>
    <row r="926" spans="1:31">
      <c r="A926" s="76"/>
      <c r="B926" s="53"/>
      <c r="C926" s="53"/>
      <c r="D926" s="7"/>
      <c r="E926" s="7"/>
      <c r="F926" s="76"/>
      <c r="G926" s="79"/>
      <c r="H926" s="7"/>
      <c r="I926" s="7"/>
      <c r="J926" s="53"/>
      <c r="K926" s="7"/>
      <c r="L926" s="7"/>
      <c r="M926" s="7"/>
      <c r="N926" s="7"/>
      <c r="O926" s="76"/>
      <c r="P926" s="7"/>
      <c r="Q926" s="7"/>
      <c r="R926" s="7"/>
      <c r="S926" s="7"/>
      <c r="T926" s="7"/>
      <c r="U926" s="7"/>
      <c r="V926" s="7"/>
      <c r="W926" s="7"/>
      <c r="X926" s="7"/>
      <c r="Y926" s="7"/>
      <c r="Z926" s="7"/>
      <c r="AA926" s="7"/>
      <c r="AB926" s="7"/>
      <c r="AC926" s="7"/>
      <c r="AD926" s="7"/>
      <c r="AE926" s="7"/>
    </row>
    <row r="927" spans="1:31">
      <c r="A927" s="76"/>
      <c r="B927" s="53"/>
      <c r="C927" s="53"/>
      <c r="D927" s="7"/>
      <c r="E927" s="7"/>
      <c r="F927" s="76"/>
      <c r="G927" s="79"/>
      <c r="H927" s="7"/>
      <c r="I927" s="7"/>
      <c r="J927" s="53"/>
      <c r="K927" s="7"/>
      <c r="L927" s="7"/>
      <c r="M927" s="7"/>
      <c r="N927" s="7"/>
      <c r="O927" s="76"/>
      <c r="P927" s="7"/>
      <c r="Q927" s="7"/>
      <c r="R927" s="7"/>
      <c r="S927" s="7"/>
      <c r="T927" s="7"/>
      <c r="U927" s="7"/>
      <c r="V927" s="7"/>
      <c r="W927" s="7"/>
      <c r="X927" s="7"/>
      <c r="Y927" s="7"/>
      <c r="Z927" s="7"/>
      <c r="AA927" s="7"/>
      <c r="AB927" s="7"/>
      <c r="AC927" s="7"/>
      <c r="AD927" s="7"/>
      <c r="AE927" s="7"/>
    </row>
    <row r="928" spans="1:31">
      <c r="A928" s="76"/>
      <c r="B928" s="53"/>
      <c r="C928" s="53"/>
      <c r="D928" s="7"/>
      <c r="E928" s="7"/>
      <c r="F928" s="76"/>
      <c r="G928" s="79"/>
      <c r="H928" s="7"/>
      <c r="I928" s="7"/>
      <c r="J928" s="53"/>
      <c r="K928" s="7"/>
      <c r="L928" s="7"/>
      <c r="M928" s="7"/>
      <c r="N928" s="7"/>
      <c r="O928" s="76"/>
      <c r="P928" s="7"/>
      <c r="Q928" s="7"/>
      <c r="R928" s="7"/>
      <c r="S928" s="7"/>
      <c r="T928" s="7"/>
      <c r="U928" s="7"/>
      <c r="V928" s="7"/>
      <c r="W928" s="7"/>
      <c r="X928" s="7"/>
      <c r="Y928" s="7"/>
      <c r="Z928" s="7"/>
      <c r="AA928" s="7"/>
      <c r="AB928" s="7"/>
      <c r="AC928" s="7"/>
      <c r="AD928" s="7"/>
      <c r="AE928" s="7"/>
    </row>
    <row r="929" spans="1:31">
      <c r="A929" s="76"/>
      <c r="B929" s="53"/>
      <c r="C929" s="53"/>
      <c r="D929" s="7"/>
      <c r="E929" s="7"/>
      <c r="F929" s="76"/>
      <c r="G929" s="79"/>
      <c r="H929" s="7"/>
      <c r="I929" s="7"/>
      <c r="J929" s="53"/>
      <c r="K929" s="7"/>
      <c r="L929" s="7"/>
      <c r="M929" s="7"/>
      <c r="N929" s="7"/>
      <c r="O929" s="76"/>
      <c r="P929" s="7"/>
      <c r="Q929" s="7"/>
      <c r="R929" s="7"/>
      <c r="S929" s="7"/>
      <c r="T929" s="7"/>
      <c r="U929" s="7"/>
      <c r="V929" s="7"/>
      <c r="W929" s="7"/>
      <c r="X929" s="7"/>
      <c r="Y929" s="7"/>
      <c r="Z929" s="7"/>
      <c r="AA929" s="7"/>
      <c r="AB929" s="7"/>
      <c r="AC929" s="7"/>
      <c r="AD929" s="7"/>
      <c r="AE929" s="7"/>
    </row>
    <row r="930" spans="1:31">
      <c r="A930" s="76"/>
      <c r="B930" s="53"/>
      <c r="C930" s="53"/>
      <c r="D930" s="7"/>
      <c r="E930" s="7"/>
      <c r="F930" s="76"/>
      <c r="G930" s="79"/>
      <c r="H930" s="7"/>
      <c r="I930" s="7"/>
      <c r="J930" s="53"/>
      <c r="K930" s="7"/>
      <c r="L930" s="7"/>
      <c r="M930" s="7"/>
      <c r="N930" s="7"/>
      <c r="O930" s="76"/>
      <c r="P930" s="7"/>
      <c r="Q930" s="7"/>
      <c r="R930" s="7"/>
      <c r="S930" s="7"/>
      <c r="T930" s="7"/>
      <c r="U930" s="7"/>
      <c r="V930" s="7"/>
      <c r="W930" s="7"/>
      <c r="X930" s="7"/>
      <c r="Y930" s="7"/>
      <c r="Z930" s="7"/>
      <c r="AA930" s="7"/>
      <c r="AB930" s="7"/>
      <c r="AC930" s="7"/>
      <c r="AD930" s="7"/>
      <c r="AE930" s="7"/>
    </row>
    <row r="931" spans="1:31">
      <c r="A931" s="76"/>
      <c r="B931" s="53"/>
      <c r="C931" s="53"/>
      <c r="D931" s="7"/>
      <c r="E931" s="7"/>
      <c r="F931" s="76"/>
      <c r="G931" s="79"/>
      <c r="H931" s="7"/>
      <c r="I931" s="7"/>
      <c r="J931" s="53"/>
      <c r="K931" s="7"/>
      <c r="L931" s="7"/>
      <c r="M931" s="7"/>
      <c r="N931" s="7"/>
      <c r="O931" s="76"/>
      <c r="P931" s="7"/>
      <c r="Q931" s="7"/>
      <c r="R931" s="7"/>
      <c r="S931" s="7"/>
      <c r="T931" s="7"/>
      <c r="U931" s="7"/>
      <c r="V931" s="7"/>
      <c r="W931" s="7"/>
      <c r="X931" s="7"/>
      <c r="Y931" s="7"/>
      <c r="Z931" s="7"/>
      <c r="AA931" s="7"/>
      <c r="AB931" s="7"/>
      <c r="AC931" s="7"/>
      <c r="AD931" s="7"/>
      <c r="AE931" s="7"/>
    </row>
    <row r="932" spans="1:31">
      <c r="A932" s="76"/>
      <c r="B932" s="53"/>
      <c r="C932" s="53"/>
      <c r="D932" s="7"/>
      <c r="E932" s="7"/>
      <c r="F932" s="76"/>
      <c r="G932" s="79"/>
      <c r="H932" s="7"/>
      <c r="I932" s="7"/>
      <c r="J932" s="53"/>
      <c r="K932" s="7"/>
      <c r="L932" s="7"/>
      <c r="M932" s="7"/>
      <c r="N932" s="7"/>
      <c r="O932" s="76"/>
      <c r="P932" s="7"/>
      <c r="Q932" s="7"/>
      <c r="R932" s="7"/>
      <c r="S932" s="7"/>
      <c r="T932" s="7"/>
      <c r="U932" s="7"/>
      <c r="V932" s="7"/>
      <c r="W932" s="7"/>
      <c r="X932" s="7"/>
      <c r="Y932" s="7"/>
      <c r="Z932" s="7"/>
      <c r="AA932" s="7"/>
      <c r="AB932" s="7"/>
      <c r="AC932" s="7"/>
      <c r="AD932" s="7"/>
      <c r="AE932" s="7"/>
    </row>
    <row r="933" spans="1:31">
      <c r="A933" s="76"/>
      <c r="B933" s="53"/>
      <c r="C933" s="53"/>
      <c r="D933" s="7"/>
      <c r="E933" s="7"/>
      <c r="F933" s="76"/>
      <c r="G933" s="79"/>
      <c r="H933" s="7"/>
      <c r="I933" s="7"/>
      <c r="J933" s="53"/>
      <c r="K933" s="7"/>
      <c r="L933" s="7"/>
      <c r="M933" s="7"/>
      <c r="N933" s="7"/>
      <c r="O933" s="76"/>
      <c r="P933" s="7"/>
      <c r="Q933" s="7"/>
      <c r="R933" s="7"/>
      <c r="S933" s="7"/>
      <c r="T933" s="7"/>
      <c r="U933" s="7"/>
      <c r="V933" s="7"/>
      <c r="W933" s="7"/>
      <c r="X933" s="7"/>
      <c r="Y933" s="7"/>
      <c r="Z933" s="7"/>
      <c r="AA933" s="7"/>
      <c r="AB933" s="7"/>
      <c r="AC933" s="7"/>
      <c r="AD933" s="7"/>
      <c r="AE933" s="7"/>
    </row>
    <row r="934" spans="1:31">
      <c r="A934" s="76"/>
      <c r="B934" s="53"/>
      <c r="C934" s="53"/>
      <c r="D934" s="7"/>
      <c r="E934" s="7"/>
      <c r="F934" s="76"/>
      <c r="G934" s="79"/>
      <c r="H934" s="7"/>
      <c r="I934" s="7"/>
      <c r="J934" s="53"/>
      <c r="K934" s="7"/>
      <c r="L934" s="7"/>
      <c r="M934" s="7"/>
      <c r="N934" s="7"/>
      <c r="O934" s="76"/>
      <c r="P934" s="7"/>
      <c r="Q934" s="7"/>
      <c r="R934" s="7"/>
      <c r="S934" s="7"/>
      <c r="T934" s="7"/>
      <c r="U934" s="7"/>
      <c r="V934" s="7"/>
      <c r="W934" s="7"/>
      <c r="X934" s="7"/>
      <c r="Y934" s="7"/>
      <c r="Z934" s="7"/>
      <c r="AA934" s="7"/>
      <c r="AB934" s="7"/>
      <c r="AC934" s="7"/>
      <c r="AD934" s="7"/>
      <c r="AE934" s="7"/>
    </row>
    <row r="935" spans="1:31">
      <c r="A935" s="76"/>
      <c r="B935" s="53"/>
      <c r="C935" s="53"/>
      <c r="D935" s="7"/>
      <c r="E935" s="7"/>
      <c r="F935" s="76"/>
      <c r="G935" s="79"/>
      <c r="H935" s="7"/>
      <c r="I935" s="7"/>
      <c r="J935" s="53"/>
      <c r="K935" s="7"/>
      <c r="L935" s="7"/>
      <c r="M935" s="7"/>
      <c r="N935" s="7"/>
      <c r="O935" s="76"/>
      <c r="P935" s="7"/>
      <c r="Q935" s="7"/>
      <c r="R935" s="7"/>
      <c r="S935" s="7"/>
      <c r="T935" s="7"/>
      <c r="U935" s="7"/>
      <c r="V935" s="7"/>
      <c r="W935" s="7"/>
      <c r="X935" s="7"/>
      <c r="Y935" s="7"/>
      <c r="Z935" s="7"/>
      <c r="AA935" s="7"/>
      <c r="AB935" s="7"/>
      <c r="AC935" s="7"/>
      <c r="AD935" s="7"/>
      <c r="AE935" s="7"/>
    </row>
    <row r="936" spans="1:31">
      <c r="A936" s="76"/>
      <c r="B936" s="53"/>
      <c r="C936" s="53"/>
      <c r="D936" s="7"/>
      <c r="E936" s="7"/>
      <c r="F936" s="76"/>
      <c r="G936" s="79"/>
      <c r="H936" s="7"/>
      <c r="I936" s="7"/>
      <c r="J936" s="53"/>
      <c r="K936" s="7"/>
      <c r="L936" s="7"/>
      <c r="M936" s="7"/>
      <c r="N936" s="7"/>
      <c r="O936" s="76"/>
      <c r="P936" s="7"/>
      <c r="Q936" s="7"/>
      <c r="R936" s="7"/>
      <c r="S936" s="7"/>
      <c r="T936" s="7"/>
      <c r="U936" s="7"/>
      <c r="V936" s="7"/>
      <c r="W936" s="7"/>
      <c r="X936" s="7"/>
      <c r="Y936" s="7"/>
      <c r="Z936" s="7"/>
      <c r="AA936" s="7"/>
      <c r="AB936" s="7"/>
      <c r="AC936" s="7"/>
      <c r="AD936" s="7"/>
      <c r="AE936" s="7"/>
    </row>
    <row r="937" spans="1:31">
      <c r="A937" s="76"/>
      <c r="B937" s="53"/>
      <c r="C937" s="53"/>
      <c r="D937" s="7"/>
      <c r="E937" s="7"/>
      <c r="F937" s="76"/>
      <c r="G937" s="79"/>
      <c r="H937" s="7"/>
      <c r="I937" s="7"/>
      <c r="J937" s="53"/>
      <c r="K937" s="7"/>
      <c r="L937" s="7"/>
      <c r="M937" s="7"/>
      <c r="N937" s="7"/>
      <c r="O937" s="76"/>
      <c r="P937" s="7"/>
      <c r="Q937" s="7"/>
      <c r="R937" s="7"/>
      <c r="S937" s="7"/>
      <c r="T937" s="7"/>
      <c r="U937" s="7"/>
      <c r="V937" s="7"/>
      <c r="W937" s="7"/>
      <c r="X937" s="7"/>
      <c r="Y937" s="7"/>
      <c r="Z937" s="7"/>
      <c r="AA937" s="7"/>
      <c r="AB937" s="7"/>
      <c r="AC937" s="7"/>
      <c r="AD937" s="7"/>
      <c r="AE937" s="7"/>
    </row>
    <row r="938" spans="1:31">
      <c r="A938" s="76"/>
      <c r="B938" s="53"/>
      <c r="C938" s="53"/>
      <c r="D938" s="7"/>
      <c r="E938" s="7"/>
      <c r="F938" s="76"/>
      <c r="G938" s="79"/>
      <c r="H938" s="7"/>
      <c r="I938" s="7"/>
      <c r="J938" s="53"/>
      <c r="K938" s="7"/>
      <c r="L938" s="7"/>
      <c r="M938" s="7"/>
      <c r="N938" s="7"/>
      <c r="O938" s="76"/>
      <c r="P938" s="7"/>
      <c r="Q938" s="7"/>
      <c r="R938" s="7"/>
      <c r="S938" s="7"/>
      <c r="T938" s="7"/>
      <c r="U938" s="7"/>
      <c r="V938" s="7"/>
      <c r="W938" s="7"/>
      <c r="X938" s="7"/>
      <c r="Y938" s="7"/>
      <c r="Z938" s="7"/>
      <c r="AA938" s="7"/>
      <c r="AB938" s="7"/>
      <c r="AC938" s="7"/>
      <c r="AD938" s="7"/>
      <c r="AE938" s="7"/>
    </row>
    <row r="939" spans="1:31">
      <c r="A939" s="76"/>
      <c r="B939" s="53"/>
      <c r="C939" s="53"/>
      <c r="D939" s="7"/>
      <c r="E939" s="7"/>
      <c r="F939" s="76"/>
      <c r="G939" s="79"/>
      <c r="H939" s="7"/>
      <c r="I939" s="7"/>
      <c r="J939" s="53"/>
      <c r="K939" s="7"/>
      <c r="L939" s="7"/>
      <c r="M939" s="7"/>
      <c r="N939" s="7"/>
      <c r="O939" s="76"/>
      <c r="P939" s="7"/>
      <c r="Q939" s="7"/>
      <c r="R939" s="7"/>
      <c r="S939" s="7"/>
      <c r="T939" s="7"/>
      <c r="U939" s="7"/>
      <c r="V939" s="7"/>
      <c r="W939" s="7"/>
      <c r="X939" s="7"/>
      <c r="Y939" s="7"/>
      <c r="Z939" s="7"/>
      <c r="AA939" s="7"/>
      <c r="AB939" s="7"/>
      <c r="AC939" s="7"/>
      <c r="AD939" s="7"/>
      <c r="AE939" s="7"/>
    </row>
    <row r="940" spans="1:31">
      <c r="A940" s="76"/>
      <c r="B940" s="53"/>
      <c r="C940" s="53"/>
      <c r="D940" s="7"/>
      <c r="E940" s="7"/>
      <c r="F940" s="76"/>
      <c r="G940" s="79"/>
      <c r="H940" s="7"/>
      <c r="I940" s="7"/>
      <c r="J940" s="53"/>
      <c r="K940" s="7"/>
      <c r="L940" s="7"/>
      <c r="M940" s="7"/>
      <c r="N940" s="7"/>
      <c r="O940" s="76"/>
      <c r="P940" s="7"/>
      <c r="Q940" s="7"/>
      <c r="R940" s="7"/>
      <c r="S940" s="7"/>
      <c r="T940" s="7"/>
      <c r="U940" s="7"/>
      <c r="V940" s="7"/>
      <c r="W940" s="7"/>
      <c r="X940" s="7"/>
      <c r="Y940" s="7"/>
      <c r="Z940" s="7"/>
      <c r="AA940" s="7"/>
      <c r="AB940" s="7"/>
      <c r="AC940" s="7"/>
      <c r="AD940" s="7"/>
      <c r="AE940" s="7"/>
    </row>
    <row r="941" spans="1:31">
      <c r="A941" s="76"/>
      <c r="B941" s="53"/>
      <c r="C941" s="53"/>
      <c r="D941" s="7"/>
      <c r="E941" s="7"/>
      <c r="F941" s="68"/>
      <c r="G941" s="79"/>
      <c r="H941" s="7"/>
      <c r="I941" s="7"/>
      <c r="J941" s="53"/>
      <c r="K941" s="7"/>
      <c r="L941" s="7"/>
      <c r="M941" s="7"/>
      <c r="N941" s="7"/>
      <c r="O941" s="76"/>
      <c r="P941" s="7"/>
      <c r="Q941" s="7"/>
      <c r="R941" s="7"/>
      <c r="S941" s="7"/>
      <c r="T941" s="7"/>
      <c r="U941" s="7"/>
      <c r="V941" s="7"/>
      <c r="W941" s="7"/>
      <c r="X941" s="7"/>
      <c r="Y941" s="7"/>
      <c r="Z941" s="7"/>
      <c r="AA941" s="7"/>
      <c r="AB941" s="7"/>
      <c r="AC941" s="7"/>
      <c r="AD941" s="7"/>
      <c r="AE941" s="7"/>
    </row>
  </sheetData>
  <mergeCells count="6">
    <mergeCell ref="T1:V1"/>
    <mergeCell ref="W1:Y1"/>
    <mergeCell ref="A1:B3"/>
    <mergeCell ref="D1:D3"/>
    <mergeCell ref="E1:P1"/>
    <mergeCell ref="Q1:S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92"/>
  <sheetViews>
    <sheetView workbookViewId="0">
      <pane ySplit="2" topLeftCell="A3" activePane="bottomLeft" state="frozen"/>
      <selection pane="bottomLeft" activeCell="A3" sqref="A3"/>
    </sheetView>
  </sheetViews>
  <sheetFormatPr defaultColWidth="14.42578125" defaultRowHeight="15" customHeight="1"/>
  <cols>
    <col min="3" max="3" width="9.42578125" customWidth="1"/>
    <col min="4" max="4" width="95.7109375" customWidth="1"/>
    <col min="5" max="5" width="16.42578125" customWidth="1"/>
    <col min="6" max="6" width="17" customWidth="1"/>
    <col min="11" max="11" width="31.42578125" customWidth="1"/>
    <col min="13" max="13" width="22.28515625" customWidth="1"/>
  </cols>
  <sheetData>
    <row r="1" spans="1:26" ht="60.75" customHeight="1">
      <c r="A1" s="924"/>
      <c r="B1" s="857"/>
      <c r="C1" s="925" t="s">
        <v>299</v>
      </c>
      <c r="D1" s="925"/>
      <c r="E1" s="925"/>
      <c r="F1" s="925"/>
      <c r="G1" s="925"/>
      <c r="H1" s="925"/>
      <c r="I1" s="925"/>
      <c r="J1" s="925"/>
      <c r="K1" s="925"/>
      <c r="L1" s="925"/>
      <c r="M1" s="926"/>
      <c r="N1" s="7"/>
      <c r="O1" s="7"/>
      <c r="P1" s="7"/>
      <c r="Q1" s="7"/>
      <c r="R1" s="7"/>
      <c r="S1" s="7"/>
      <c r="T1" s="7"/>
      <c r="U1" s="7"/>
      <c r="V1" s="7"/>
      <c r="W1" s="7"/>
      <c r="X1" s="7"/>
      <c r="Y1" s="7"/>
      <c r="Z1" s="81"/>
    </row>
    <row r="2" spans="1:26" ht="31.5">
      <c r="A2" s="69" t="s">
        <v>80</v>
      </c>
      <c r="B2" s="268" t="s">
        <v>300</v>
      </c>
      <c r="C2" s="270" t="s">
        <v>301</v>
      </c>
      <c r="D2" s="271" t="s">
        <v>302</v>
      </c>
      <c r="E2" s="272" t="s">
        <v>81</v>
      </c>
      <c r="F2" s="272" t="s">
        <v>303</v>
      </c>
      <c r="G2" s="272" t="s">
        <v>304</v>
      </c>
      <c r="H2" s="272" t="s">
        <v>305</v>
      </c>
      <c r="I2" s="272" t="s">
        <v>306</v>
      </c>
      <c r="J2" s="272" t="s">
        <v>297</v>
      </c>
      <c r="K2" s="272" t="s">
        <v>293</v>
      </c>
      <c r="L2" s="273" t="s">
        <v>307</v>
      </c>
      <c r="M2" s="72" t="s">
        <v>308</v>
      </c>
      <c r="N2" s="267"/>
      <c r="O2" s="267"/>
      <c r="P2" s="267"/>
      <c r="Q2" s="267"/>
      <c r="R2" s="267"/>
      <c r="S2" s="267"/>
      <c r="T2" s="267"/>
      <c r="U2" s="267"/>
      <c r="V2" s="267"/>
      <c r="W2" s="267"/>
      <c r="X2" s="267"/>
      <c r="Y2" s="267"/>
      <c r="Z2" s="269"/>
    </row>
    <row r="3" spans="1:26">
      <c r="A3" s="53"/>
      <c r="B3" s="53"/>
      <c r="C3" s="53"/>
      <c r="D3" s="53"/>
      <c r="E3" s="53"/>
      <c r="F3" s="53"/>
      <c r="G3" s="53"/>
      <c r="H3" s="53"/>
      <c r="I3" s="53"/>
      <c r="J3" s="53"/>
      <c r="K3" s="53"/>
      <c r="L3" s="53"/>
      <c r="M3" s="53"/>
      <c r="N3" s="7"/>
      <c r="O3" s="7"/>
      <c r="P3" s="7"/>
      <c r="Q3" s="7"/>
      <c r="R3" s="7"/>
      <c r="S3" s="7"/>
      <c r="T3" s="7"/>
      <c r="U3" s="7"/>
      <c r="V3" s="7"/>
      <c r="W3" s="7"/>
      <c r="X3" s="7"/>
      <c r="Y3" s="7"/>
    </row>
    <row r="4" spans="1:26">
      <c r="A4" s="53"/>
      <c r="B4" s="53"/>
      <c r="C4" s="53"/>
      <c r="D4" s="53"/>
      <c r="E4" s="53"/>
      <c r="F4" s="53"/>
      <c r="G4" s="53"/>
      <c r="H4" s="76"/>
      <c r="I4" s="7"/>
      <c r="J4" s="52"/>
      <c r="K4" s="7"/>
      <c r="L4" s="7"/>
      <c r="M4" s="7"/>
      <c r="N4" s="7"/>
      <c r="O4" s="7"/>
      <c r="P4" s="7"/>
      <c r="Q4" s="7"/>
      <c r="R4" s="7"/>
      <c r="S4" s="7"/>
      <c r="T4" s="7"/>
      <c r="U4" s="7"/>
      <c r="V4" s="7"/>
      <c r="W4" s="7"/>
      <c r="X4" s="7"/>
      <c r="Y4" s="7"/>
    </row>
    <row r="5" spans="1:26">
      <c r="A5" s="53"/>
      <c r="B5" s="53"/>
      <c r="C5" s="53"/>
      <c r="D5" s="53"/>
      <c r="E5" s="53"/>
      <c r="F5" s="53"/>
      <c r="G5" s="53"/>
      <c r="H5" s="76"/>
      <c r="I5" s="7"/>
      <c r="J5" s="52"/>
      <c r="K5" s="7"/>
      <c r="L5" s="7"/>
      <c r="M5" s="7"/>
      <c r="N5" s="7"/>
      <c r="O5" s="7"/>
      <c r="P5" s="7"/>
      <c r="Q5" s="7"/>
      <c r="R5" s="7"/>
      <c r="S5" s="7"/>
      <c r="T5" s="7"/>
      <c r="U5" s="7"/>
      <c r="V5" s="7"/>
      <c r="W5" s="7"/>
      <c r="X5" s="7"/>
      <c r="Y5" s="7"/>
    </row>
    <row r="6" spans="1:26">
      <c r="A6" s="53"/>
      <c r="B6" s="53"/>
      <c r="C6" s="53"/>
      <c r="D6" s="53"/>
      <c r="E6" s="53"/>
      <c r="F6" s="53"/>
      <c r="G6" s="53"/>
      <c r="H6" s="76"/>
      <c r="I6" s="7"/>
      <c r="J6" s="52"/>
      <c r="K6" s="7"/>
      <c r="L6" s="7"/>
      <c r="M6" s="7"/>
      <c r="N6" s="7"/>
      <c r="O6" s="7"/>
      <c r="P6" s="7"/>
      <c r="Q6" s="7"/>
      <c r="R6" s="7"/>
      <c r="S6" s="7"/>
      <c r="T6" s="7"/>
      <c r="U6" s="7"/>
      <c r="V6" s="7"/>
      <c r="W6" s="7"/>
      <c r="X6" s="7"/>
      <c r="Y6" s="7"/>
    </row>
    <row r="7" spans="1:26">
      <c r="A7" s="53"/>
      <c r="B7" s="53"/>
      <c r="C7" s="53"/>
      <c r="D7" s="53"/>
      <c r="E7" s="53"/>
      <c r="F7" s="53"/>
      <c r="G7" s="53"/>
      <c r="H7" s="76"/>
      <c r="I7" s="7"/>
      <c r="J7" s="52"/>
      <c r="K7" s="7"/>
      <c r="L7" s="7"/>
      <c r="M7" s="7"/>
      <c r="N7" s="7"/>
      <c r="O7" s="7"/>
      <c r="P7" s="7"/>
      <c r="Q7" s="7"/>
      <c r="R7" s="7"/>
      <c r="S7" s="7"/>
      <c r="T7" s="7"/>
      <c r="U7" s="7"/>
      <c r="V7" s="7"/>
      <c r="W7" s="7"/>
      <c r="X7" s="7"/>
      <c r="Y7" s="7"/>
    </row>
    <row r="8" spans="1:26">
      <c r="A8" s="53"/>
      <c r="B8" s="53"/>
      <c r="C8" s="53"/>
      <c r="D8" s="53"/>
      <c r="E8" s="53"/>
      <c r="F8" s="53"/>
      <c r="G8" s="53"/>
      <c r="H8" s="76"/>
      <c r="I8" s="7"/>
      <c r="J8" s="52"/>
      <c r="K8" s="7"/>
      <c r="L8" s="7"/>
      <c r="M8" s="7"/>
      <c r="N8" s="7"/>
      <c r="O8" s="7"/>
      <c r="P8" s="7"/>
      <c r="Q8" s="7"/>
      <c r="R8" s="7"/>
      <c r="S8" s="7"/>
      <c r="T8" s="7"/>
      <c r="U8" s="7"/>
      <c r="V8" s="7"/>
      <c r="W8" s="7"/>
      <c r="X8" s="7"/>
      <c r="Y8" s="7"/>
    </row>
    <row r="9" spans="1:26" ht="23.25" customHeight="1">
      <c r="A9" s="53"/>
      <c r="B9" s="53"/>
      <c r="C9" s="53"/>
      <c r="D9" s="53"/>
      <c r="E9" s="53"/>
      <c r="F9" s="53"/>
      <c r="G9" s="53"/>
      <c r="H9" s="76"/>
      <c r="I9" s="7"/>
      <c r="J9" s="52"/>
      <c r="K9" s="7"/>
      <c r="L9" s="7"/>
      <c r="M9" s="7"/>
      <c r="N9" s="7"/>
      <c r="O9" s="7"/>
      <c r="P9" s="7"/>
      <c r="Q9" s="7"/>
      <c r="R9" s="7"/>
      <c r="S9" s="7"/>
      <c r="T9" s="7"/>
      <c r="U9" s="7"/>
      <c r="V9" s="7"/>
      <c r="W9" s="7"/>
      <c r="X9" s="7"/>
      <c r="Y9" s="7"/>
    </row>
    <row r="10" spans="1:26">
      <c r="A10" s="53"/>
      <c r="B10" s="53"/>
      <c r="C10" s="53"/>
      <c r="D10" s="53"/>
      <c r="E10" s="53"/>
      <c r="F10" s="53"/>
      <c r="G10" s="53"/>
      <c r="H10" s="76"/>
      <c r="I10" s="7"/>
      <c r="J10" s="52"/>
      <c r="K10" s="7"/>
      <c r="L10" s="7"/>
      <c r="M10" s="7"/>
      <c r="N10" s="7"/>
      <c r="O10" s="7"/>
      <c r="P10" s="7"/>
      <c r="Q10" s="7"/>
      <c r="R10" s="7"/>
      <c r="S10" s="7"/>
      <c r="T10" s="7"/>
      <c r="U10" s="7"/>
      <c r="V10" s="7"/>
      <c r="W10" s="7"/>
      <c r="X10" s="7"/>
      <c r="Y10" s="7"/>
    </row>
    <row r="11" spans="1:26">
      <c r="A11" s="53"/>
      <c r="B11" s="53"/>
      <c r="C11" s="53"/>
      <c r="D11" s="53"/>
      <c r="E11" s="53"/>
      <c r="F11" s="53"/>
      <c r="G11" s="53"/>
      <c r="H11" s="76"/>
      <c r="I11" s="7"/>
      <c r="J11" s="52"/>
      <c r="K11" s="7"/>
      <c r="L11" s="7"/>
      <c r="M11" s="7"/>
      <c r="N11" s="7"/>
      <c r="O11" s="7"/>
      <c r="P11" s="7"/>
      <c r="Q11" s="7"/>
      <c r="R11" s="7"/>
      <c r="S11" s="7"/>
      <c r="T11" s="7"/>
      <c r="U11" s="7"/>
      <c r="V11" s="7"/>
      <c r="W11" s="7"/>
      <c r="X11" s="7"/>
      <c r="Y11" s="7"/>
    </row>
    <row r="12" spans="1:26">
      <c r="A12" s="53"/>
      <c r="B12" s="53"/>
      <c r="C12" s="53"/>
      <c r="D12" s="53"/>
      <c r="E12" s="53"/>
      <c r="F12" s="53"/>
      <c r="G12" s="53"/>
      <c r="H12" s="76"/>
      <c r="I12" s="7"/>
      <c r="J12" s="52"/>
      <c r="K12" s="7"/>
      <c r="L12" s="7"/>
      <c r="M12" s="7"/>
      <c r="N12" s="7"/>
      <c r="O12" s="7"/>
      <c r="P12" s="7"/>
      <c r="Q12" s="7"/>
      <c r="R12" s="7"/>
      <c r="S12" s="7"/>
      <c r="T12" s="7"/>
      <c r="U12" s="7"/>
      <c r="V12" s="7"/>
      <c r="W12" s="7"/>
      <c r="X12" s="7"/>
      <c r="Y12" s="7"/>
    </row>
    <row r="13" spans="1:26">
      <c r="A13" s="53"/>
      <c r="B13" s="53"/>
      <c r="C13" s="53"/>
      <c r="D13" s="53"/>
      <c r="E13" s="53"/>
      <c r="F13" s="53"/>
      <c r="G13" s="53"/>
      <c r="H13" s="76"/>
      <c r="I13" s="7"/>
      <c r="J13" s="52"/>
      <c r="K13" s="7"/>
      <c r="L13" s="7"/>
      <c r="M13" s="7"/>
      <c r="N13" s="7"/>
      <c r="O13" s="7"/>
      <c r="P13" s="7"/>
      <c r="Q13" s="7"/>
      <c r="R13" s="7"/>
      <c r="S13" s="7"/>
      <c r="T13" s="7"/>
      <c r="U13" s="7"/>
      <c r="V13" s="7"/>
      <c r="W13" s="7"/>
      <c r="X13" s="7"/>
      <c r="Y13" s="7"/>
    </row>
    <row r="14" spans="1:26">
      <c r="A14" s="53"/>
      <c r="B14" s="53"/>
      <c r="C14" s="53"/>
      <c r="D14" s="53"/>
      <c r="E14" s="53"/>
      <c r="F14" s="53"/>
      <c r="G14" s="53"/>
      <c r="H14" s="76"/>
      <c r="I14" s="7"/>
      <c r="J14" s="52"/>
      <c r="K14" s="7"/>
      <c r="L14" s="7"/>
      <c r="M14" s="7"/>
      <c r="N14" s="7"/>
      <c r="O14" s="7"/>
      <c r="P14" s="7"/>
      <c r="Q14" s="7"/>
      <c r="R14" s="7"/>
      <c r="S14" s="7"/>
      <c r="T14" s="7"/>
      <c r="U14" s="7"/>
      <c r="V14" s="7"/>
      <c r="W14" s="7"/>
      <c r="X14" s="7"/>
      <c r="Y14" s="7"/>
    </row>
    <row r="15" spans="1:26">
      <c r="A15" s="53"/>
      <c r="B15" s="53"/>
      <c r="C15" s="53"/>
      <c r="D15" s="53"/>
      <c r="E15" s="53"/>
      <c r="F15" s="53"/>
      <c r="G15" s="53"/>
      <c r="H15" s="76"/>
      <c r="I15" s="7"/>
      <c r="J15" s="52"/>
      <c r="K15" s="7"/>
      <c r="L15" s="7"/>
      <c r="M15" s="7"/>
      <c r="N15" s="7"/>
      <c r="O15" s="7"/>
      <c r="P15" s="7"/>
      <c r="Q15" s="7"/>
      <c r="R15" s="7"/>
      <c r="S15" s="7"/>
      <c r="T15" s="7"/>
      <c r="U15" s="7"/>
      <c r="V15" s="7"/>
      <c r="W15" s="7"/>
      <c r="X15" s="7"/>
      <c r="Y15" s="7"/>
    </row>
    <row r="16" spans="1:26">
      <c r="A16" s="53"/>
      <c r="B16" s="53"/>
      <c r="C16" s="53"/>
      <c r="D16" s="53"/>
      <c r="E16" s="53"/>
      <c r="F16" s="53"/>
      <c r="G16" s="53"/>
      <c r="H16" s="76"/>
      <c r="I16" s="7"/>
      <c r="J16" s="7"/>
      <c r="K16" s="7"/>
      <c r="L16" s="7"/>
      <c r="M16" s="7"/>
      <c r="N16" s="7"/>
      <c r="O16" s="7"/>
      <c r="P16" s="7"/>
      <c r="Q16" s="7"/>
      <c r="R16" s="7"/>
      <c r="S16" s="7"/>
      <c r="T16" s="7"/>
      <c r="U16" s="7"/>
      <c r="V16" s="7"/>
      <c r="W16" s="7"/>
      <c r="X16" s="7"/>
      <c r="Y16" s="7"/>
    </row>
    <row r="17" spans="1:25">
      <c r="A17" s="53"/>
      <c r="B17" s="53"/>
      <c r="C17" s="53"/>
      <c r="D17" s="53"/>
      <c r="E17" s="53"/>
      <c r="F17" s="53"/>
      <c r="G17" s="53"/>
      <c r="H17" s="76"/>
      <c r="I17" s="7"/>
      <c r="J17" s="52"/>
      <c r="K17" s="7"/>
      <c r="L17" s="7"/>
      <c r="M17" s="7"/>
      <c r="N17" s="7"/>
      <c r="O17" s="7"/>
      <c r="P17" s="7"/>
      <c r="Q17" s="7"/>
      <c r="R17" s="7"/>
      <c r="S17" s="7"/>
      <c r="T17" s="7"/>
      <c r="U17" s="7"/>
      <c r="V17" s="7"/>
      <c r="W17" s="7"/>
      <c r="X17" s="7"/>
      <c r="Y17" s="7"/>
    </row>
    <row r="18" spans="1:25">
      <c r="A18" s="53"/>
      <c r="B18" s="53"/>
      <c r="C18" s="53"/>
      <c r="D18" s="53"/>
      <c r="E18" s="53"/>
      <c r="F18" s="53"/>
      <c r="G18" s="53"/>
      <c r="H18" s="76"/>
      <c r="I18" s="7"/>
      <c r="J18" s="52"/>
      <c r="K18" s="7"/>
      <c r="L18" s="7"/>
      <c r="M18" s="7"/>
      <c r="N18" s="7"/>
      <c r="O18" s="7"/>
      <c r="P18" s="7"/>
      <c r="Q18" s="7"/>
      <c r="R18" s="7"/>
      <c r="S18" s="7"/>
      <c r="T18" s="7"/>
      <c r="U18" s="7"/>
      <c r="V18" s="7"/>
      <c r="W18" s="7"/>
      <c r="X18" s="7"/>
      <c r="Y18" s="7"/>
    </row>
    <row r="19" spans="1:25">
      <c r="A19" s="53"/>
      <c r="B19" s="53"/>
      <c r="C19" s="53"/>
      <c r="D19" s="53"/>
      <c r="E19" s="53"/>
      <c r="F19" s="53"/>
      <c r="G19" s="53"/>
      <c r="H19" s="76"/>
      <c r="I19" s="7"/>
      <c r="J19" s="52"/>
      <c r="K19" s="7"/>
      <c r="L19" s="7"/>
      <c r="M19" s="7"/>
      <c r="N19" s="7"/>
      <c r="O19" s="7"/>
      <c r="P19" s="7"/>
      <c r="Q19" s="7"/>
      <c r="R19" s="7"/>
      <c r="S19" s="7"/>
      <c r="T19" s="7"/>
      <c r="U19" s="7"/>
      <c r="V19" s="7"/>
      <c r="W19" s="7"/>
      <c r="X19" s="7"/>
      <c r="Y19" s="7"/>
    </row>
    <row r="20" spans="1:25">
      <c r="A20" s="53"/>
      <c r="B20" s="53"/>
      <c r="C20" s="53"/>
      <c r="D20" s="53"/>
      <c r="E20" s="53"/>
      <c r="F20" s="53"/>
      <c r="G20" s="53"/>
      <c r="H20" s="76"/>
      <c r="I20" s="7"/>
      <c r="J20" s="52"/>
      <c r="K20" s="7"/>
      <c r="L20" s="7"/>
      <c r="M20" s="7"/>
      <c r="N20" s="7"/>
      <c r="O20" s="7"/>
      <c r="P20" s="7"/>
      <c r="Q20" s="7"/>
      <c r="R20" s="7"/>
      <c r="S20" s="7"/>
      <c r="T20" s="7"/>
      <c r="U20" s="7"/>
      <c r="V20" s="7"/>
      <c r="W20" s="7"/>
      <c r="X20" s="7"/>
      <c r="Y20" s="7"/>
    </row>
    <row r="21" spans="1:25">
      <c r="A21" s="53"/>
      <c r="B21" s="53"/>
      <c r="C21" s="53"/>
      <c r="D21" s="53"/>
      <c r="E21" s="53"/>
      <c r="F21" s="53"/>
      <c r="G21" s="53"/>
      <c r="H21" s="76"/>
      <c r="I21" s="7"/>
      <c r="J21" s="52"/>
      <c r="K21" s="7"/>
      <c r="L21" s="7"/>
      <c r="M21" s="7"/>
      <c r="N21" s="7"/>
      <c r="O21" s="7"/>
      <c r="P21" s="7"/>
      <c r="Q21" s="7"/>
      <c r="R21" s="7"/>
      <c r="S21" s="7"/>
      <c r="T21" s="7"/>
      <c r="U21" s="7"/>
      <c r="V21" s="7"/>
      <c r="W21" s="7"/>
      <c r="X21" s="7"/>
      <c r="Y21" s="7"/>
    </row>
    <row r="22" spans="1:25">
      <c r="A22" s="53"/>
      <c r="B22" s="53"/>
      <c r="C22" s="53"/>
      <c r="D22" s="53"/>
      <c r="E22" s="53"/>
      <c r="F22" s="53"/>
      <c r="G22" s="53"/>
      <c r="H22" s="76"/>
      <c r="I22" s="7"/>
      <c r="J22" s="52"/>
      <c r="K22" s="7"/>
      <c r="L22" s="7"/>
      <c r="M22" s="7"/>
      <c r="N22" s="7"/>
      <c r="O22" s="7"/>
      <c r="P22" s="7"/>
      <c r="Q22" s="7"/>
      <c r="R22" s="7"/>
      <c r="S22" s="7"/>
      <c r="T22" s="7"/>
      <c r="U22" s="7"/>
      <c r="V22" s="7"/>
      <c r="W22" s="7"/>
      <c r="X22" s="7"/>
      <c r="Y22" s="7"/>
    </row>
    <row r="23" spans="1:25">
      <c r="A23" s="53"/>
      <c r="B23" s="53"/>
      <c r="C23" s="53"/>
      <c r="D23" s="53"/>
      <c r="E23" s="53"/>
      <c r="F23" s="53"/>
      <c r="G23" s="53"/>
      <c r="H23" s="76"/>
      <c r="I23" s="7"/>
      <c r="J23" s="52"/>
      <c r="K23" s="7"/>
      <c r="L23" s="7"/>
      <c r="M23" s="7"/>
      <c r="N23" s="7"/>
      <c r="O23" s="7"/>
      <c r="P23" s="7"/>
      <c r="Q23" s="7"/>
      <c r="R23" s="7"/>
      <c r="S23" s="7"/>
      <c r="T23" s="7"/>
      <c r="U23" s="7"/>
      <c r="V23" s="7"/>
      <c r="W23" s="7"/>
      <c r="X23" s="7"/>
      <c r="Y23" s="7"/>
    </row>
    <row r="24" spans="1:25">
      <c r="A24" s="53"/>
      <c r="B24" s="53"/>
      <c r="C24" s="53"/>
      <c r="D24" s="53"/>
      <c r="E24" s="53"/>
      <c r="F24" s="53"/>
      <c r="G24" s="53"/>
      <c r="H24" s="76"/>
      <c r="I24" s="7"/>
      <c r="J24" s="52"/>
      <c r="K24" s="7"/>
      <c r="L24" s="7"/>
      <c r="M24" s="7"/>
      <c r="N24" s="7"/>
      <c r="O24" s="7"/>
      <c r="P24" s="7"/>
      <c r="Q24" s="7"/>
      <c r="R24" s="7"/>
      <c r="S24" s="7"/>
      <c r="T24" s="7"/>
      <c r="U24" s="7"/>
      <c r="V24" s="7"/>
      <c r="W24" s="7"/>
      <c r="X24" s="7"/>
      <c r="Y24" s="7"/>
    </row>
    <row r="25" spans="1:25">
      <c r="A25" s="53"/>
      <c r="B25" s="53"/>
      <c r="C25" s="53"/>
      <c r="D25" s="53"/>
      <c r="E25" s="53"/>
      <c r="F25" s="53"/>
      <c r="G25" s="53"/>
      <c r="H25" s="76"/>
      <c r="I25" s="7"/>
      <c r="J25" s="52"/>
      <c r="K25" s="7"/>
      <c r="L25" s="7"/>
      <c r="M25" s="7"/>
      <c r="N25" s="7"/>
      <c r="O25" s="7"/>
      <c r="P25" s="7"/>
      <c r="Q25" s="7"/>
      <c r="R25" s="7"/>
      <c r="S25" s="7"/>
      <c r="T25" s="7"/>
      <c r="U25" s="7"/>
      <c r="V25" s="7"/>
      <c r="W25" s="7"/>
      <c r="X25" s="7"/>
      <c r="Y25" s="7"/>
    </row>
    <row r="26" spans="1:25">
      <c r="A26" s="53"/>
      <c r="B26" s="53"/>
      <c r="C26" s="53"/>
      <c r="D26" s="53"/>
      <c r="E26" s="53"/>
      <c r="F26" s="53"/>
      <c r="G26" s="53"/>
      <c r="H26" s="76"/>
      <c r="I26" s="7"/>
      <c r="J26" s="52"/>
      <c r="K26" s="7"/>
      <c r="L26" s="7"/>
      <c r="M26" s="7"/>
      <c r="N26" s="7"/>
      <c r="O26" s="7"/>
      <c r="P26" s="7"/>
      <c r="Q26" s="7"/>
      <c r="R26" s="7"/>
      <c r="S26" s="7"/>
      <c r="T26" s="7"/>
      <c r="U26" s="7"/>
      <c r="V26" s="7"/>
      <c r="W26" s="7"/>
      <c r="X26" s="7"/>
      <c r="Y26" s="7"/>
    </row>
    <row r="27" spans="1:25">
      <c r="A27" s="53"/>
      <c r="B27" s="53"/>
      <c r="C27" s="53"/>
      <c r="D27" s="53"/>
      <c r="E27" s="53"/>
      <c r="F27" s="53"/>
      <c r="G27" s="53"/>
      <c r="H27" s="76"/>
      <c r="I27" s="7"/>
      <c r="J27" s="52"/>
      <c r="K27" s="7"/>
      <c r="L27" s="7"/>
      <c r="M27" s="7"/>
      <c r="N27" s="7"/>
      <c r="O27" s="7"/>
      <c r="P27" s="7"/>
      <c r="Q27" s="7"/>
      <c r="R27" s="7"/>
      <c r="S27" s="7"/>
      <c r="T27" s="7"/>
      <c r="U27" s="7"/>
      <c r="V27" s="7"/>
      <c r="W27" s="7"/>
      <c r="X27" s="7"/>
      <c r="Y27" s="7"/>
    </row>
    <row r="28" spans="1:25">
      <c r="A28" s="53"/>
      <c r="B28" s="53"/>
      <c r="C28" s="53"/>
      <c r="D28" s="53"/>
      <c r="E28" s="53"/>
      <c r="F28" s="53"/>
      <c r="G28" s="53"/>
      <c r="H28" s="76"/>
      <c r="I28" s="7"/>
      <c r="J28" s="52"/>
      <c r="K28" s="7"/>
      <c r="L28" s="7"/>
      <c r="M28" s="7"/>
      <c r="N28" s="7"/>
      <c r="O28" s="7"/>
      <c r="P28" s="7"/>
      <c r="Q28" s="7"/>
      <c r="R28" s="7"/>
      <c r="S28" s="7"/>
      <c r="T28" s="7"/>
      <c r="U28" s="7"/>
      <c r="V28" s="7"/>
      <c r="W28" s="7"/>
      <c r="X28" s="7"/>
      <c r="Y28" s="7"/>
    </row>
    <row r="29" spans="1:25">
      <c r="A29" s="53"/>
      <c r="B29" s="53"/>
      <c r="C29" s="53"/>
      <c r="D29" s="53"/>
      <c r="E29" s="53"/>
      <c r="F29" s="53"/>
      <c r="G29" s="53"/>
      <c r="H29" s="76"/>
      <c r="I29" s="7"/>
      <c r="J29" s="52"/>
      <c r="K29" s="7"/>
      <c r="L29" s="7"/>
      <c r="M29" s="7"/>
      <c r="N29" s="7"/>
      <c r="O29" s="7"/>
      <c r="P29" s="7"/>
      <c r="Q29" s="7"/>
      <c r="R29" s="7"/>
      <c r="S29" s="7"/>
      <c r="T29" s="7"/>
      <c r="U29" s="7"/>
      <c r="V29" s="7"/>
      <c r="W29" s="7"/>
      <c r="X29" s="7"/>
      <c r="Y29" s="7"/>
    </row>
    <row r="30" spans="1:25">
      <c r="A30" s="53"/>
      <c r="B30" s="53"/>
      <c r="C30" s="53"/>
      <c r="D30" s="53"/>
      <c r="E30" s="53"/>
      <c r="F30" s="53"/>
      <c r="G30" s="53"/>
      <c r="H30" s="76"/>
      <c r="I30" s="7"/>
      <c r="J30" s="52"/>
      <c r="K30" s="7"/>
      <c r="L30" s="7"/>
      <c r="M30" s="7"/>
      <c r="N30" s="7"/>
      <c r="O30" s="7"/>
      <c r="P30" s="7"/>
      <c r="Q30" s="7"/>
      <c r="R30" s="7"/>
      <c r="S30" s="7"/>
      <c r="T30" s="7"/>
      <c r="U30" s="7"/>
      <c r="V30" s="7"/>
      <c r="W30" s="7"/>
      <c r="X30" s="7"/>
      <c r="Y30" s="7"/>
    </row>
    <row r="31" spans="1:25">
      <c r="A31" s="53"/>
      <c r="B31" s="53"/>
      <c r="C31" s="53"/>
      <c r="D31" s="53"/>
      <c r="E31" s="53"/>
      <c r="F31" s="53"/>
      <c r="G31" s="53"/>
      <c r="H31" s="76"/>
      <c r="I31" s="7"/>
      <c r="J31" s="52"/>
      <c r="K31" s="7"/>
      <c r="L31" s="7"/>
      <c r="M31" s="7"/>
      <c r="N31" s="7"/>
      <c r="O31" s="7"/>
      <c r="P31" s="7"/>
      <c r="Q31" s="7"/>
      <c r="R31" s="7"/>
      <c r="S31" s="7"/>
      <c r="T31" s="7"/>
      <c r="U31" s="7"/>
      <c r="V31" s="7"/>
      <c r="W31" s="7"/>
      <c r="X31" s="7"/>
      <c r="Y31" s="7"/>
    </row>
    <row r="32" spans="1:25">
      <c r="A32" s="53"/>
      <c r="B32" s="53"/>
      <c r="C32" s="53"/>
      <c r="D32" s="53"/>
      <c r="E32" s="53"/>
      <c r="F32" s="53"/>
      <c r="G32" s="53"/>
      <c r="H32" s="76"/>
      <c r="I32" s="7"/>
      <c r="J32" s="52"/>
      <c r="K32" s="7"/>
      <c r="L32" s="7"/>
      <c r="M32" s="7"/>
      <c r="N32" s="7"/>
      <c r="O32" s="7"/>
      <c r="P32" s="7"/>
      <c r="Q32" s="7"/>
      <c r="R32" s="7"/>
      <c r="S32" s="7"/>
      <c r="T32" s="7"/>
      <c r="U32" s="7"/>
      <c r="V32" s="7"/>
      <c r="W32" s="7"/>
      <c r="X32" s="7"/>
      <c r="Y32" s="7"/>
    </row>
    <row r="33" spans="1:25">
      <c r="A33" s="53"/>
      <c r="B33" s="53"/>
      <c r="C33" s="53"/>
      <c r="D33" s="53"/>
      <c r="E33" s="53"/>
      <c r="F33" s="53"/>
      <c r="G33" s="53"/>
      <c r="H33" s="76"/>
      <c r="I33" s="7"/>
      <c r="J33" s="52"/>
      <c r="K33" s="7"/>
      <c r="L33" s="7"/>
      <c r="M33" s="7"/>
      <c r="N33" s="7"/>
      <c r="O33" s="7"/>
      <c r="P33" s="7"/>
      <c r="Q33" s="7"/>
      <c r="R33" s="7"/>
      <c r="S33" s="7"/>
      <c r="T33" s="7"/>
      <c r="U33" s="7"/>
      <c r="V33" s="7"/>
      <c r="W33" s="7"/>
      <c r="X33" s="7"/>
      <c r="Y33" s="7"/>
    </row>
    <row r="34" spans="1:25">
      <c r="A34" s="53"/>
      <c r="B34" s="53"/>
      <c r="C34" s="53"/>
      <c r="D34" s="53"/>
      <c r="E34" s="53"/>
      <c r="F34" s="53"/>
      <c r="G34" s="53"/>
      <c r="H34" s="76"/>
      <c r="I34" s="7"/>
      <c r="J34" s="52"/>
      <c r="K34" s="7"/>
      <c r="L34" s="7"/>
      <c r="M34" s="7"/>
      <c r="N34" s="7"/>
      <c r="O34" s="7"/>
      <c r="P34" s="7"/>
      <c r="Q34" s="7"/>
      <c r="R34" s="7"/>
      <c r="S34" s="7"/>
      <c r="T34" s="7"/>
      <c r="U34" s="7"/>
      <c r="V34" s="7"/>
      <c r="W34" s="7"/>
      <c r="X34" s="7"/>
      <c r="Y34" s="7"/>
    </row>
    <row r="35" spans="1:25">
      <c r="A35" s="53"/>
      <c r="B35" s="53"/>
      <c r="C35" s="53"/>
      <c r="D35" s="53"/>
      <c r="E35" s="53"/>
      <c r="F35" s="53"/>
      <c r="G35" s="53"/>
      <c r="H35" s="76"/>
      <c r="I35" s="7"/>
      <c r="J35" s="52"/>
      <c r="K35" s="7"/>
      <c r="L35" s="7"/>
      <c r="M35" s="7"/>
      <c r="N35" s="7"/>
      <c r="O35" s="7"/>
      <c r="P35" s="7"/>
      <c r="Q35" s="7"/>
      <c r="R35" s="7"/>
      <c r="S35" s="7"/>
      <c r="T35" s="7"/>
      <c r="U35" s="7"/>
      <c r="V35" s="7"/>
      <c r="W35" s="7"/>
      <c r="X35" s="7"/>
      <c r="Y35" s="7"/>
    </row>
    <row r="36" spans="1:25">
      <c r="A36" s="53"/>
      <c r="B36" s="53"/>
      <c r="C36" s="53"/>
      <c r="D36" s="53"/>
      <c r="E36" s="53"/>
      <c r="F36" s="53"/>
      <c r="G36" s="53"/>
      <c r="H36" s="76"/>
      <c r="I36" s="7"/>
      <c r="J36" s="52"/>
      <c r="K36" s="7"/>
      <c r="L36" s="7"/>
      <c r="M36" s="7"/>
      <c r="N36" s="7"/>
      <c r="O36" s="7"/>
      <c r="P36" s="7"/>
      <c r="Q36" s="7"/>
      <c r="R36" s="7"/>
      <c r="S36" s="7"/>
      <c r="T36" s="7"/>
      <c r="U36" s="7"/>
      <c r="V36" s="7"/>
      <c r="W36" s="7"/>
      <c r="X36" s="7"/>
      <c r="Y36" s="7"/>
    </row>
    <row r="37" spans="1:25">
      <c r="A37" s="53"/>
      <c r="B37" s="53"/>
      <c r="C37" s="53"/>
      <c r="D37" s="53"/>
      <c r="E37" s="53"/>
      <c r="F37" s="53"/>
      <c r="G37" s="53"/>
      <c r="H37" s="76"/>
      <c r="I37" s="7"/>
      <c r="J37" s="52"/>
      <c r="K37" s="7"/>
      <c r="L37" s="7"/>
      <c r="M37" s="7"/>
      <c r="N37" s="7"/>
      <c r="O37" s="7"/>
      <c r="P37" s="7"/>
      <c r="Q37" s="7"/>
      <c r="R37" s="7"/>
      <c r="S37" s="7"/>
      <c r="T37" s="7"/>
      <c r="U37" s="7"/>
      <c r="V37" s="7"/>
      <c r="W37" s="7"/>
      <c r="X37" s="7"/>
      <c r="Y37" s="7"/>
    </row>
    <row r="38" spans="1:25">
      <c r="A38" s="53"/>
      <c r="B38" s="53"/>
      <c r="C38" s="53"/>
      <c r="D38" s="53"/>
      <c r="E38" s="53"/>
      <c r="F38" s="53"/>
      <c r="G38" s="53"/>
      <c r="H38" s="76"/>
      <c r="I38" s="7"/>
      <c r="J38" s="52"/>
      <c r="K38" s="7"/>
      <c r="L38" s="7"/>
      <c r="M38" s="7"/>
      <c r="N38" s="7"/>
      <c r="O38" s="7"/>
      <c r="P38" s="7"/>
      <c r="Q38" s="7"/>
      <c r="R38" s="7"/>
      <c r="S38" s="7"/>
      <c r="T38" s="7"/>
      <c r="U38" s="7"/>
      <c r="V38" s="7"/>
      <c r="W38" s="7"/>
      <c r="X38" s="7"/>
      <c r="Y38" s="7"/>
    </row>
    <row r="39" spans="1:25">
      <c r="A39" s="53"/>
      <c r="B39" s="53"/>
      <c r="C39" s="53"/>
      <c r="D39" s="53"/>
      <c r="E39" s="53"/>
      <c r="F39" s="53"/>
      <c r="G39" s="53"/>
      <c r="H39" s="76"/>
      <c r="I39" s="7"/>
      <c r="J39" s="52"/>
      <c r="K39" s="7"/>
      <c r="L39" s="7"/>
      <c r="M39" s="7"/>
      <c r="N39" s="7"/>
      <c r="O39" s="7"/>
      <c r="P39" s="7"/>
      <c r="Q39" s="7"/>
      <c r="R39" s="7"/>
      <c r="S39" s="7"/>
      <c r="T39" s="7"/>
      <c r="U39" s="7"/>
      <c r="V39" s="7"/>
      <c r="W39" s="7"/>
      <c r="X39" s="7"/>
      <c r="Y39" s="7"/>
    </row>
    <row r="40" spans="1:25">
      <c r="A40" s="53"/>
      <c r="B40" s="53"/>
      <c r="C40" s="53"/>
      <c r="D40" s="53"/>
      <c r="E40" s="53"/>
      <c r="F40" s="53"/>
      <c r="G40" s="53"/>
      <c r="H40" s="76"/>
      <c r="I40" s="7"/>
      <c r="J40" s="52"/>
      <c r="K40" s="7"/>
      <c r="L40" s="7"/>
      <c r="M40" s="7"/>
      <c r="N40" s="7"/>
      <c r="O40" s="7"/>
      <c r="P40" s="7"/>
      <c r="Q40" s="7"/>
      <c r="R40" s="7"/>
      <c r="S40" s="7"/>
      <c r="T40" s="7"/>
      <c r="U40" s="7"/>
      <c r="V40" s="7"/>
      <c r="W40" s="7"/>
      <c r="X40" s="7"/>
      <c r="Y40" s="7"/>
    </row>
    <row r="41" spans="1:25">
      <c r="A41" s="53"/>
      <c r="B41" s="53"/>
      <c r="C41" s="53"/>
      <c r="D41" s="53"/>
      <c r="E41" s="53"/>
      <c r="F41" s="53"/>
      <c r="G41" s="53"/>
      <c r="H41" s="76"/>
      <c r="I41" s="7"/>
      <c r="J41" s="52"/>
      <c r="K41" s="7"/>
      <c r="L41" s="7"/>
      <c r="M41" s="7"/>
      <c r="N41" s="7"/>
      <c r="O41" s="7"/>
      <c r="P41" s="7"/>
      <c r="Q41" s="7"/>
      <c r="R41" s="7"/>
      <c r="S41" s="7"/>
      <c r="T41" s="7"/>
      <c r="U41" s="7"/>
      <c r="V41" s="7"/>
      <c r="W41" s="7"/>
      <c r="X41" s="7"/>
      <c r="Y41" s="7"/>
    </row>
    <row r="42" spans="1:25">
      <c r="A42" s="53"/>
      <c r="B42" s="53"/>
      <c r="C42" s="53"/>
      <c r="D42" s="53"/>
      <c r="E42" s="53"/>
      <c r="F42" s="53"/>
      <c r="G42" s="53"/>
      <c r="H42" s="76"/>
      <c r="I42" s="7"/>
      <c r="J42" s="52"/>
      <c r="K42" s="7"/>
      <c r="L42" s="7"/>
      <c r="M42" s="7"/>
      <c r="N42" s="7"/>
      <c r="O42" s="7"/>
      <c r="P42" s="7"/>
      <c r="Q42" s="7"/>
      <c r="R42" s="7"/>
      <c r="S42" s="7"/>
      <c r="T42" s="7"/>
      <c r="U42" s="7"/>
      <c r="V42" s="7"/>
      <c r="W42" s="7"/>
      <c r="X42" s="7"/>
      <c r="Y42" s="7"/>
    </row>
    <row r="43" spans="1:25">
      <c r="A43" s="53"/>
      <c r="B43" s="53"/>
      <c r="C43" s="53"/>
      <c r="D43" s="53"/>
      <c r="E43" s="53"/>
      <c r="F43" s="53"/>
      <c r="G43" s="53"/>
      <c r="H43" s="76"/>
      <c r="I43" s="7"/>
      <c r="J43" s="52"/>
      <c r="K43" s="7"/>
      <c r="L43" s="7"/>
      <c r="M43" s="7"/>
      <c r="N43" s="7"/>
      <c r="O43" s="7"/>
      <c r="P43" s="7"/>
      <c r="Q43" s="7"/>
      <c r="R43" s="7"/>
      <c r="S43" s="7"/>
      <c r="T43" s="7"/>
      <c r="U43" s="7"/>
      <c r="V43" s="7"/>
      <c r="W43" s="7"/>
      <c r="X43" s="7"/>
      <c r="Y43" s="7"/>
    </row>
    <row r="44" spans="1:25">
      <c r="A44" s="53"/>
      <c r="B44" s="53"/>
      <c r="C44" s="53"/>
      <c r="D44" s="53"/>
      <c r="E44" s="53"/>
      <c r="F44" s="53"/>
      <c r="G44" s="53"/>
      <c r="H44" s="76"/>
      <c r="I44" s="7"/>
      <c r="J44" s="52"/>
      <c r="K44" s="7"/>
      <c r="L44" s="7"/>
      <c r="M44" s="7"/>
      <c r="N44" s="7"/>
      <c r="O44" s="7"/>
      <c r="P44" s="7"/>
      <c r="Q44" s="7"/>
      <c r="R44" s="7"/>
      <c r="S44" s="7"/>
      <c r="T44" s="7"/>
      <c r="U44" s="7"/>
      <c r="V44" s="7"/>
      <c r="W44" s="7"/>
      <c r="X44" s="7"/>
      <c r="Y44" s="7"/>
    </row>
    <row r="45" spans="1:25">
      <c r="A45" s="53"/>
      <c r="B45" s="53"/>
      <c r="C45" s="53"/>
      <c r="D45" s="53"/>
      <c r="E45" s="53"/>
      <c r="F45" s="53"/>
      <c r="G45" s="53"/>
      <c r="H45" s="76"/>
      <c r="I45" s="7"/>
      <c r="J45" s="52"/>
      <c r="K45" s="7"/>
      <c r="L45" s="7"/>
      <c r="M45" s="7"/>
      <c r="N45" s="7"/>
      <c r="O45" s="7"/>
      <c r="P45" s="7"/>
      <c r="Q45" s="7"/>
      <c r="R45" s="7"/>
      <c r="S45" s="7"/>
      <c r="T45" s="7"/>
      <c r="U45" s="7"/>
      <c r="V45" s="7"/>
      <c r="W45" s="7"/>
      <c r="X45" s="7"/>
      <c r="Y45" s="7"/>
    </row>
    <row r="46" spans="1:25">
      <c r="A46" s="53"/>
      <c r="B46" s="53"/>
      <c r="C46" s="53"/>
      <c r="D46" s="53"/>
      <c r="E46" s="53"/>
      <c r="F46" s="53"/>
      <c r="G46" s="53"/>
      <c r="H46" s="76"/>
      <c r="I46" s="7"/>
      <c r="J46" s="52"/>
      <c r="K46" s="7"/>
      <c r="L46" s="7"/>
      <c r="M46" s="7"/>
      <c r="N46" s="7"/>
      <c r="O46" s="7"/>
      <c r="P46" s="7"/>
      <c r="Q46" s="7"/>
      <c r="R46" s="7"/>
      <c r="S46" s="7"/>
      <c r="T46" s="7"/>
      <c r="U46" s="7"/>
      <c r="V46" s="7"/>
      <c r="W46" s="7"/>
      <c r="X46" s="7"/>
      <c r="Y46" s="7"/>
    </row>
    <row r="47" spans="1:25">
      <c r="A47" s="53"/>
      <c r="B47" s="53"/>
      <c r="C47" s="53"/>
      <c r="D47" s="53"/>
      <c r="E47" s="53"/>
      <c r="F47" s="53"/>
      <c r="G47" s="53"/>
      <c r="H47" s="76"/>
      <c r="I47" s="7"/>
      <c r="J47" s="52"/>
      <c r="K47" s="7"/>
      <c r="L47" s="7"/>
      <c r="M47" s="7"/>
      <c r="N47" s="7"/>
      <c r="O47" s="7"/>
      <c r="P47" s="7"/>
      <c r="Q47" s="7"/>
      <c r="R47" s="7"/>
      <c r="S47" s="7"/>
      <c r="T47" s="7"/>
      <c r="U47" s="7"/>
      <c r="V47" s="7"/>
      <c r="W47" s="7"/>
      <c r="X47" s="7"/>
      <c r="Y47" s="7"/>
    </row>
    <row r="48" spans="1:25">
      <c r="A48" s="53"/>
      <c r="B48" s="53"/>
      <c r="C48" s="53"/>
      <c r="D48" s="53"/>
      <c r="E48" s="53"/>
      <c r="F48" s="53"/>
      <c r="G48" s="53"/>
      <c r="H48" s="76"/>
      <c r="I48" s="7"/>
      <c r="J48" s="52"/>
      <c r="K48" s="7"/>
      <c r="L48" s="7"/>
      <c r="M48" s="7"/>
      <c r="N48" s="7"/>
      <c r="O48" s="7"/>
      <c r="P48" s="7"/>
      <c r="Q48" s="7"/>
      <c r="R48" s="7"/>
      <c r="S48" s="7"/>
      <c r="T48" s="7"/>
      <c r="U48" s="7"/>
      <c r="V48" s="7"/>
      <c r="W48" s="7"/>
      <c r="X48" s="7"/>
      <c r="Y48" s="7"/>
    </row>
    <row r="49" spans="1:25">
      <c r="A49" s="53"/>
      <c r="B49" s="53"/>
      <c r="C49" s="53"/>
      <c r="D49" s="53"/>
      <c r="E49" s="53"/>
      <c r="F49" s="53"/>
      <c r="G49" s="53"/>
      <c r="H49" s="76"/>
      <c r="I49" s="7"/>
      <c r="J49" s="52"/>
      <c r="K49" s="7"/>
      <c r="L49" s="7"/>
      <c r="M49" s="7"/>
      <c r="N49" s="7"/>
      <c r="O49" s="7"/>
      <c r="P49" s="7"/>
      <c r="Q49" s="7"/>
      <c r="R49" s="7"/>
      <c r="S49" s="7"/>
      <c r="T49" s="7"/>
      <c r="U49" s="7"/>
      <c r="V49" s="7"/>
      <c r="W49" s="7"/>
      <c r="X49" s="7"/>
      <c r="Y49" s="7"/>
    </row>
    <row r="50" spans="1:25">
      <c r="A50" s="53"/>
      <c r="B50" s="53"/>
      <c r="C50" s="53"/>
      <c r="D50" s="53"/>
      <c r="E50" s="53"/>
      <c r="F50" s="53"/>
      <c r="G50" s="53"/>
      <c r="H50" s="76"/>
      <c r="I50" s="7"/>
      <c r="J50" s="52"/>
      <c r="K50" s="7"/>
      <c r="L50" s="7"/>
      <c r="M50" s="7"/>
      <c r="N50" s="7"/>
      <c r="O50" s="7"/>
      <c r="P50" s="7"/>
      <c r="Q50" s="7"/>
      <c r="R50" s="7"/>
      <c r="S50" s="7"/>
      <c r="T50" s="7"/>
      <c r="U50" s="7"/>
      <c r="V50" s="7"/>
      <c r="W50" s="7"/>
      <c r="X50" s="7"/>
      <c r="Y50" s="7"/>
    </row>
    <row r="51" spans="1:25">
      <c r="A51" s="53"/>
      <c r="B51" s="53"/>
      <c r="C51" s="53"/>
      <c r="D51" s="53"/>
      <c r="E51" s="53"/>
      <c r="F51" s="53"/>
      <c r="G51" s="53"/>
      <c r="H51" s="76"/>
      <c r="I51" s="7"/>
      <c r="J51" s="52"/>
      <c r="K51" s="7"/>
      <c r="L51" s="7"/>
      <c r="M51" s="7"/>
      <c r="N51" s="7"/>
      <c r="O51" s="7"/>
      <c r="P51" s="7"/>
      <c r="Q51" s="7"/>
      <c r="R51" s="7"/>
      <c r="S51" s="7"/>
      <c r="T51" s="7"/>
      <c r="U51" s="7"/>
      <c r="V51" s="7"/>
      <c r="W51" s="7"/>
      <c r="X51" s="7"/>
      <c r="Y51" s="7"/>
    </row>
    <row r="52" spans="1:25">
      <c r="A52" s="53"/>
      <c r="B52" s="53"/>
      <c r="C52" s="53"/>
      <c r="D52" s="53"/>
      <c r="E52" s="53"/>
      <c r="F52" s="53"/>
      <c r="G52" s="53"/>
      <c r="H52" s="76"/>
      <c r="I52" s="7"/>
      <c r="J52" s="52"/>
      <c r="K52" s="7"/>
      <c r="L52" s="7"/>
      <c r="M52" s="7"/>
      <c r="N52" s="7"/>
      <c r="O52" s="7"/>
      <c r="P52" s="7"/>
      <c r="Q52" s="7"/>
      <c r="R52" s="7"/>
      <c r="S52" s="7"/>
      <c r="T52" s="7"/>
      <c r="U52" s="7"/>
      <c r="V52" s="7"/>
      <c r="W52" s="7"/>
      <c r="X52" s="7"/>
      <c r="Y52" s="7"/>
    </row>
    <row r="53" spans="1:25">
      <c r="A53" s="53"/>
      <c r="B53" s="53"/>
      <c r="C53" s="53"/>
      <c r="D53" s="53"/>
      <c r="E53" s="53"/>
      <c r="F53" s="53"/>
      <c r="G53" s="53"/>
      <c r="H53" s="76"/>
      <c r="I53" s="7"/>
      <c r="J53" s="52"/>
      <c r="K53" s="7"/>
      <c r="L53" s="7"/>
      <c r="M53" s="7"/>
      <c r="N53" s="7"/>
      <c r="O53" s="7"/>
      <c r="P53" s="7"/>
      <c r="Q53" s="7"/>
      <c r="R53" s="7"/>
      <c r="S53" s="7"/>
      <c r="T53" s="7"/>
      <c r="U53" s="7"/>
      <c r="V53" s="7"/>
      <c r="W53" s="7"/>
      <c r="X53" s="7"/>
      <c r="Y53" s="7"/>
    </row>
    <row r="54" spans="1:25">
      <c r="A54" s="53"/>
      <c r="B54" s="53"/>
      <c r="C54" s="53"/>
      <c r="D54" s="53"/>
      <c r="E54" s="53"/>
      <c r="F54" s="53"/>
      <c r="G54" s="53"/>
      <c r="H54" s="76"/>
      <c r="I54" s="7"/>
      <c r="J54" s="52"/>
      <c r="K54" s="7"/>
      <c r="L54" s="7"/>
      <c r="M54" s="7"/>
      <c r="N54" s="7"/>
      <c r="O54" s="7"/>
      <c r="P54" s="7"/>
      <c r="Q54" s="7"/>
      <c r="R54" s="7"/>
      <c r="S54" s="7"/>
      <c r="T54" s="7"/>
      <c r="U54" s="7"/>
      <c r="V54" s="7"/>
      <c r="W54" s="7"/>
      <c r="X54" s="7"/>
      <c r="Y54" s="7"/>
    </row>
    <row r="55" spans="1:25">
      <c r="A55" s="53"/>
      <c r="B55" s="53"/>
      <c r="C55" s="53"/>
      <c r="D55" s="53"/>
      <c r="E55" s="53"/>
      <c r="F55" s="53"/>
      <c r="G55" s="53"/>
      <c r="H55" s="76"/>
      <c r="I55" s="7"/>
      <c r="J55" s="52"/>
      <c r="K55" s="7"/>
      <c r="L55" s="7"/>
      <c r="M55" s="7"/>
      <c r="N55" s="7"/>
      <c r="O55" s="7"/>
      <c r="P55" s="7"/>
      <c r="Q55" s="7"/>
      <c r="R55" s="7"/>
      <c r="S55" s="7"/>
      <c r="T55" s="7"/>
      <c r="U55" s="7"/>
      <c r="V55" s="7"/>
      <c r="W55" s="7"/>
      <c r="X55" s="7"/>
      <c r="Y55" s="7"/>
    </row>
    <row r="56" spans="1:25">
      <c r="A56" s="53"/>
      <c r="B56" s="53"/>
      <c r="C56" s="53"/>
      <c r="D56" s="53"/>
      <c r="E56" s="53"/>
      <c r="F56" s="53"/>
      <c r="G56" s="53"/>
      <c r="H56" s="76"/>
      <c r="I56" s="7"/>
      <c r="J56" s="52"/>
      <c r="K56" s="7"/>
      <c r="L56" s="7"/>
      <c r="M56" s="7"/>
      <c r="N56" s="7"/>
      <c r="O56" s="7"/>
      <c r="P56" s="7"/>
      <c r="Q56" s="7"/>
      <c r="R56" s="7"/>
      <c r="S56" s="7"/>
      <c r="T56" s="7"/>
      <c r="U56" s="7"/>
      <c r="V56" s="7"/>
      <c r="W56" s="7"/>
      <c r="X56" s="7"/>
      <c r="Y56" s="7"/>
    </row>
    <row r="57" spans="1:25">
      <c r="A57" s="53"/>
      <c r="B57" s="53"/>
      <c r="C57" s="53"/>
      <c r="D57" s="53"/>
      <c r="E57" s="53"/>
      <c r="F57" s="53"/>
      <c r="G57" s="53"/>
      <c r="H57" s="76"/>
      <c r="I57" s="7"/>
      <c r="J57" s="52"/>
      <c r="K57" s="7"/>
      <c r="L57" s="7"/>
      <c r="M57" s="7"/>
      <c r="N57" s="7"/>
      <c r="O57" s="7"/>
      <c r="P57" s="7"/>
      <c r="Q57" s="7"/>
      <c r="R57" s="7"/>
      <c r="S57" s="7"/>
      <c r="T57" s="7"/>
      <c r="U57" s="7"/>
      <c r="V57" s="7"/>
      <c r="W57" s="7"/>
      <c r="X57" s="7"/>
      <c r="Y57" s="7"/>
    </row>
    <row r="58" spans="1:25">
      <c r="A58" s="53"/>
      <c r="B58" s="53"/>
      <c r="C58" s="53"/>
      <c r="D58" s="53"/>
      <c r="E58" s="53"/>
      <c r="F58" s="53"/>
      <c r="G58" s="53"/>
      <c r="H58" s="76"/>
      <c r="I58" s="7"/>
      <c r="J58" s="52"/>
      <c r="K58" s="7"/>
      <c r="L58" s="7"/>
      <c r="M58" s="7"/>
      <c r="N58" s="7"/>
      <c r="O58" s="7"/>
      <c r="P58" s="7"/>
      <c r="Q58" s="7"/>
      <c r="R58" s="7"/>
      <c r="S58" s="7"/>
      <c r="T58" s="7"/>
      <c r="U58" s="7"/>
      <c r="V58" s="7"/>
      <c r="W58" s="7"/>
      <c r="X58" s="7"/>
      <c r="Y58" s="7"/>
    </row>
    <row r="59" spans="1:25">
      <c r="A59" s="53"/>
      <c r="B59" s="53"/>
      <c r="C59" s="53"/>
      <c r="D59" s="53"/>
      <c r="E59" s="53"/>
      <c r="F59" s="53"/>
      <c r="G59" s="53"/>
      <c r="H59" s="76"/>
      <c r="I59" s="7"/>
      <c r="J59" s="52"/>
      <c r="K59" s="7"/>
      <c r="L59" s="7"/>
      <c r="M59" s="7"/>
      <c r="N59" s="7"/>
      <c r="O59" s="7"/>
      <c r="P59" s="7"/>
      <c r="Q59" s="7"/>
      <c r="R59" s="7"/>
      <c r="S59" s="7"/>
      <c r="T59" s="7"/>
      <c r="U59" s="7"/>
      <c r="V59" s="7"/>
      <c r="W59" s="7"/>
      <c r="X59" s="7"/>
      <c r="Y59" s="7"/>
    </row>
    <row r="60" spans="1:25">
      <c r="A60" s="53"/>
      <c r="B60" s="53"/>
      <c r="C60" s="53"/>
      <c r="D60" s="53"/>
      <c r="E60" s="53"/>
      <c r="F60" s="53"/>
      <c r="G60" s="53"/>
      <c r="H60" s="76"/>
      <c r="I60" s="7"/>
      <c r="J60" s="52"/>
      <c r="K60" s="7"/>
      <c r="L60" s="7"/>
      <c r="M60" s="7"/>
      <c r="N60" s="7"/>
      <c r="O60" s="7"/>
      <c r="P60" s="7"/>
      <c r="Q60" s="7"/>
      <c r="R60" s="7"/>
      <c r="S60" s="7"/>
      <c r="T60" s="7"/>
      <c r="U60" s="7"/>
      <c r="V60" s="7"/>
      <c r="W60" s="7"/>
      <c r="X60" s="7"/>
      <c r="Y60" s="7"/>
    </row>
    <row r="61" spans="1:25">
      <c r="A61" s="53"/>
      <c r="B61" s="53"/>
      <c r="C61" s="53"/>
      <c r="D61" s="53"/>
      <c r="E61" s="53"/>
      <c r="F61" s="53"/>
      <c r="G61" s="53"/>
      <c r="H61" s="76"/>
      <c r="I61" s="7"/>
      <c r="J61" s="52"/>
      <c r="K61" s="7"/>
      <c r="L61" s="7"/>
      <c r="M61" s="7"/>
      <c r="N61" s="7"/>
      <c r="O61" s="7"/>
      <c r="P61" s="7"/>
      <c r="Q61" s="7"/>
      <c r="R61" s="7"/>
      <c r="S61" s="7"/>
      <c r="T61" s="7"/>
      <c r="U61" s="7"/>
      <c r="V61" s="7"/>
      <c r="W61" s="7"/>
      <c r="X61" s="7"/>
      <c r="Y61" s="7"/>
    </row>
    <row r="62" spans="1:25">
      <c r="A62" s="53"/>
      <c r="B62" s="53"/>
      <c r="C62" s="53"/>
      <c r="D62" s="53"/>
      <c r="E62" s="53"/>
      <c r="F62" s="53"/>
      <c r="G62" s="53"/>
      <c r="H62" s="76"/>
      <c r="I62" s="7"/>
      <c r="J62" s="52"/>
      <c r="K62" s="7"/>
      <c r="L62" s="7"/>
      <c r="M62" s="7"/>
      <c r="N62" s="7"/>
      <c r="O62" s="7"/>
      <c r="P62" s="7"/>
      <c r="Q62" s="7"/>
      <c r="R62" s="7"/>
      <c r="S62" s="7"/>
      <c r="T62" s="7"/>
      <c r="U62" s="7"/>
      <c r="V62" s="7"/>
      <c r="W62" s="7"/>
      <c r="X62" s="7"/>
      <c r="Y62" s="7"/>
    </row>
    <row r="63" spans="1:25">
      <c r="A63" s="53"/>
      <c r="B63" s="53"/>
      <c r="C63" s="53"/>
      <c r="D63" s="53"/>
      <c r="E63" s="53"/>
      <c r="F63" s="53"/>
      <c r="G63" s="53"/>
      <c r="H63" s="76"/>
      <c r="I63" s="7"/>
      <c r="J63" s="52"/>
      <c r="K63" s="7"/>
      <c r="L63" s="7"/>
      <c r="M63" s="7"/>
      <c r="N63" s="7"/>
      <c r="O63" s="7"/>
      <c r="P63" s="7"/>
      <c r="Q63" s="7"/>
      <c r="R63" s="7"/>
      <c r="S63" s="7"/>
      <c r="T63" s="7"/>
      <c r="U63" s="7"/>
      <c r="V63" s="7"/>
      <c r="W63" s="7"/>
      <c r="X63" s="7"/>
      <c r="Y63" s="7"/>
    </row>
    <row r="64" spans="1:25">
      <c r="A64" s="53"/>
      <c r="B64" s="53"/>
      <c r="C64" s="53"/>
      <c r="D64" s="53"/>
      <c r="E64" s="53"/>
      <c r="F64" s="53"/>
      <c r="G64" s="53"/>
      <c r="H64" s="76"/>
      <c r="I64" s="7"/>
      <c r="J64" s="52"/>
      <c r="K64" s="7"/>
      <c r="L64" s="7"/>
      <c r="M64" s="7"/>
      <c r="N64" s="7"/>
      <c r="O64" s="7"/>
      <c r="P64" s="7"/>
      <c r="Q64" s="7"/>
      <c r="R64" s="7"/>
      <c r="S64" s="7"/>
      <c r="T64" s="7"/>
      <c r="U64" s="7"/>
      <c r="V64" s="7"/>
      <c r="W64" s="7"/>
      <c r="X64" s="7"/>
      <c r="Y64" s="7"/>
    </row>
    <row r="65" spans="1:25">
      <c r="A65" s="53"/>
      <c r="B65" s="53"/>
      <c r="C65" s="53"/>
      <c r="D65" s="53"/>
      <c r="E65" s="53"/>
      <c r="F65" s="53"/>
      <c r="G65" s="53"/>
      <c r="H65" s="76"/>
      <c r="I65" s="7"/>
      <c r="J65" s="52"/>
      <c r="K65" s="7"/>
      <c r="L65" s="7"/>
      <c r="M65" s="7"/>
      <c r="N65" s="7"/>
      <c r="O65" s="7"/>
      <c r="P65" s="7"/>
      <c r="Q65" s="7"/>
      <c r="R65" s="7"/>
      <c r="S65" s="7"/>
      <c r="T65" s="7"/>
      <c r="U65" s="7"/>
      <c r="V65" s="7"/>
      <c r="W65" s="7"/>
      <c r="X65" s="7"/>
      <c r="Y65" s="7"/>
    </row>
    <row r="66" spans="1:25">
      <c r="A66" s="53"/>
      <c r="B66" s="53"/>
      <c r="C66" s="53"/>
      <c r="D66" s="53"/>
      <c r="E66" s="53"/>
      <c r="F66" s="53"/>
      <c r="G66" s="53"/>
      <c r="H66" s="76"/>
      <c r="I66" s="7"/>
      <c r="J66" s="52"/>
      <c r="K66" s="7"/>
      <c r="L66" s="7"/>
      <c r="M66" s="7"/>
      <c r="N66" s="7"/>
      <c r="O66" s="7"/>
      <c r="P66" s="7"/>
      <c r="Q66" s="7"/>
      <c r="R66" s="7"/>
      <c r="S66" s="7"/>
      <c r="T66" s="7"/>
      <c r="U66" s="7"/>
      <c r="V66" s="7"/>
      <c r="W66" s="7"/>
      <c r="X66" s="7"/>
      <c r="Y66" s="7"/>
    </row>
    <row r="67" spans="1:25">
      <c r="A67" s="53"/>
      <c r="B67" s="53"/>
      <c r="C67" s="53"/>
      <c r="D67" s="53"/>
      <c r="E67" s="53"/>
      <c r="F67" s="53"/>
      <c r="G67" s="53"/>
      <c r="H67" s="76"/>
      <c r="I67" s="7"/>
      <c r="J67" s="52"/>
      <c r="K67" s="7"/>
      <c r="L67" s="7"/>
      <c r="M67" s="7"/>
      <c r="N67" s="7"/>
      <c r="O67" s="7"/>
      <c r="P67" s="7"/>
      <c r="Q67" s="7"/>
      <c r="R67" s="7"/>
      <c r="S67" s="7"/>
      <c r="T67" s="7"/>
      <c r="U67" s="7"/>
      <c r="V67" s="7"/>
      <c r="W67" s="7"/>
      <c r="X67" s="7"/>
      <c r="Y67" s="7"/>
    </row>
    <row r="68" spans="1:25">
      <c r="A68" s="53"/>
      <c r="B68" s="53"/>
      <c r="C68" s="53"/>
      <c r="D68" s="53"/>
      <c r="E68" s="53"/>
      <c r="F68" s="53"/>
      <c r="G68" s="53"/>
      <c r="H68" s="76"/>
      <c r="I68" s="7"/>
      <c r="J68" s="52"/>
      <c r="K68" s="7"/>
      <c r="L68" s="7"/>
      <c r="M68" s="7"/>
      <c r="N68" s="7"/>
      <c r="O68" s="7"/>
      <c r="P68" s="7"/>
      <c r="Q68" s="7"/>
      <c r="R68" s="7"/>
      <c r="S68" s="7"/>
      <c r="T68" s="7"/>
      <c r="U68" s="7"/>
      <c r="V68" s="7"/>
      <c r="W68" s="7"/>
      <c r="X68" s="7"/>
      <c r="Y68" s="7"/>
    </row>
    <row r="69" spans="1:25">
      <c r="A69" s="53"/>
      <c r="B69" s="53"/>
      <c r="C69" s="53"/>
      <c r="D69" s="53"/>
      <c r="E69" s="53"/>
      <c r="F69" s="53"/>
      <c r="G69" s="53"/>
      <c r="H69" s="76"/>
      <c r="I69" s="7"/>
      <c r="J69" s="52"/>
      <c r="K69" s="7"/>
      <c r="L69" s="7"/>
      <c r="M69" s="7"/>
      <c r="N69" s="7"/>
      <c r="O69" s="7"/>
      <c r="P69" s="7"/>
      <c r="Q69" s="7"/>
      <c r="R69" s="7"/>
      <c r="S69" s="7"/>
      <c r="T69" s="7"/>
      <c r="U69" s="7"/>
      <c r="V69" s="7"/>
      <c r="W69" s="7"/>
      <c r="X69" s="7"/>
      <c r="Y69" s="7"/>
    </row>
    <row r="70" spans="1:25">
      <c r="A70" s="53"/>
      <c r="B70" s="53"/>
      <c r="C70" s="53"/>
      <c r="D70" s="53"/>
      <c r="E70" s="53"/>
      <c r="F70" s="53"/>
      <c r="G70" s="53"/>
      <c r="H70" s="76"/>
      <c r="I70" s="7"/>
      <c r="J70" s="52"/>
      <c r="K70" s="7"/>
      <c r="L70" s="7"/>
      <c r="M70" s="7"/>
      <c r="N70" s="7"/>
      <c r="O70" s="7"/>
      <c r="P70" s="7"/>
      <c r="Q70" s="7"/>
      <c r="R70" s="7"/>
      <c r="S70" s="7"/>
      <c r="T70" s="7"/>
      <c r="U70" s="7"/>
      <c r="V70" s="7"/>
      <c r="W70" s="7"/>
      <c r="X70" s="7"/>
      <c r="Y70" s="7"/>
    </row>
    <row r="71" spans="1:25">
      <c r="A71" s="53"/>
      <c r="B71" s="53"/>
      <c r="C71" s="53"/>
      <c r="D71" s="53"/>
      <c r="E71" s="53"/>
      <c r="F71" s="53"/>
      <c r="G71" s="53"/>
      <c r="H71" s="76"/>
      <c r="I71" s="7"/>
      <c r="J71" s="52"/>
      <c r="K71" s="7"/>
      <c r="L71" s="7"/>
      <c r="M71" s="7"/>
      <c r="N71" s="7"/>
      <c r="O71" s="7"/>
      <c r="P71" s="7"/>
      <c r="Q71" s="7"/>
      <c r="R71" s="7"/>
      <c r="S71" s="7"/>
      <c r="T71" s="7"/>
      <c r="U71" s="7"/>
      <c r="V71" s="7"/>
      <c r="W71" s="7"/>
      <c r="X71" s="7"/>
      <c r="Y71" s="7"/>
    </row>
    <row r="72" spans="1:25">
      <c r="A72" s="53"/>
      <c r="B72" s="53"/>
      <c r="C72" s="53"/>
      <c r="D72" s="53"/>
      <c r="E72" s="53"/>
      <c r="F72" s="53"/>
      <c r="G72" s="53"/>
      <c r="H72" s="76"/>
      <c r="I72" s="7"/>
      <c r="J72" s="52"/>
      <c r="K72" s="7"/>
      <c r="L72" s="7"/>
      <c r="M72" s="7"/>
      <c r="N72" s="7"/>
      <c r="O72" s="7"/>
      <c r="P72" s="7"/>
      <c r="Q72" s="7"/>
      <c r="R72" s="7"/>
      <c r="S72" s="7"/>
      <c r="T72" s="7"/>
      <c r="U72" s="7"/>
      <c r="V72" s="7"/>
      <c r="W72" s="7"/>
      <c r="X72" s="7"/>
      <c r="Y72" s="7"/>
    </row>
    <row r="73" spans="1:25">
      <c r="A73" s="53"/>
      <c r="B73" s="53"/>
      <c r="C73" s="53"/>
      <c r="D73" s="53"/>
      <c r="E73" s="53"/>
      <c r="F73" s="53"/>
      <c r="G73" s="53"/>
      <c r="H73" s="76"/>
      <c r="I73" s="7"/>
      <c r="J73" s="52"/>
      <c r="K73" s="7"/>
      <c r="L73" s="7"/>
      <c r="M73" s="7"/>
      <c r="N73" s="7"/>
      <c r="O73" s="7"/>
      <c r="P73" s="7"/>
      <c r="Q73" s="7"/>
      <c r="R73" s="7"/>
      <c r="S73" s="7"/>
      <c r="T73" s="7"/>
      <c r="U73" s="7"/>
      <c r="V73" s="7"/>
      <c r="W73" s="7"/>
      <c r="X73" s="7"/>
      <c r="Y73" s="7"/>
    </row>
    <row r="74" spans="1:25">
      <c r="A74" s="53"/>
      <c r="B74" s="53"/>
      <c r="C74" s="53"/>
      <c r="D74" s="53"/>
      <c r="E74" s="53"/>
      <c r="F74" s="53"/>
      <c r="G74" s="53"/>
      <c r="H74" s="76"/>
      <c r="I74" s="7"/>
      <c r="J74" s="52"/>
      <c r="K74" s="7"/>
      <c r="L74" s="7"/>
      <c r="M74" s="7"/>
      <c r="N74" s="7"/>
      <c r="O74" s="7"/>
      <c r="P74" s="7"/>
      <c r="Q74" s="7"/>
      <c r="R74" s="7"/>
      <c r="S74" s="7"/>
      <c r="T74" s="7"/>
      <c r="U74" s="7"/>
      <c r="V74" s="7"/>
      <c r="W74" s="7"/>
      <c r="X74" s="7"/>
      <c r="Y74" s="7"/>
    </row>
    <row r="75" spans="1:25">
      <c r="A75" s="53"/>
      <c r="B75" s="53"/>
      <c r="C75" s="53"/>
      <c r="D75" s="53"/>
      <c r="E75" s="53"/>
      <c r="F75" s="53"/>
      <c r="G75" s="53"/>
      <c r="H75" s="76"/>
      <c r="I75" s="7"/>
      <c r="J75" s="52"/>
      <c r="K75" s="7"/>
      <c r="L75" s="7"/>
      <c r="M75" s="7"/>
      <c r="N75" s="7"/>
      <c r="O75" s="7"/>
      <c r="P75" s="7"/>
      <c r="Q75" s="7"/>
      <c r="R75" s="7"/>
      <c r="S75" s="7"/>
      <c r="T75" s="7"/>
      <c r="U75" s="7"/>
      <c r="V75" s="7"/>
      <c r="W75" s="7"/>
      <c r="X75" s="7"/>
      <c r="Y75" s="7"/>
    </row>
    <row r="76" spans="1:25">
      <c r="A76" s="53"/>
      <c r="B76" s="53"/>
      <c r="C76" s="53"/>
      <c r="D76" s="53"/>
      <c r="E76" s="53"/>
      <c r="F76" s="53"/>
      <c r="G76" s="53"/>
      <c r="H76" s="76"/>
      <c r="I76" s="7"/>
      <c r="J76" s="52"/>
      <c r="K76" s="7"/>
      <c r="L76" s="7"/>
      <c r="M76" s="7"/>
      <c r="N76" s="7"/>
      <c r="O76" s="7"/>
      <c r="P76" s="7"/>
      <c r="Q76" s="7"/>
      <c r="R76" s="7"/>
      <c r="S76" s="7"/>
      <c r="T76" s="7"/>
      <c r="U76" s="7"/>
      <c r="V76" s="7"/>
      <c r="W76" s="7"/>
      <c r="X76" s="7"/>
      <c r="Y76" s="7"/>
    </row>
    <row r="77" spans="1:25">
      <c r="A77" s="53"/>
      <c r="B77" s="53"/>
      <c r="C77" s="53"/>
      <c r="D77" s="53"/>
      <c r="E77" s="53"/>
      <c r="F77" s="53"/>
      <c r="G77" s="53"/>
      <c r="H77" s="76"/>
      <c r="I77" s="7"/>
      <c r="J77" s="52"/>
      <c r="K77" s="7"/>
      <c r="L77" s="7"/>
      <c r="M77" s="7"/>
      <c r="N77" s="7"/>
      <c r="O77" s="7"/>
      <c r="P77" s="7"/>
      <c r="Q77" s="7"/>
      <c r="R77" s="7"/>
      <c r="S77" s="7"/>
      <c r="T77" s="7"/>
      <c r="U77" s="7"/>
      <c r="V77" s="7"/>
      <c r="W77" s="7"/>
      <c r="X77" s="7"/>
      <c r="Y77" s="7"/>
    </row>
    <row r="78" spans="1:25">
      <c r="A78" s="53"/>
      <c r="B78" s="53"/>
      <c r="C78" s="53"/>
      <c r="D78" s="53"/>
      <c r="E78" s="53"/>
      <c r="F78" s="53"/>
      <c r="G78" s="53"/>
      <c r="H78" s="76"/>
      <c r="I78" s="7"/>
      <c r="J78" s="52"/>
      <c r="K78" s="7"/>
      <c r="L78" s="7"/>
      <c r="M78" s="7"/>
      <c r="N78" s="7"/>
      <c r="O78" s="7"/>
      <c r="P78" s="7"/>
      <c r="Q78" s="7"/>
      <c r="R78" s="7"/>
      <c r="S78" s="7"/>
      <c r="T78" s="7"/>
      <c r="U78" s="7"/>
      <c r="V78" s="7"/>
      <c r="W78" s="7"/>
      <c r="X78" s="7"/>
      <c r="Y78" s="7"/>
    </row>
    <row r="79" spans="1:25">
      <c r="A79" s="53"/>
      <c r="B79" s="53"/>
      <c r="C79" s="53"/>
      <c r="D79" s="53"/>
      <c r="E79" s="53"/>
      <c r="F79" s="53"/>
      <c r="G79" s="53"/>
      <c r="H79" s="76"/>
      <c r="I79" s="7"/>
      <c r="J79" s="52"/>
      <c r="K79" s="7"/>
      <c r="L79" s="7"/>
      <c r="M79" s="7"/>
      <c r="N79" s="7"/>
      <c r="O79" s="7"/>
      <c r="P79" s="7"/>
      <c r="Q79" s="7"/>
      <c r="R79" s="7"/>
      <c r="S79" s="7"/>
      <c r="T79" s="7"/>
      <c r="U79" s="7"/>
      <c r="V79" s="7"/>
      <c r="W79" s="7"/>
      <c r="X79" s="7"/>
      <c r="Y79" s="7"/>
    </row>
    <row r="80" spans="1:25">
      <c r="A80" s="53"/>
      <c r="B80" s="53"/>
      <c r="C80" s="53"/>
      <c r="D80" s="53"/>
      <c r="E80" s="53"/>
      <c r="F80" s="53"/>
      <c r="G80" s="53"/>
      <c r="H80" s="76"/>
      <c r="I80" s="7"/>
      <c r="J80" s="52"/>
      <c r="K80" s="7"/>
      <c r="L80" s="7"/>
      <c r="M80" s="7"/>
      <c r="N80" s="7"/>
      <c r="O80" s="7"/>
      <c r="P80" s="7"/>
      <c r="Q80" s="7"/>
      <c r="R80" s="7"/>
      <c r="S80" s="7"/>
      <c r="T80" s="7"/>
      <c r="U80" s="7"/>
      <c r="V80" s="7"/>
      <c r="W80" s="7"/>
      <c r="X80" s="7"/>
      <c r="Y80" s="7"/>
    </row>
    <row r="81" spans="1:25">
      <c r="A81" s="53"/>
      <c r="B81" s="53"/>
      <c r="C81" s="53"/>
      <c r="D81" s="53"/>
      <c r="E81" s="53"/>
      <c r="F81" s="53"/>
      <c r="G81" s="53"/>
      <c r="H81" s="76"/>
      <c r="I81" s="7"/>
      <c r="J81" s="52"/>
      <c r="K81" s="7"/>
      <c r="L81" s="7"/>
      <c r="M81" s="7"/>
      <c r="N81" s="7"/>
      <c r="O81" s="7"/>
      <c r="P81" s="7"/>
      <c r="Q81" s="7"/>
      <c r="R81" s="7"/>
      <c r="S81" s="7"/>
      <c r="T81" s="7"/>
      <c r="U81" s="7"/>
      <c r="V81" s="7"/>
      <c r="W81" s="7"/>
      <c r="X81" s="7"/>
      <c r="Y81" s="7"/>
    </row>
    <row r="82" spans="1:25">
      <c r="A82" s="53"/>
      <c r="B82" s="53"/>
      <c r="C82" s="53"/>
      <c r="D82" s="53"/>
      <c r="E82" s="53"/>
      <c r="F82" s="53"/>
      <c r="G82" s="53"/>
      <c r="H82" s="76"/>
      <c r="I82" s="7"/>
      <c r="J82" s="52"/>
      <c r="K82" s="7"/>
      <c r="L82" s="7"/>
      <c r="M82" s="7"/>
      <c r="N82" s="7"/>
      <c r="O82" s="7"/>
      <c r="P82" s="7"/>
      <c r="Q82" s="7"/>
      <c r="R82" s="7"/>
      <c r="S82" s="7"/>
      <c r="T82" s="7"/>
      <c r="U82" s="7"/>
      <c r="V82" s="7"/>
      <c r="W82" s="7"/>
      <c r="X82" s="7"/>
      <c r="Y82" s="7"/>
    </row>
    <row r="83" spans="1:25">
      <c r="A83" s="53"/>
      <c r="B83" s="53"/>
      <c r="C83" s="53"/>
      <c r="D83" s="53"/>
      <c r="E83" s="53"/>
      <c r="F83" s="53"/>
      <c r="G83" s="53"/>
      <c r="H83" s="76"/>
      <c r="I83" s="7"/>
      <c r="J83" s="52"/>
      <c r="K83" s="7"/>
      <c r="L83" s="7"/>
      <c r="M83" s="7"/>
      <c r="N83" s="7"/>
      <c r="O83" s="7"/>
      <c r="P83" s="7"/>
      <c r="Q83" s="7"/>
      <c r="R83" s="7"/>
      <c r="S83" s="7"/>
      <c r="T83" s="7"/>
      <c r="U83" s="7"/>
      <c r="V83" s="7"/>
      <c r="W83" s="7"/>
      <c r="X83" s="7"/>
      <c r="Y83" s="7"/>
    </row>
    <row r="84" spans="1:25">
      <c r="A84" s="53"/>
      <c r="B84" s="53"/>
      <c r="C84" s="53"/>
      <c r="D84" s="53"/>
      <c r="E84" s="53"/>
      <c r="F84" s="53"/>
      <c r="G84" s="53"/>
      <c r="H84" s="76"/>
      <c r="I84" s="7"/>
      <c r="J84" s="52"/>
      <c r="K84" s="7"/>
      <c r="L84" s="7"/>
      <c r="M84" s="7"/>
      <c r="N84" s="7"/>
      <c r="O84" s="7"/>
      <c r="P84" s="7"/>
      <c r="Q84" s="7"/>
      <c r="R84" s="7"/>
      <c r="S84" s="7"/>
      <c r="T84" s="7"/>
      <c r="U84" s="7"/>
      <c r="V84" s="7"/>
      <c r="W84" s="7"/>
      <c r="X84" s="7"/>
      <c r="Y84" s="7"/>
    </row>
    <row r="85" spans="1:25">
      <c r="A85" s="53"/>
      <c r="B85" s="53"/>
      <c r="C85" s="53"/>
      <c r="D85" s="53"/>
      <c r="E85" s="53"/>
      <c r="F85" s="53"/>
      <c r="G85" s="53"/>
      <c r="H85" s="76"/>
      <c r="I85" s="7"/>
      <c r="J85" s="52"/>
      <c r="K85" s="7"/>
      <c r="L85" s="7"/>
      <c r="M85" s="7"/>
      <c r="N85" s="7"/>
      <c r="O85" s="7"/>
      <c r="P85" s="7"/>
      <c r="Q85" s="7"/>
      <c r="R85" s="7"/>
      <c r="S85" s="7"/>
      <c r="T85" s="7"/>
      <c r="U85" s="7"/>
      <c r="V85" s="7"/>
      <c r="W85" s="7"/>
      <c r="X85" s="7"/>
      <c r="Y85" s="7"/>
    </row>
    <row r="86" spans="1:25">
      <c r="A86" s="53"/>
      <c r="B86" s="53"/>
      <c r="C86" s="53"/>
      <c r="D86" s="53"/>
      <c r="E86" s="53"/>
      <c r="F86" s="53"/>
      <c r="G86" s="53"/>
      <c r="H86" s="76"/>
      <c r="I86" s="7"/>
      <c r="J86" s="52"/>
      <c r="K86" s="7"/>
      <c r="L86" s="7"/>
      <c r="M86" s="7"/>
      <c r="N86" s="7"/>
      <c r="O86" s="7"/>
      <c r="P86" s="7"/>
      <c r="Q86" s="7"/>
      <c r="R86" s="7"/>
      <c r="S86" s="7"/>
      <c r="T86" s="7"/>
      <c r="U86" s="7"/>
      <c r="V86" s="7"/>
      <c r="W86" s="7"/>
      <c r="X86" s="7"/>
      <c r="Y86" s="7"/>
    </row>
    <row r="87" spans="1:25">
      <c r="A87" s="53"/>
      <c r="B87" s="53"/>
      <c r="C87" s="53"/>
      <c r="D87" s="53"/>
      <c r="E87" s="53"/>
      <c r="F87" s="53"/>
      <c r="G87" s="53"/>
      <c r="H87" s="76"/>
      <c r="I87" s="7"/>
      <c r="J87" s="52"/>
      <c r="K87" s="7"/>
      <c r="L87" s="7"/>
      <c r="M87" s="7"/>
      <c r="N87" s="7"/>
      <c r="O87" s="7"/>
      <c r="P87" s="7"/>
      <c r="Q87" s="7"/>
      <c r="R87" s="7"/>
      <c r="S87" s="7"/>
      <c r="T87" s="7"/>
      <c r="U87" s="7"/>
      <c r="V87" s="7"/>
      <c r="W87" s="7"/>
      <c r="X87" s="7"/>
      <c r="Y87" s="7"/>
    </row>
    <row r="88" spans="1:25">
      <c r="A88" s="53"/>
      <c r="B88" s="53"/>
      <c r="C88" s="53"/>
      <c r="D88" s="53"/>
      <c r="E88" s="53"/>
      <c r="F88" s="53"/>
      <c r="G88" s="53"/>
      <c r="H88" s="76"/>
      <c r="I88" s="7"/>
      <c r="J88" s="52"/>
      <c r="K88" s="7"/>
      <c r="L88" s="7"/>
      <c r="M88" s="7"/>
      <c r="N88" s="7"/>
      <c r="O88" s="7"/>
      <c r="P88" s="7"/>
      <c r="Q88" s="7"/>
      <c r="R88" s="7"/>
      <c r="S88" s="7"/>
      <c r="T88" s="7"/>
      <c r="U88" s="7"/>
      <c r="V88" s="7"/>
      <c r="W88" s="7"/>
      <c r="X88" s="7"/>
      <c r="Y88" s="7"/>
    </row>
    <row r="89" spans="1:25">
      <c r="A89" s="53"/>
      <c r="B89" s="53"/>
      <c r="C89" s="53"/>
      <c r="D89" s="53"/>
      <c r="E89" s="53"/>
      <c r="F89" s="53"/>
      <c r="G89" s="53"/>
      <c r="H89" s="76"/>
      <c r="I89" s="7"/>
      <c r="J89" s="52"/>
      <c r="K89" s="7"/>
      <c r="L89" s="7"/>
      <c r="M89" s="7"/>
      <c r="N89" s="7"/>
      <c r="O89" s="7"/>
      <c r="P89" s="7"/>
      <c r="Q89" s="7"/>
      <c r="R89" s="7"/>
      <c r="S89" s="7"/>
      <c r="T89" s="7"/>
      <c r="U89" s="7"/>
      <c r="V89" s="7"/>
      <c r="W89" s="7"/>
      <c r="X89" s="7"/>
      <c r="Y89" s="7"/>
    </row>
    <row r="90" spans="1:25">
      <c r="A90" s="53"/>
      <c r="B90" s="53"/>
      <c r="C90" s="53"/>
      <c r="D90" s="53"/>
      <c r="E90" s="53"/>
      <c r="F90" s="53"/>
      <c r="G90" s="53"/>
      <c r="H90" s="76"/>
      <c r="I90" s="7"/>
      <c r="J90" s="52"/>
      <c r="K90" s="7"/>
      <c r="L90" s="7"/>
      <c r="M90" s="7"/>
      <c r="N90" s="7"/>
      <c r="O90" s="7"/>
      <c r="P90" s="7"/>
      <c r="Q90" s="7"/>
      <c r="R90" s="7"/>
      <c r="S90" s="7"/>
      <c r="T90" s="7"/>
      <c r="U90" s="7"/>
      <c r="V90" s="7"/>
      <c r="W90" s="7"/>
      <c r="X90" s="7"/>
      <c r="Y90" s="7"/>
    </row>
    <row r="91" spans="1:25">
      <c r="A91" s="53"/>
      <c r="B91" s="53"/>
      <c r="C91" s="53"/>
      <c r="D91" s="53"/>
      <c r="E91" s="53"/>
      <c r="F91" s="53"/>
      <c r="G91" s="53"/>
      <c r="H91" s="76"/>
      <c r="I91" s="7"/>
      <c r="J91" s="52"/>
      <c r="K91" s="7"/>
      <c r="L91" s="7"/>
      <c r="M91" s="7"/>
      <c r="N91" s="7"/>
      <c r="O91" s="7"/>
      <c r="P91" s="7"/>
      <c r="Q91" s="7"/>
      <c r="R91" s="7"/>
      <c r="S91" s="7"/>
      <c r="T91" s="7"/>
      <c r="U91" s="7"/>
      <c r="V91" s="7"/>
      <c r="W91" s="7"/>
      <c r="X91" s="7"/>
      <c r="Y91" s="7"/>
    </row>
    <row r="92" spans="1:25">
      <c r="A92" s="53"/>
      <c r="B92" s="53"/>
      <c r="C92" s="53"/>
      <c r="D92" s="53"/>
      <c r="E92" s="53"/>
      <c r="F92" s="53"/>
      <c r="G92" s="53"/>
      <c r="H92" s="76"/>
      <c r="I92" s="7"/>
      <c r="J92" s="52"/>
      <c r="K92" s="7"/>
      <c r="L92" s="7"/>
      <c r="M92" s="7"/>
      <c r="N92" s="7"/>
      <c r="O92" s="7"/>
      <c r="P92" s="7"/>
      <c r="Q92" s="7"/>
      <c r="R92" s="7"/>
      <c r="S92" s="7"/>
      <c r="T92" s="7"/>
      <c r="U92" s="7"/>
      <c r="V92" s="7"/>
      <c r="W92" s="7"/>
      <c r="X92" s="7"/>
      <c r="Y92" s="7"/>
    </row>
    <row r="93" spans="1:25">
      <c r="A93" s="53"/>
      <c r="B93" s="53"/>
      <c r="C93" s="53"/>
      <c r="D93" s="53"/>
      <c r="E93" s="53"/>
      <c r="F93" s="53"/>
      <c r="G93" s="53"/>
      <c r="H93" s="76"/>
      <c r="I93" s="7"/>
      <c r="J93" s="52"/>
      <c r="K93" s="7"/>
      <c r="L93" s="7"/>
      <c r="M93" s="7"/>
      <c r="N93" s="7"/>
      <c r="O93" s="7"/>
      <c r="P93" s="7"/>
      <c r="Q93" s="7"/>
      <c r="R93" s="7"/>
      <c r="S93" s="7"/>
      <c r="T93" s="7"/>
      <c r="U93" s="7"/>
      <c r="V93" s="7"/>
      <c r="W93" s="7"/>
      <c r="X93" s="7"/>
      <c r="Y93" s="7"/>
    </row>
    <row r="94" spans="1:25">
      <c r="A94" s="53"/>
      <c r="B94" s="53"/>
      <c r="C94" s="53"/>
      <c r="D94" s="53"/>
      <c r="E94" s="53"/>
      <c r="F94" s="53"/>
      <c r="G94" s="53"/>
      <c r="H94" s="76"/>
      <c r="I94" s="7"/>
      <c r="J94" s="52"/>
      <c r="K94" s="7"/>
      <c r="L94" s="7"/>
      <c r="M94" s="7"/>
      <c r="N94" s="7"/>
      <c r="O94" s="7"/>
      <c r="P94" s="7"/>
      <c r="Q94" s="7"/>
      <c r="R94" s="7"/>
      <c r="S94" s="7"/>
      <c r="T94" s="7"/>
      <c r="U94" s="7"/>
      <c r="V94" s="7"/>
      <c r="W94" s="7"/>
      <c r="X94" s="7"/>
      <c r="Y94" s="7"/>
    </row>
    <row r="95" spans="1:25">
      <c r="A95" s="53"/>
      <c r="B95" s="53"/>
      <c r="C95" s="53"/>
      <c r="D95" s="53"/>
      <c r="E95" s="53"/>
      <c r="F95" s="53"/>
      <c r="G95" s="53"/>
      <c r="H95" s="76"/>
      <c r="I95" s="7"/>
      <c r="J95" s="52"/>
      <c r="K95" s="7"/>
      <c r="L95" s="7"/>
      <c r="M95" s="7"/>
      <c r="N95" s="7"/>
      <c r="O95" s="7"/>
      <c r="P95" s="7"/>
      <c r="Q95" s="7"/>
      <c r="R95" s="7"/>
      <c r="S95" s="7"/>
      <c r="T95" s="7"/>
      <c r="U95" s="7"/>
      <c r="V95" s="7"/>
      <c r="W95" s="7"/>
      <c r="X95" s="7"/>
      <c r="Y95" s="7"/>
    </row>
    <row r="96" spans="1:25">
      <c r="A96" s="53"/>
      <c r="B96" s="53"/>
      <c r="C96" s="53"/>
      <c r="D96" s="53"/>
      <c r="E96" s="53"/>
      <c r="F96" s="53"/>
      <c r="G96" s="53"/>
      <c r="H96" s="76"/>
      <c r="I96" s="7"/>
      <c r="J96" s="52"/>
      <c r="K96" s="7"/>
      <c r="L96" s="7"/>
      <c r="M96" s="7"/>
      <c r="N96" s="7"/>
      <c r="O96" s="7"/>
      <c r="P96" s="7"/>
      <c r="Q96" s="7"/>
      <c r="R96" s="7"/>
      <c r="S96" s="7"/>
      <c r="T96" s="7"/>
      <c r="U96" s="7"/>
      <c r="V96" s="7"/>
      <c r="W96" s="7"/>
      <c r="X96" s="7"/>
      <c r="Y96" s="7"/>
    </row>
    <row r="97" spans="1:25">
      <c r="A97" s="53"/>
      <c r="B97" s="53"/>
      <c r="C97" s="53"/>
      <c r="D97" s="53"/>
      <c r="E97" s="53"/>
      <c r="F97" s="53"/>
      <c r="G97" s="53"/>
      <c r="H97" s="76"/>
      <c r="I97" s="7"/>
      <c r="J97" s="52"/>
      <c r="K97" s="7"/>
      <c r="L97" s="7"/>
      <c r="M97" s="7"/>
      <c r="N97" s="7"/>
      <c r="O97" s="7"/>
      <c r="P97" s="7"/>
      <c r="Q97" s="7"/>
      <c r="R97" s="7"/>
      <c r="S97" s="7"/>
      <c r="T97" s="7"/>
      <c r="U97" s="7"/>
      <c r="V97" s="7"/>
      <c r="W97" s="7"/>
      <c r="X97" s="7"/>
      <c r="Y97" s="7"/>
    </row>
    <row r="98" spans="1:25">
      <c r="A98" s="53"/>
      <c r="B98" s="53"/>
      <c r="C98" s="53"/>
      <c r="D98" s="53"/>
      <c r="E98" s="53"/>
      <c r="F98" s="53"/>
      <c r="G98" s="53"/>
      <c r="H98" s="76"/>
      <c r="I98" s="7"/>
      <c r="J98" s="52"/>
      <c r="K98" s="7"/>
      <c r="L98" s="7"/>
      <c r="M98" s="7"/>
      <c r="N98" s="7"/>
      <c r="O98" s="7"/>
      <c r="P98" s="7"/>
      <c r="Q98" s="7"/>
      <c r="R98" s="7"/>
      <c r="S98" s="7"/>
      <c r="T98" s="7"/>
      <c r="U98" s="7"/>
      <c r="V98" s="7"/>
      <c r="W98" s="7"/>
      <c r="X98" s="7"/>
      <c r="Y98" s="7"/>
    </row>
    <row r="99" spans="1:25">
      <c r="A99" s="53"/>
      <c r="B99" s="53"/>
      <c r="C99" s="53"/>
      <c r="D99" s="53"/>
      <c r="E99" s="53"/>
      <c r="F99" s="53"/>
      <c r="G99" s="53"/>
      <c r="H99" s="76"/>
      <c r="I99" s="7"/>
      <c r="J99" s="52"/>
      <c r="K99" s="7"/>
      <c r="L99" s="7"/>
      <c r="M99" s="7"/>
      <c r="N99" s="7"/>
      <c r="O99" s="7"/>
      <c r="P99" s="7"/>
      <c r="Q99" s="7"/>
      <c r="R99" s="7"/>
      <c r="S99" s="7"/>
      <c r="T99" s="7"/>
      <c r="U99" s="7"/>
      <c r="V99" s="7"/>
      <c r="W99" s="7"/>
      <c r="X99" s="7"/>
      <c r="Y99" s="7"/>
    </row>
    <row r="100" spans="1:25">
      <c r="A100" s="53"/>
      <c r="B100" s="53"/>
      <c r="C100" s="53"/>
      <c r="D100" s="53"/>
      <c r="E100" s="53"/>
      <c r="F100" s="53"/>
      <c r="G100" s="53"/>
      <c r="H100" s="76"/>
      <c r="I100" s="7"/>
      <c r="J100" s="52"/>
      <c r="K100" s="7"/>
      <c r="L100" s="7"/>
      <c r="M100" s="7"/>
      <c r="N100" s="7"/>
      <c r="O100" s="7"/>
      <c r="P100" s="7"/>
      <c r="Q100" s="7"/>
      <c r="R100" s="7"/>
      <c r="S100" s="7"/>
      <c r="T100" s="7"/>
      <c r="U100" s="7"/>
      <c r="V100" s="7"/>
      <c r="W100" s="7"/>
      <c r="X100" s="7"/>
      <c r="Y100" s="7"/>
    </row>
    <row r="101" spans="1:25">
      <c r="A101" s="53"/>
      <c r="B101" s="53"/>
      <c r="C101" s="53"/>
      <c r="D101" s="53"/>
      <c r="E101" s="53"/>
      <c r="F101" s="53"/>
      <c r="G101" s="53"/>
      <c r="H101" s="76"/>
      <c r="I101" s="7"/>
      <c r="J101" s="52"/>
      <c r="K101" s="7"/>
      <c r="L101" s="7"/>
      <c r="M101" s="7"/>
      <c r="N101" s="7"/>
      <c r="O101" s="7"/>
      <c r="P101" s="7"/>
      <c r="Q101" s="7"/>
      <c r="R101" s="7"/>
      <c r="S101" s="7"/>
      <c r="T101" s="7"/>
      <c r="U101" s="7"/>
      <c r="V101" s="7"/>
      <c r="W101" s="7"/>
      <c r="X101" s="7"/>
      <c r="Y101" s="7"/>
    </row>
    <row r="102" spans="1:25">
      <c r="A102" s="53"/>
      <c r="B102" s="53"/>
      <c r="C102" s="53"/>
      <c r="D102" s="53"/>
      <c r="E102" s="53"/>
      <c r="F102" s="53"/>
      <c r="G102" s="53"/>
      <c r="H102" s="76"/>
      <c r="I102" s="7"/>
      <c r="J102" s="52"/>
      <c r="K102" s="7"/>
      <c r="L102" s="7"/>
      <c r="M102" s="7"/>
      <c r="N102" s="7"/>
      <c r="O102" s="7"/>
      <c r="P102" s="7"/>
      <c r="Q102" s="7"/>
      <c r="R102" s="7"/>
      <c r="S102" s="7"/>
      <c r="T102" s="7"/>
      <c r="U102" s="7"/>
      <c r="V102" s="7"/>
      <c r="W102" s="7"/>
      <c r="X102" s="7"/>
      <c r="Y102" s="7"/>
    </row>
    <row r="103" spans="1:25">
      <c r="A103" s="53"/>
      <c r="B103" s="53"/>
      <c r="C103" s="53"/>
      <c r="D103" s="53"/>
      <c r="E103" s="53"/>
      <c r="F103" s="53"/>
      <c r="G103" s="53"/>
      <c r="H103" s="76"/>
      <c r="I103" s="7"/>
      <c r="J103" s="52"/>
      <c r="K103" s="7"/>
      <c r="L103" s="7"/>
      <c r="M103" s="7"/>
      <c r="N103" s="7"/>
      <c r="O103" s="7"/>
      <c r="P103" s="7"/>
      <c r="Q103" s="7"/>
      <c r="R103" s="7"/>
      <c r="S103" s="7"/>
      <c r="T103" s="7"/>
      <c r="U103" s="7"/>
      <c r="V103" s="7"/>
      <c r="W103" s="7"/>
      <c r="X103" s="7"/>
      <c r="Y103" s="7"/>
    </row>
    <row r="104" spans="1:25">
      <c r="A104" s="53"/>
      <c r="B104" s="53"/>
      <c r="C104" s="53"/>
      <c r="D104" s="53"/>
      <c r="E104" s="53"/>
      <c r="F104" s="53"/>
      <c r="G104" s="53"/>
      <c r="H104" s="76"/>
      <c r="I104" s="7"/>
      <c r="J104" s="52"/>
      <c r="K104" s="7"/>
      <c r="L104" s="7"/>
      <c r="M104" s="7"/>
      <c r="N104" s="7"/>
      <c r="O104" s="7"/>
      <c r="P104" s="7"/>
      <c r="Q104" s="7"/>
      <c r="R104" s="7"/>
      <c r="S104" s="7"/>
      <c r="T104" s="7"/>
      <c r="U104" s="7"/>
      <c r="V104" s="7"/>
      <c r="W104" s="7"/>
      <c r="X104" s="7"/>
      <c r="Y104" s="7"/>
    </row>
    <row r="105" spans="1:25">
      <c r="A105" s="53"/>
      <c r="B105" s="53"/>
      <c r="C105" s="53"/>
      <c r="D105" s="53"/>
      <c r="E105" s="53"/>
      <c r="F105" s="53"/>
      <c r="G105" s="53"/>
      <c r="H105" s="76"/>
      <c r="I105" s="7"/>
      <c r="J105" s="52"/>
      <c r="K105" s="7"/>
      <c r="L105" s="7"/>
      <c r="M105" s="7"/>
      <c r="N105" s="7"/>
      <c r="O105" s="7"/>
      <c r="P105" s="7"/>
      <c r="Q105" s="7"/>
      <c r="R105" s="7"/>
      <c r="S105" s="7"/>
      <c r="T105" s="7"/>
      <c r="U105" s="7"/>
      <c r="V105" s="7"/>
      <c r="W105" s="7"/>
      <c r="X105" s="7"/>
      <c r="Y105" s="7"/>
    </row>
    <row r="106" spans="1:25">
      <c r="A106" s="53"/>
      <c r="B106" s="53"/>
      <c r="C106" s="53"/>
      <c r="D106" s="53"/>
      <c r="E106" s="53"/>
      <c r="F106" s="53"/>
      <c r="G106" s="53"/>
      <c r="H106" s="76"/>
      <c r="I106" s="7"/>
      <c r="J106" s="52"/>
      <c r="K106" s="7"/>
      <c r="L106" s="7"/>
      <c r="M106" s="7"/>
      <c r="N106" s="7"/>
      <c r="O106" s="7"/>
      <c r="P106" s="7"/>
      <c r="Q106" s="7"/>
      <c r="R106" s="7"/>
      <c r="S106" s="7"/>
      <c r="T106" s="7"/>
      <c r="U106" s="7"/>
      <c r="V106" s="7"/>
      <c r="W106" s="7"/>
      <c r="X106" s="7"/>
      <c r="Y106" s="7"/>
    </row>
    <row r="107" spans="1:25">
      <c r="A107" s="53"/>
      <c r="B107" s="53"/>
      <c r="C107" s="53"/>
      <c r="D107" s="53"/>
      <c r="E107" s="53"/>
      <c r="F107" s="53"/>
      <c r="G107" s="53"/>
      <c r="H107" s="76"/>
      <c r="I107" s="7"/>
      <c r="J107" s="52"/>
      <c r="K107" s="7"/>
      <c r="L107" s="7"/>
      <c r="M107" s="7"/>
      <c r="N107" s="7"/>
      <c r="O107" s="7"/>
      <c r="P107" s="7"/>
      <c r="Q107" s="7"/>
      <c r="R107" s="7"/>
      <c r="S107" s="7"/>
      <c r="T107" s="7"/>
      <c r="U107" s="7"/>
      <c r="V107" s="7"/>
      <c r="W107" s="7"/>
      <c r="X107" s="7"/>
      <c r="Y107" s="7"/>
    </row>
    <row r="108" spans="1:25">
      <c r="A108" s="53"/>
      <c r="B108" s="53"/>
      <c r="C108" s="53"/>
      <c r="D108" s="53"/>
      <c r="E108" s="53"/>
      <c r="F108" s="53"/>
      <c r="G108" s="53"/>
      <c r="H108" s="76"/>
      <c r="I108" s="7"/>
      <c r="J108" s="52"/>
      <c r="K108" s="7"/>
      <c r="L108" s="7"/>
      <c r="M108" s="7"/>
      <c r="N108" s="7"/>
      <c r="O108" s="7"/>
      <c r="P108" s="7"/>
      <c r="Q108" s="7"/>
      <c r="R108" s="7"/>
      <c r="S108" s="7"/>
      <c r="T108" s="7"/>
      <c r="U108" s="7"/>
      <c r="V108" s="7"/>
      <c r="W108" s="7"/>
      <c r="X108" s="7"/>
      <c r="Y108" s="7"/>
    </row>
    <row r="109" spans="1:25">
      <c r="A109" s="53"/>
      <c r="B109" s="53"/>
      <c r="C109" s="53"/>
      <c r="D109" s="53"/>
      <c r="E109" s="53"/>
      <c r="F109" s="53"/>
      <c r="G109" s="53"/>
      <c r="H109" s="76"/>
      <c r="I109" s="7"/>
      <c r="J109" s="52"/>
      <c r="K109" s="7"/>
      <c r="L109" s="7"/>
      <c r="M109" s="7"/>
      <c r="N109" s="7"/>
      <c r="O109" s="7"/>
      <c r="P109" s="7"/>
      <c r="Q109" s="7"/>
      <c r="R109" s="7"/>
      <c r="S109" s="7"/>
      <c r="T109" s="7"/>
      <c r="U109" s="7"/>
      <c r="V109" s="7"/>
      <c r="W109" s="7"/>
      <c r="X109" s="7"/>
      <c r="Y109" s="7"/>
    </row>
    <row r="110" spans="1:25">
      <c r="A110" s="53"/>
      <c r="B110" s="53"/>
      <c r="C110" s="53"/>
      <c r="D110" s="53"/>
      <c r="E110" s="53"/>
      <c r="F110" s="53"/>
      <c r="G110" s="53"/>
      <c r="H110" s="76"/>
      <c r="I110" s="7"/>
      <c r="J110" s="52"/>
      <c r="K110" s="7"/>
      <c r="L110" s="7"/>
      <c r="M110" s="7"/>
      <c r="N110" s="7"/>
      <c r="O110" s="7"/>
      <c r="P110" s="7"/>
      <c r="Q110" s="7"/>
      <c r="R110" s="7"/>
      <c r="S110" s="7"/>
      <c r="T110" s="7"/>
      <c r="U110" s="7"/>
      <c r="V110" s="7"/>
      <c r="W110" s="7"/>
      <c r="X110" s="7"/>
      <c r="Y110" s="7"/>
    </row>
    <row r="111" spans="1:25">
      <c r="A111" s="53"/>
      <c r="B111" s="53"/>
      <c r="C111" s="53"/>
      <c r="D111" s="53"/>
      <c r="E111" s="53"/>
      <c r="F111" s="53"/>
      <c r="G111" s="53"/>
      <c r="H111" s="76"/>
      <c r="I111" s="7"/>
      <c r="J111" s="52"/>
      <c r="K111" s="7"/>
      <c r="L111" s="7"/>
      <c r="M111" s="7"/>
      <c r="N111" s="7"/>
      <c r="O111" s="7"/>
      <c r="P111" s="7"/>
      <c r="Q111" s="7"/>
      <c r="R111" s="7"/>
      <c r="S111" s="7"/>
      <c r="T111" s="7"/>
      <c r="U111" s="7"/>
      <c r="V111" s="7"/>
      <c r="W111" s="7"/>
      <c r="X111" s="7"/>
      <c r="Y111" s="7"/>
    </row>
    <row r="112" spans="1:25">
      <c r="A112" s="53"/>
      <c r="B112" s="53"/>
      <c r="C112" s="53"/>
      <c r="D112" s="53"/>
      <c r="E112" s="53"/>
      <c r="F112" s="53"/>
      <c r="G112" s="53"/>
      <c r="H112" s="76"/>
      <c r="I112" s="7"/>
      <c r="J112" s="52"/>
      <c r="K112" s="7"/>
      <c r="L112" s="7"/>
      <c r="M112" s="7"/>
      <c r="N112" s="7"/>
      <c r="O112" s="7"/>
      <c r="P112" s="7"/>
      <c r="Q112" s="7"/>
      <c r="R112" s="7"/>
      <c r="S112" s="7"/>
      <c r="T112" s="7"/>
      <c r="U112" s="7"/>
      <c r="V112" s="7"/>
      <c r="W112" s="7"/>
      <c r="X112" s="7"/>
      <c r="Y112" s="7"/>
    </row>
    <row r="113" spans="1:25">
      <c r="A113" s="53"/>
      <c r="B113" s="53"/>
      <c r="C113" s="53"/>
      <c r="D113" s="53"/>
      <c r="E113" s="53"/>
      <c r="F113" s="53"/>
      <c r="G113" s="53"/>
      <c r="H113" s="76"/>
      <c r="I113" s="7"/>
      <c r="J113" s="52"/>
      <c r="K113" s="7"/>
      <c r="L113" s="7"/>
      <c r="M113" s="7"/>
      <c r="N113" s="7"/>
      <c r="O113" s="7"/>
      <c r="P113" s="7"/>
      <c r="Q113" s="7"/>
      <c r="R113" s="7"/>
      <c r="S113" s="7"/>
      <c r="T113" s="7"/>
      <c r="U113" s="7"/>
      <c r="V113" s="7"/>
      <c r="W113" s="7"/>
      <c r="X113" s="7"/>
      <c r="Y113" s="7"/>
    </row>
    <row r="114" spans="1:25">
      <c r="A114" s="53"/>
      <c r="B114" s="53"/>
      <c r="C114" s="53"/>
      <c r="D114" s="53"/>
      <c r="E114" s="53"/>
      <c r="F114" s="53"/>
      <c r="G114" s="53"/>
      <c r="H114" s="76"/>
      <c r="I114" s="7"/>
      <c r="J114" s="52"/>
      <c r="K114" s="7"/>
      <c r="L114" s="7"/>
      <c r="M114" s="7"/>
      <c r="N114" s="7"/>
      <c r="O114" s="7"/>
      <c r="P114" s="7"/>
      <c r="Q114" s="7"/>
      <c r="R114" s="7"/>
      <c r="S114" s="7"/>
      <c r="T114" s="7"/>
      <c r="U114" s="7"/>
      <c r="V114" s="7"/>
      <c r="W114" s="7"/>
      <c r="X114" s="7"/>
      <c r="Y114" s="7"/>
    </row>
    <row r="115" spans="1:25">
      <c r="A115" s="53"/>
      <c r="B115" s="53"/>
      <c r="C115" s="53"/>
      <c r="D115" s="53"/>
      <c r="E115" s="53"/>
      <c r="F115" s="53"/>
      <c r="G115" s="53"/>
      <c r="H115" s="76"/>
      <c r="I115" s="7"/>
      <c r="J115" s="52"/>
      <c r="K115" s="7"/>
      <c r="L115" s="7"/>
      <c r="M115" s="7"/>
      <c r="N115" s="7"/>
      <c r="O115" s="7"/>
      <c r="P115" s="7"/>
      <c r="Q115" s="7"/>
      <c r="R115" s="7"/>
      <c r="S115" s="7"/>
      <c r="T115" s="7"/>
      <c r="U115" s="7"/>
      <c r="V115" s="7"/>
      <c r="W115" s="7"/>
      <c r="X115" s="7"/>
      <c r="Y115" s="7"/>
    </row>
    <row r="116" spans="1:25">
      <c r="A116" s="53"/>
      <c r="B116" s="53"/>
      <c r="C116" s="53"/>
      <c r="D116" s="53"/>
      <c r="E116" s="53"/>
      <c r="F116" s="53"/>
      <c r="G116" s="53"/>
      <c r="H116" s="76"/>
      <c r="I116" s="7"/>
      <c r="J116" s="52"/>
      <c r="K116" s="7"/>
      <c r="L116" s="7"/>
      <c r="M116" s="7"/>
      <c r="N116" s="7"/>
      <c r="O116" s="7"/>
      <c r="P116" s="7"/>
      <c r="Q116" s="7"/>
      <c r="R116" s="7"/>
      <c r="S116" s="7"/>
      <c r="T116" s="7"/>
      <c r="U116" s="7"/>
      <c r="V116" s="7"/>
      <c r="W116" s="7"/>
      <c r="X116" s="7"/>
      <c r="Y116" s="7"/>
    </row>
    <row r="117" spans="1:25">
      <c r="A117" s="53"/>
      <c r="B117" s="53"/>
      <c r="C117" s="53"/>
      <c r="D117" s="53"/>
      <c r="E117" s="53"/>
      <c r="F117" s="53"/>
      <c r="G117" s="53"/>
      <c r="H117" s="76"/>
      <c r="I117" s="7"/>
      <c r="J117" s="52"/>
      <c r="K117" s="7"/>
      <c r="L117" s="7"/>
      <c r="M117" s="7"/>
      <c r="N117" s="7"/>
      <c r="O117" s="7"/>
      <c r="P117" s="7"/>
      <c r="Q117" s="7"/>
      <c r="R117" s="7"/>
      <c r="S117" s="7"/>
      <c r="T117" s="7"/>
      <c r="U117" s="7"/>
      <c r="V117" s="7"/>
      <c r="W117" s="7"/>
      <c r="X117" s="7"/>
      <c r="Y117" s="7"/>
    </row>
    <row r="118" spans="1:25">
      <c r="A118" s="53"/>
      <c r="B118" s="53"/>
      <c r="C118" s="53"/>
      <c r="D118" s="53"/>
      <c r="E118" s="53"/>
      <c r="F118" s="53"/>
      <c r="G118" s="53"/>
      <c r="H118" s="76"/>
      <c r="I118" s="7"/>
      <c r="J118" s="52"/>
      <c r="K118" s="7"/>
      <c r="L118" s="7"/>
      <c r="M118" s="7"/>
      <c r="N118" s="7"/>
      <c r="O118" s="7"/>
      <c r="P118" s="7"/>
      <c r="Q118" s="7"/>
      <c r="R118" s="7"/>
      <c r="S118" s="7"/>
      <c r="T118" s="7"/>
      <c r="U118" s="7"/>
      <c r="V118" s="7"/>
      <c r="W118" s="7"/>
      <c r="X118" s="7"/>
      <c r="Y118" s="7"/>
    </row>
    <row r="119" spans="1:25">
      <c r="A119" s="53"/>
      <c r="B119" s="53"/>
      <c r="C119" s="53"/>
      <c r="D119" s="53"/>
      <c r="E119" s="53"/>
      <c r="F119" s="53"/>
      <c r="G119" s="53"/>
      <c r="H119" s="76"/>
      <c r="I119" s="7"/>
      <c r="J119" s="52"/>
      <c r="K119" s="7"/>
      <c r="L119" s="7"/>
      <c r="M119" s="7"/>
      <c r="N119" s="7"/>
      <c r="O119" s="7"/>
      <c r="P119" s="7"/>
      <c r="Q119" s="7"/>
      <c r="R119" s="7"/>
      <c r="S119" s="7"/>
      <c r="T119" s="7"/>
      <c r="U119" s="7"/>
      <c r="V119" s="7"/>
      <c r="W119" s="7"/>
      <c r="X119" s="7"/>
      <c r="Y119" s="7"/>
    </row>
    <row r="120" spans="1:25">
      <c r="A120" s="53"/>
      <c r="B120" s="53"/>
      <c r="C120" s="53"/>
      <c r="D120" s="53"/>
      <c r="E120" s="53"/>
      <c r="F120" s="53"/>
      <c r="G120" s="53"/>
      <c r="H120" s="76"/>
      <c r="I120" s="7"/>
      <c r="J120" s="52"/>
      <c r="K120" s="7"/>
      <c r="L120" s="7"/>
      <c r="M120" s="7"/>
      <c r="N120" s="7"/>
      <c r="O120" s="7"/>
      <c r="P120" s="7"/>
      <c r="Q120" s="7"/>
      <c r="R120" s="7"/>
      <c r="S120" s="7"/>
      <c r="T120" s="7"/>
      <c r="U120" s="7"/>
      <c r="V120" s="7"/>
      <c r="W120" s="7"/>
      <c r="X120" s="7"/>
      <c r="Y120" s="7"/>
    </row>
    <row r="121" spans="1:25">
      <c r="A121" s="53"/>
      <c r="B121" s="53"/>
      <c r="C121" s="53"/>
      <c r="D121" s="53"/>
      <c r="E121" s="53"/>
      <c r="F121" s="53"/>
      <c r="G121" s="53"/>
      <c r="H121" s="76"/>
      <c r="I121" s="7"/>
      <c r="J121" s="52"/>
      <c r="K121" s="7"/>
      <c r="L121" s="7"/>
      <c r="M121" s="7"/>
      <c r="N121" s="7"/>
      <c r="O121" s="7"/>
      <c r="P121" s="7"/>
      <c r="Q121" s="7"/>
      <c r="R121" s="7"/>
      <c r="S121" s="7"/>
      <c r="T121" s="7"/>
      <c r="U121" s="7"/>
      <c r="V121" s="7"/>
      <c r="W121" s="7"/>
      <c r="X121" s="7"/>
      <c r="Y121" s="7"/>
    </row>
    <row r="122" spans="1:25">
      <c r="A122" s="53"/>
      <c r="B122" s="53"/>
      <c r="C122" s="53"/>
      <c r="D122" s="53"/>
      <c r="E122" s="53"/>
      <c r="F122" s="53"/>
      <c r="G122" s="53"/>
      <c r="H122" s="76"/>
      <c r="I122" s="7"/>
      <c r="J122" s="52"/>
      <c r="K122" s="7"/>
      <c r="L122" s="7"/>
      <c r="M122" s="7"/>
      <c r="N122" s="7"/>
      <c r="O122" s="7"/>
      <c r="P122" s="7"/>
      <c r="Q122" s="7"/>
      <c r="R122" s="7"/>
      <c r="S122" s="7"/>
      <c r="T122" s="7"/>
      <c r="U122" s="7"/>
      <c r="V122" s="7"/>
      <c r="W122" s="7"/>
      <c r="X122" s="7"/>
      <c r="Y122" s="7"/>
    </row>
    <row r="123" spans="1:25">
      <c r="A123" s="53"/>
      <c r="B123" s="53"/>
      <c r="C123" s="53"/>
      <c r="D123" s="53"/>
      <c r="E123" s="53"/>
      <c r="F123" s="53"/>
      <c r="G123" s="53"/>
      <c r="H123" s="76"/>
      <c r="I123" s="7"/>
      <c r="J123" s="52"/>
      <c r="K123" s="7"/>
      <c r="L123" s="7"/>
      <c r="M123" s="7"/>
      <c r="N123" s="7"/>
      <c r="O123" s="7"/>
      <c r="P123" s="7"/>
      <c r="Q123" s="7"/>
      <c r="R123" s="7"/>
      <c r="S123" s="7"/>
      <c r="T123" s="7"/>
      <c r="U123" s="7"/>
      <c r="V123" s="7"/>
      <c r="W123" s="7"/>
      <c r="X123" s="7"/>
      <c r="Y123" s="7"/>
    </row>
    <row r="124" spans="1:25">
      <c r="A124" s="53"/>
      <c r="B124" s="53"/>
      <c r="C124" s="53"/>
      <c r="D124" s="53"/>
      <c r="E124" s="53"/>
      <c r="F124" s="53"/>
      <c r="G124" s="53"/>
      <c r="H124" s="76"/>
      <c r="I124" s="7"/>
      <c r="J124" s="52"/>
      <c r="K124" s="7"/>
      <c r="L124" s="7"/>
      <c r="M124" s="7"/>
      <c r="N124" s="7"/>
      <c r="O124" s="7"/>
      <c r="P124" s="7"/>
      <c r="Q124" s="7"/>
      <c r="R124" s="7"/>
      <c r="S124" s="7"/>
      <c r="T124" s="7"/>
      <c r="U124" s="7"/>
      <c r="V124" s="7"/>
      <c r="W124" s="7"/>
      <c r="X124" s="7"/>
      <c r="Y124" s="7"/>
    </row>
    <row r="125" spans="1:25">
      <c r="A125" s="53"/>
      <c r="B125" s="53"/>
      <c r="C125" s="53"/>
      <c r="D125" s="53"/>
      <c r="E125" s="53"/>
      <c r="F125" s="53"/>
      <c r="G125" s="53"/>
      <c r="H125" s="76"/>
      <c r="I125" s="7"/>
      <c r="J125" s="52"/>
      <c r="K125" s="7"/>
      <c r="L125" s="7"/>
      <c r="M125" s="7"/>
      <c r="N125" s="7"/>
      <c r="O125" s="7"/>
      <c r="P125" s="7"/>
      <c r="Q125" s="7"/>
      <c r="R125" s="7"/>
      <c r="S125" s="7"/>
      <c r="T125" s="7"/>
      <c r="U125" s="7"/>
      <c r="V125" s="7"/>
      <c r="W125" s="7"/>
      <c r="X125" s="7"/>
      <c r="Y125" s="7"/>
    </row>
    <row r="126" spans="1:25">
      <c r="A126" s="53"/>
      <c r="B126" s="53"/>
      <c r="C126" s="53"/>
      <c r="D126" s="53"/>
      <c r="E126" s="53"/>
      <c r="F126" s="53"/>
      <c r="G126" s="53"/>
      <c r="H126" s="76"/>
      <c r="I126" s="7"/>
      <c r="J126" s="52"/>
      <c r="K126" s="7"/>
      <c r="L126" s="7"/>
      <c r="M126" s="7"/>
      <c r="N126" s="7"/>
      <c r="O126" s="7"/>
      <c r="P126" s="7"/>
      <c r="Q126" s="7"/>
      <c r="R126" s="7"/>
      <c r="S126" s="7"/>
      <c r="T126" s="7"/>
      <c r="U126" s="7"/>
      <c r="V126" s="7"/>
      <c r="W126" s="7"/>
      <c r="X126" s="7"/>
      <c r="Y126" s="7"/>
    </row>
    <row r="127" spans="1:25">
      <c r="A127" s="53"/>
      <c r="B127" s="53"/>
      <c r="C127" s="53"/>
      <c r="D127" s="53"/>
      <c r="E127" s="53"/>
      <c r="F127" s="53"/>
      <c r="G127" s="53"/>
      <c r="H127" s="76"/>
      <c r="I127" s="7"/>
      <c r="J127" s="52"/>
      <c r="K127" s="7"/>
      <c r="L127" s="7"/>
      <c r="M127" s="7"/>
      <c r="N127" s="7"/>
      <c r="O127" s="7"/>
      <c r="P127" s="7"/>
      <c r="Q127" s="7"/>
      <c r="R127" s="7"/>
      <c r="S127" s="7"/>
      <c r="T127" s="7"/>
      <c r="U127" s="7"/>
      <c r="V127" s="7"/>
      <c r="W127" s="7"/>
      <c r="X127" s="7"/>
      <c r="Y127" s="7"/>
    </row>
    <row r="128" spans="1:25">
      <c r="A128" s="53"/>
      <c r="B128" s="53"/>
      <c r="C128" s="53"/>
      <c r="D128" s="53"/>
      <c r="E128" s="53"/>
      <c r="F128" s="53"/>
      <c r="G128" s="53"/>
      <c r="H128" s="76"/>
      <c r="I128" s="7"/>
      <c r="J128" s="52"/>
      <c r="K128" s="7"/>
      <c r="L128" s="7"/>
      <c r="M128" s="7"/>
      <c r="N128" s="7"/>
      <c r="O128" s="7"/>
      <c r="P128" s="7"/>
      <c r="Q128" s="7"/>
      <c r="R128" s="7"/>
      <c r="S128" s="7"/>
      <c r="T128" s="7"/>
      <c r="U128" s="7"/>
      <c r="V128" s="7"/>
      <c r="W128" s="7"/>
      <c r="X128" s="7"/>
      <c r="Y128" s="7"/>
    </row>
    <row r="129" spans="1:25">
      <c r="A129" s="53"/>
      <c r="B129" s="53"/>
      <c r="C129" s="53"/>
      <c r="D129" s="53"/>
      <c r="E129" s="53"/>
      <c r="F129" s="53"/>
      <c r="G129" s="53"/>
      <c r="H129" s="76"/>
      <c r="I129" s="7"/>
      <c r="J129" s="52"/>
      <c r="K129" s="7"/>
      <c r="L129" s="7"/>
      <c r="M129" s="7"/>
      <c r="N129" s="7"/>
      <c r="O129" s="7"/>
      <c r="P129" s="7"/>
      <c r="Q129" s="7"/>
      <c r="R129" s="7"/>
      <c r="S129" s="7"/>
      <c r="T129" s="7"/>
      <c r="U129" s="7"/>
      <c r="V129" s="7"/>
      <c r="W129" s="7"/>
      <c r="X129" s="7"/>
      <c r="Y129" s="7"/>
    </row>
    <row r="130" spans="1:25">
      <c r="A130" s="53"/>
      <c r="B130" s="53"/>
      <c r="C130" s="53"/>
      <c r="D130" s="53"/>
      <c r="E130" s="53"/>
      <c r="F130" s="53"/>
      <c r="G130" s="53"/>
      <c r="H130" s="76"/>
      <c r="I130" s="7"/>
      <c r="J130" s="52"/>
      <c r="K130" s="7"/>
      <c r="L130" s="7"/>
      <c r="M130" s="7"/>
      <c r="N130" s="7"/>
      <c r="O130" s="7"/>
      <c r="P130" s="7"/>
      <c r="Q130" s="7"/>
      <c r="R130" s="7"/>
      <c r="S130" s="7"/>
      <c r="T130" s="7"/>
      <c r="U130" s="7"/>
      <c r="V130" s="7"/>
      <c r="W130" s="7"/>
      <c r="X130" s="7"/>
      <c r="Y130" s="7"/>
    </row>
    <row r="131" spans="1:25">
      <c r="A131" s="53"/>
      <c r="B131" s="53"/>
      <c r="C131" s="53"/>
      <c r="D131" s="53"/>
      <c r="E131" s="53"/>
      <c r="F131" s="53"/>
      <c r="G131" s="53"/>
      <c r="H131" s="76"/>
      <c r="I131" s="7"/>
      <c r="J131" s="52"/>
      <c r="K131" s="7"/>
      <c r="L131" s="7"/>
      <c r="M131" s="7"/>
      <c r="N131" s="7"/>
      <c r="O131" s="7"/>
      <c r="P131" s="7"/>
      <c r="Q131" s="7"/>
      <c r="R131" s="7"/>
      <c r="S131" s="7"/>
      <c r="T131" s="7"/>
      <c r="U131" s="7"/>
      <c r="V131" s="7"/>
      <c r="W131" s="7"/>
      <c r="X131" s="7"/>
      <c r="Y131" s="7"/>
    </row>
    <row r="132" spans="1:25">
      <c r="A132" s="53"/>
      <c r="B132" s="53"/>
      <c r="C132" s="53"/>
      <c r="D132" s="53"/>
      <c r="E132" s="53"/>
      <c r="F132" s="53"/>
      <c r="G132" s="53"/>
      <c r="H132" s="76"/>
      <c r="I132" s="7"/>
      <c r="J132" s="52"/>
      <c r="K132" s="7"/>
      <c r="L132" s="7"/>
      <c r="M132" s="7"/>
      <c r="N132" s="7"/>
      <c r="O132" s="7"/>
      <c r="P132" s="7"/>
      <c r="Q132" s="7"/>
      <c r="R132" s="7"/>
      <c r="S132" s="7"/>
      <c r="T132" s="7"/>
      <c r="U132" s="7"/>
      <c r="V132" s="7"/>
      <c r="W132" s="7"/>
      <c r="X132" s="7"/>
      <c r="Y132" s="7"/>
    </row>
    <row r="133" spans="1:25">
      <c r="A133" s="53"/>
      <c r="B133" s="53"/>
      <c r="C133" s="53"/>
      <c r="D133" s="53"/>
      <c r="E133" s="53"/>
      <c r="F133" s="53"/>
      <c r="G133" s="53"/>
      <c r="H133" s="76"/>
      <c r="I133" s="7"/>
      <c r="J133" s="52"/>
      <c r="K133" s="7"/>
      <c r="L133" s="7"/>
      <c r="M133" s="7"/>
      <c r="N133" s="7"/>
      <c r="O133" s="7"/>
      <c r="P133" s="7"/>
      <c r="Q133" s="7"/>
      <c r="R133" s="7"/>
      <c r="S133" s="7"/>
      <c r="T133" s="7"/>
      <c r="U133" s="7"/>
      <c r="V133" s="7"/>
      <c r="W133" s="7"/>
      <c r="X133" s="7"/>
      <c r="Y133" s="7"/>
    </row>
    <row r="134" spans="1:25">
      <c r="A134" s="53"/>
      <c r="B134" s="53"/>
      <c r="C134" s="53"/>
      <c r="D134" s="53"/>
      <c r="E134" s="53"/>
      <c r="F134" s="53"/>
      <c r="G134" s="53"/>
      <c r="H134" s="76"/>
      <c r="I134" s="7"/>
      <c r="J134" s="52"/>
      <c r="K134" s="7"/>
      <c r="L134" s="7"/>
      <c r="M134" s="7"/>
      <c r="N134" s="7"/>
      <c r="O134" s="7"/>
      <c r="P134" s="7"/>
      <c r="Q134" s="7"/>
      <c r="R134" s="7"/>
      <c r="S134" s="7"/>
      <c r="T134" s="7"/>
      <c r="U134" s="7"/>
      <c r="V134" s="7"/>
      <c r="W134" s="7"/>
      <c r="X134" s="7"/>
      <c r="Y134" s="7"/>
    </row>
    <row r="135" spans="1:25">
      <c r="A135" s="53"/>
      <c r="B135" s="53"/>
      <c r="C135" s="53"/>
      <c r="D135" s="53"/>
      <c r="E135" s="53"/>
      <c r="F135" s="53"/>
      <c r="G135" s="53"/>
      <c r="H135" s="76"/>
      <c r="I135" s="7"/>
      <c r="J135" s="52"/>
      <c r="K135" s="7"/>
      <c r="L135" s="7"/>
      <c r="M135" s="7"/>
      <c r="N135" s="7"/>
      <c r="O135" s="7"/>
      <c r="P135" s="7"/>
      <c r="Q135" s="7"/>
      <c r="R135" s="7"/>
      <c r="S135" s="7"/>
      <c r="T135" s="7"/>
      <c r="U135" s="7"/>
      <c r="V135" s="7"/>
      <c r="W135" s="7"/>
      <c r="X135" s="7"/>
      <c r="Y135" s="7"/>
    </row>
    <row r="136" spans="1:25">
      <c r="A136" s="53"/>
      <c r="B136" s="53"/>
      <c r="C136" s="53"/>
      <c r="D136" s="53"/>
      <c r="E136" s="53"/>
      <c r="F136" s="53"/>
      <c r="G136" s="53"/>
      <c r="H136" s="76"/>
      <c r="I136" s="7"/>
      <c r="J136" s="52"/>
      <c r="K136" s="7"/>
      <c r="L136" s="7"/>
      <c r="M136" s="7"/>
      <c r="N136" s="7"/>
      <c r="O136" s="7"/>
      <c r="P136" s="7"/>
      <c r="Q136" s="7"/>
      <c r="R136" s="7"/>
      <c r="S136" s="7"/>
      <c r="T136" s="7"/>
      <c r="U136" s="7"/>
      <c r="V136" s="7"/>
      <c r="W136" s="7"/>
      <c r="X136" s="7"/>
      <c r="Y136" s="7"/>
    </row>
    <row r="137" spans="1:25">
      <c r="A137" s="53"/>
      <c r="B137" s="53"/>
      <c r="C137" s="53"/>
      <c r="D137" s="53"/>
      <c r="E137" s="53"/>
      <c r="F137" s="53"/>
      <c r="G137" s="53"/>
      <c r="H137" s="76"/>
      <c r="I137" s="7"/>
      <c r="J137" s="52"/>
      <c r="K137" s="7"/>
      <c r="L137" s="7"/>
      <c r="M137" s="7"/>
      <c r="N137" s="7"/>
      <c r="O137" s="7"/>
      <c r="P137" s="7"/>
      <c r="Q137" s="7"/>
      <c r="R137" s="7"/>
      <c r="S137" s="7"/>
      <c r="T137" s="7"/>
      <c r="U137" s="7"/>
      <c r="V137" s="7"/>
      <c r="W137" s="7"/>
      <c r="X137" s="7"/>
      <c r="Y137" s="7"/>
    </row>
    <row r="138" spans="1:25">
      <c r="A138" s="53"/>
      <c r="B138" s="53"/>
      <c r="C138" s="53"/>
      <c r="D138" s="53"/>
      <c r="E138" s="53"/>
      <c r="F138" s="53"/>
      <c r="G138" s="53"/>
      <c r="H138" s="76"/>
      <c r="I138" s="7"/>
      <c r="J138" s="52"/>
      <c r="K138" s="7"/>
      <c r="L138" s="7"/>
      <c r="M138" s="7"/>
      <c r="N138" s="7"/>
      <c r="O138" s="7"/>
      <c r="P138" s="7"/>
      <c r="Q138" s="7"/>
      <c r="R138" s="7"/>
      <c r="S138" s="7"/>
      <c r="T138" s="7"/>
      <c r="U138" s="7"/>
      <c r="V138" s="7"/>
      <c r="W138" s="7"/>
      <c r="X138" s="7"/>
      <c r="Y138" s="7"/>
    </row>
    <row r="139" spans="1:25">
      <c r="A139" s="53"/>
      <c r="B139" s="53"/>
      <c r="C139" s="53"/>
      <c r="D139" s="53"/>
      <c r="E139" s="53"/>
      <c r="F139" s="53"/>
      <c r="G139" s="53"/>
      <c r="H139" s="76"/>
      <c r="I139" s="7"/>
      <c r="J139" s="52"/>
      <c r="K139" s="7"/>
      <c r="L139" s="7"/>
      <c r="M139" s="7"/>
      <c r="N139" s="7"/>
      <c r="O139" s="7"/>
      <c r="P139" s="7"/>
      <c r="Q139" s="7"/>
      <c r="R139" s="7"/>
      <c r="S139" s="7"/>
      <c r="T139" s="7"/>
      <c r="U139" s="7"/>
      <c r="V139" s="7"/>
      <c r="W139" s="7"/>
      <c r="X139" s="7"/>
      <c r="Y139" s="7"/>
    </row>
    <row r="140" spans="1:25">
      <c r="A140" s="53"/>
      <c r="B140" s="53"/>
      <c r="C140" s="53"/>
      <c r="D140" s="53"/>
      <c r="E140" s="53"/>
      <c r="F140" s="53"/>
      <c r="G140" s="53"/>
      <c r="H140" s="76"/>
      <c r="I140" s="7"/>
      <c r="J140" s="52"/>
      <c r="K140" s="7"/>
      <c r="L140" s="7"/>
      <c r="M140" s="7"/>
      <c r="N140" s="7"/>
      <c r="O140" s="7"/>
      <c r="P140" s="7"/>
      <c r="Q140" s="7"/>
      <c r="R140" s="7"/>
      <c r="S140" s="7"/>
      <c r="T140" s="7"/>
      <c r="U140" s="7"/>
      <c r="V140" s="7"/>
      <c r="W140" s="7"/>
      <c r="X140" s="7"/>
      <c r="Y140" s="7"/>
    </row>
    <row r="141" spans="1:25">
      <c r="A141" s="53"/>
      <c r="B141" s="53"/>
      <c r="C141" s="53"/>
      <c r="D141" s="53"/>
      <c r="E141" s="53"/>
      <c r="F141" s="53"/>
      <c r="G141" s="53"/>
      <c r="H141" s="76"/>
      <c r="I141" s="7"/>
      <c r="J141" s="52"/>
      <c r="K141" s="7"/>
      <c r="L141" s="7"/>
      <c r="M141" s="7"/>
      <c r="N141" s="7"/>
      <c r="O141" s="7"/>
      <c r="P141" s="7"/>
      <c r="Q141" s="7"/>
      <c r="R141" s="7"/>
      <c r="S141" s="7"/>
      <c r="T141" s="7"/>
      <c r="U141" s="7"/>
      <c r="V141" s="7"/>
      <c r="W141" s="7"/>
      <c r="X141" s="7"/>
      <c r="Y141" s="7"/>
    </row>
    <row r="142" spans="1:25">
      <c r="A142" s="53"/>
      <c r="B142" s="53"/>
      <c r="C142" s="53"/>
      <c r="D142" s="53"/>
      <c r="E142" s="53"/>
      <c r="F142" s="53"/>
      <c r="G142" s="53"/>
      <c r="H142" s="76"/>
      <c r="I142" s="7"/>
      <c r="J142" s="52"/>
      <c r="K142" s="7"/>
      <c r="L142" s="7"/>
      <c r="M142" s="7"/>
      <c r="N142" s="7"/>
      <c r="O142" s="7"/>
      <c r="P142" s="7"/>
      <c r="Q142" s="7"/>
      <c r="R142" s="7"/>
      <c r="S142" s="7"/>
      <c r="T142" s="7"/>
      <c r="U142" s="7"/>
      <c r="V142" s="7"/>
      <c r="W142" s="7"/>
      <c r="X142" s="7"/>
      <c r="Y142" s="7"/>
    </row>
    <row r="143" spans="1:25">
      <c r="A143" s="53"/>
      <c r="B143" s="53"/>
      <c r="C143" s="53"/>
      <c r="D143" s="53"/>
      <c r="E143" s="53"/>
      <c r="F143" s="53"/>
      <c r="G143" s="53"/>
      <c r="H143" s="76"/>
      <c r="I143" s="7"/>
      <c r="J143" s="52"/>
      <c r="K143" s="7"/>
      <c r="L143" s="7"/>
      <c r="M143" s="7"/>
      <c r="N143" s="7"/>
      <c r="O143" s="7"/>
      <c r="P143" s="7"/>
      <c r="Q143" s="7"/>
      <c r="R143" s="7"/>
      <c r="S143" s="7"/>
      <c r="T143" s="7"/>
      <c r="U143" s="7"/>
      <c r="V143" s="7"/>
      <c r="W143" s="7"/>
      <c r="X143" s="7"/>
      <c r="Y143" s="7"/>
    </row>
    <row r="144" spans="1:25">
      <c r="A144" s="53"/>
      <c r="B144" s="53"/>
      <c r="C144" s="53"/>
      <c r="D144" s="53"/>
      <c r="E144" s="53"/>
      <c r="F144" s="53"/>
      <c r="G144" s="53"/>
      <c r="H144" s="76"/>
      <c r="I144" s="7"/>
      <c r="J144" s="52"/>
      <c r="K144" s="7"/>
      <c r="L144" s="7"/>
      <c r="M144" s="7"/>
      <c r="N144" s="7"/>
      <c r="O144" s="7"/>
      <c r="P144" s="7"/>
      <c r="Q144" s="7"/>
      <c r="R144" s="7"/>
      <c r="S144" s="7"/>
      <c r="T144" s="7"/>
      <c r="U144" s="7"/>
      <c r="V144" s="7"/>
      <c r="W144" s="7"/>
      <c r="X144" s="7"/>
      <c r="Y144" s="7"/>
    </row>
    <row r="145" spans="1:25">
      <c r="A145" s="53"/>
      <c r="B145" s="53"/>
      <c r="C145" s="53"/>
      <c r="D145" s="53"/>
      <c r="E145" s="53"/>
      <c r="F145" s="53"/>
      <c r="G145" s="53"/>
      <c r="H145" s="76"/>
      <c r="I145" s="7"/>
      <c r="J145" s="52"/>
      <c r="K145" s="7"/>
      <c r="L145" s="7"/>
      <c r="M145" s="7"/>
      <c r="N145" s="7"/>
      <c r="O145" s="7"/>
      <c r="P145" s="7"/>
      <c r="Q145" s="7"/>
      <c r="R145" s="7"/>
      <c r="S145" s="7"/>
      <c r="T145" s="7"/>
      <c r="U145" s="7"/>
      <c r="V145" s="7"/>
      <c r="W145" s="7"/>
      <c r="X145" s="7"/>
      <c r="Y145" s="7"/>
    </row>
    <row r="146" spans="1:25">
      <c r="A146" s="53"/>
      <c r="B146" s="53"/>
      <c r="C146" s="53"/>
      <c r="D146" s="53"/>
      <c r="E146" s="53"/>
      <c r="F146" s="53"/>
      <c r="G146" s="53"/>
      <c r="H146" s="76"/>
      <c r="I146" s="7"/>
      <c r="J146" s="52"/>
      <c r="K146" s="7"/>
      <c r="L146" s="7"/>
      <c r="M146" s="7"/>
      <c r="N146" s="7"/>
      <c r="O146" s="7"/>
      <c r="P146" s="7"/>
      <c r="Q146" s="7"/>
      <c r="R146" s="7"/>
      <c r="S146" s="7"/>
      <c r="T146" s="7"/>
      <c r="U146" s="7"/>
      <c r="V146" s="7"/>
      <c r="W146" s="7"/>
      <c r="X146" s="7"/>
      <c r="Y146" s="7"/>
    </row>
    <row r="147" spans="1:25">
      <c r="A147" s="53"/>
      <c r="B147" s="53"/>
      <c r="C147" s="53"/>
      <c r="D147" s="53"/>
      <c r="E147" s="53"/>
      <c r="F147" s="53"/>
      <c r="G147" s="53"/>
      <c r="H147" s="76"/>
      <c r="I147" s="7"/>
      <c r="J147" s="52"/>
      <c r="K147" s="7"/>
      <c r="L147" s="7"/>
      <c r="M147" s="7"/>
      <c r="N147" s="7"/>
      <c r="O147" s="7"/>
      <c r="P147" s="7"/>
      <c r="Q147" s="7"/>
      <c r="R147" s="7"/>
      <c r="S147" s="7"/>
      <c r="T147" s="7"/>
      <c r="U147" s="7"/>
      <c r="V147" s="7"/>
      <c r="W147" s="7"/>
      <c r="X147" s="7"/>
      <c r="Y147" s="7"/>
    </row>
    <row r="148" spans="1:25">
      <c r="A148" s="53"/>
      <c r="B148" s="53"/>
      <c r="C148" s="53"/>
      <c r="D148" s="53"/>
      <c r="E148" s="53"/>
      <c r="F148" s="53"/>
      <c r="G148" s="53"/>
      <c r="H148" s="76"/>
      <c r="I148" s="7"/>
      <c r="J148" s="52"/>
      <c r="K148" s="7"/>
      <c r="L148" s="7"/>
      <c r="M148" s="7"/>
      <c r="N148" s="7"/>
      <c r="O148" s="7"/>
      <c r="P148" s="7"/>
      <c r="Q148" s="7"/>
      <c r="R148" s="7"/>
      <c r="S148" s="7"/>
      <c r="T148" s="7"/>
      <c r="U148" s="7"/>
      <c r="V148" s="7"/>
      <c r="W148" s="7"/>
      <c r="X148" s="7"/>
      <c r="Y148" s="7"/>
    </row>
    <row r="149" spans="1:25">
      <c r="A149" s="53"/>
      <c r="B149" s="53"/>
      <c r="C149" s="53"/>
      <c r="D149" s="53"/>
      <c r="E149" s="53"/>
      <c r="F149" s="53"/>
      <c r="G149" s="53"/>
      <c r="H149" s="76"/>
      <c r="I149" s="7"/>
      <c r="J149" s="52"/>
      <c r="K149" s="7"/>
      <c r="L149" s="7"/>
      <c r="M149" s="7"/>
      <c r="N149" s="7"/>
      <c r="O149" s="7"/>
      <c r="P149" s="7"/>
      <c r="Q149" s="7"/>
      <c r="R149" s="7"/>
      <c r="S149" s="7"/>
      <c r="T149" s="7"/>
      <c r="U149" s="7"/>
      <c r="V149" s="7"/>
      <c r="W149" s="7"/>
      <c r="X149" s="7"/>
      <c r="Y149" s="7"/>
    </row>
    <row r="150" spans="1:25">
      <c r="A150" s="53"/>
      <c r="B150" s="53"/>
      <c r="C150" s="53"/>
      <c r="D150" s="53"/>
      <c r="E150" s="53"/>
      <c r="F150" s="53"/>
      <c r="G150" s="53"/>
      <c r="H150" s="76"/>
      <c r="I150" s="7"/>
      <c r="J150" s="52"/>
      <c r="K150" s="7"/>
      <c r="L150" s="7"/>
      <c r="M150" s="7"/>
      <c r="N150" s="7"/>
      <c r="O150" s="7"/>
      <c r="P150" s="7"/>
      <c r="Q150" s="7"/>
      <c r="R150" s="7"/>
      <c r="S150" s="7"/>
      <c r="T150" s="7"/>
      <c r="U150" s="7"/>
      <c r="V150" s="7"/>
      <c r="W150" s="7"/>
      <c r="X150" s="7"/>
      <c r="Y150" s="7"/>
    </row>
    <row r="151" spans="1:25">
      <c r="A151" s="53"/>
      <c r="B151" s="53"/>
      <c r="C151" s="53"/>
      <c r="D151" s="53"/>
      <c r="E151" s="53"/>
      <c r="F151" s="53"/>
      <c r="G151" s="53"/>
      <c r="H151" s="76"/>
      <c r="I151" s="7"/>
      <c r="J151" s="52"/>
      <c r="K151" s="7"/>
      <c r="L151" s="7"/>
      <c r="M151" s="7"/>
      <c r="N151" s="7"/>
      <c r="O151" s="7"/>
      <c r="P151" s="7"/>
      <c r="Q151" s="7"/>
      <c r="R151" s="7"/>
      <c r="S151" s="7"/>
      <c r="T151" s="7"/>
      <c r="U151" s="7"/>
      <c r="V151" s="7"/>
      <c r="W151" s="7"/>
      <c r="X151" s="7"/>
      <c r="Y151" s="7"/>
    </row>
    <row r="152" spans="1:25">
      <c r="A152" s="53"/>
      <c r="B152" s="53"/>
      <c r="C152" s="53"/>
      <c r="D152" s="53"/>
      <c r="E152" s="53"/>
      <c r="F152" s="53"/>
      <c r="G152" s="53"/>
      <c r="H152" s="76"/>
      <c r="I152" s="7"/>
      <c r="J152" s="52"/>
      <c r="K152" s="7"/>
      <c r="L152" s="7"/>
      <c r="M152" s="7"/>
      <c r="N152" s="7"/>
      <c r="O152" s="7"/>
      <c r="P152" s="7"/>
      <c r="Q152" s="7"/>
      <c r="R152" s="7"/>
      <c r="S152" s="7"/>
      <c r="T152" s="7"/>
      <c r="U152" s="7"/>
      <c r="V152" s="7"/>
      <c r="W152" s="7"/>
      <c r="X152" s="7"/>
      <c r="Y152" s="7"/>
    </row>
    <row r="153" spans="1:25">
      <c r="A153" s="53"/>
      <c r="B153" s="53"/>
      <c r="C153" s="53"/>
      <c r="D153" s="53"/>
      <c r="E153" s="53"/>
      <c r="F153" s="53"/>
      <c r="G153" s="53"/>
      <c r="H153" s="76"/>
      <c r="I153" s="7"/>
      <c r="J153" s="52"/>
      <c r="K153" s="7"/>
      <c r="L153" s="7"/>
      <c r="M153" s="7"/>
      <c r="N153" s="7"/>
      <c r="O153" s="7"/>
      <c r="P153" s="7"/>
      <c r="Q153" s="7"/>
      <c r="R153" s="7"/>
      <c r="S153" s="7"/>
      <c r="T153" s="7"/>
      <c r="U153" s="7"/>
      <c r="V153" s="7"/>
      <c r="W153" s="7"/>
      <c r="X153" s="7"/>
      <c r="Y153" s="7"/>
    </row>
    <row r="154" spans="1:25">
      <c r="A154" s="53"/>
      <c r="B154" s="53"/>
      <c r="C154" s="53"/>
      <c r="D154" s="53"/>
      <c r="E154" s="53"/>
      <c r="F154" s="53"/>
      <c r="G154" s="53"/>
      <c r="H154" s="76"/>
      <c r="I154" s="7"/>
      <c r="J154" s="52"/>
      <c r="K154" s="7"/>
      <c r="L154" s="7"/>
      <c r="M154" s="7"/>
      <c r="N154" s="7"/>
      <c r="O154" s="7"/>
      <c r="P154" s="7"/>
      <c r="Q154" s="7"/>
      <c r="R154" s="7"/>
      <c r="S154" s="7"/>
      <c r="T154" s="7"/>
      <c r="U154" s="7"/>
      <c r="V154" s="7"/>
      <c r="W154" s="7"/>
      <c r="X154" s="7"/>
      <c r="Y154" s="7"/>
    </row>
    <row r="155" spans="1:25">
      <c r="A155" s="53"/>
      <c r="B155" s="53"/>
      <c r="C155" s="53"/>
      <c r="D155" s="53"/>
      <c r="E155" s="53"/>
      <c r="F155" s="53"/>
      <c r="G155" s="53"/>
      <c r="H155" s="76"/>
      <c r="I155" s="7"/>
      <c r="J155" s="52"/>
      <c r="K155" s="7"/>
      <c r="L155" s="7"/>
      <c r="M155" s="7"/>
      <c r="N155" s="7"/>
      <c r="O155" s="7"/>
      <c r="P155" s="7"/>
      <c r="Q155" s="7"/>
      <c r="R155" s="7"/>
      <c r="S155" s="7"/>
      <c r="T155" s="7"/>
      <c r="U155" s="7"/>
      <c r="V155" s="7"/>
      <c r="W155" s="7"/>
      <c r="X155" s="7"/>
      <c r="Y155" s="7"/>
    </row>
    <row r="156" spans="1:25">
      <c r="A156" s="53"/>
      <c r="B156" s="53"/>
      <c r="C156" s="53"/>
      <c r="D156" s="53"/>
      <c r="E156" s="53"/>
      <c r="F156" s="53"/>
      <c r="G156" s="53"/>
      <c r="H156" s="76"/>
      <c r="I156" s="7"/>
      <c r="J156" s="52"/>
      <c r="K156" s="7"/>
      <c r="L156" s="7"/>
      <c r="M156" s="7"/>
      <c r="N156" s="7"/>
      <c r="O156" s="7"/>
      <c r="P156" s="7"/>
      <c r="Q156" s="7"/>
      <c r="R156" s="7"/>
      <c r="S156" s="7"/>
      <c r="T156" s="7"/>
      <c r="U156" s="7"/>
      <c r="V156" s="7"/>
      <c r="W156" s="7"/>
      <c r="X156" s="7"/>
      <c r="Y156" s="7"/>
    </row>
    <row r="157" spans="1:25">
      <c r="A157" s="53"/>
      <c r="B157" s="53"/>
      <c r="C157" s="53"/>
      <c r="D157" s="53"/>
      <c r="E157" s="53"/>
      <c r="F157" s="53"/>
      <c r="G157" s="53"/>
      <c r="H157" s="76"/>
      <c r="I157" s="7"/>
      <c r="J157" s="52"/>
      <c r="K157" s="7"/>
      <c r="L157" s="7"/>
      <c r="M157" s="7"/>
      <c r="N157" s="7"/>
      <c r="O157" s="7"/>
      <c r="P157" s="7"/>
      <c r="Q157" s="7"/>
      <c r="R157" s="7"/>
      <c r="S157" s="7"/>
      <c r="T157" s="7"/>
      <c r="U157" s="7"/>
      <c r="V157" s="7"/>
      <c r="W157" s="7"/>
      <c r="X157" s="7"/>
      <c r="Y157" s="7"/>
    </row>
    <row r="158" spans="1:25">
      <c r="A158" s="53"/>
      <c r="B158" s="53"/>
      <c r="C158" s="53"/>
      <c r="D158" s="53"/>
      <c r="E158" s="53"/>
      <c r="F158" s="53"/>
      <c r="G158" s="53"/>
      <c r="H158" s="76"/>
      <c r="I158" s="7"/>
      <c r="J158" s="52"/>
      <c r="K158" s="7"/>
      <c r="L158" s="7"/>
      <c r="M158" s="7"/>
      <c r="N158" s="7"/>
      <c r="O158" s="7"/>
      <c r="P158" s="7"/>
      <c r="Q158" s="7"/>
      <c r="R158" s="7"/>
      <c r="S158" s="7"/>
      <c r="T158" s="7"/>
      <c r="U158" s="7"/>
      <c r="V158" s="7"/>
      <c r="W158" s="7"/>
      <c r="X158" s="7"/>
      <c r="Y158" s="7"/>
    </row>
    <row r="159" spans="1:25">
      <c r="A159" s="53"/>
      <c r="B159" s="53"/>
      <c r="C159" s="53"/>
      <c r="D159" s="53"/>
      <c r="E159" s="53"/>
      <c r="F159" s="53"/>
      <c r="G159" s="53"/>
      <c r="H159" s="76"/>
      <c r="I159" s="7"/>
      <c r="J159" s="52"/>
      <c r="K159" s="7"/>
      <c r="L159" s="7"/>
      <c r="M159" s="7"/>
      <c r="N159" s="7"/>
      <c r="O159" s="7"/>
      <c r="P159" s="7"/>
      <c r="Q159" s="7"/>
      <c r="R159" s="7"/>
      <c r="S159" s="7"/>
      <c r="T159" s="7"/>
      <c r="U159" s="7"/>
      <c r="V159" s="7"/>
      <c r="W159" s="7"/>
      <c r="X159" s="7"/>
      <c r="Y159" s="7"/>
    </row>
    <row r="160" spans="1:25">
      <c r="A160" s="53"/>
      <c r="B160" s="53"/>
      <c r="C160" s="53"/>
      <c r="D160" s="53"/>
      <c r="E160" s="53"/>
      <c r="F160" s="53"/>
      <c r="G160" s="53"/>
      <c r="H160" s="76"/>
      <c r="I160" s="7"/>
      <c r="J160" s="52"/>
      <c r="K160" s="7"/>
      <c r="L160" s="7"/>
      <c r="M160" s="7"/>
      <c r="N160" s="7"/>
      <c r="O160" s="7"/>
      <c r="P160" s="7"/>
      <c r="Q160" s="7"/>
      <c r="R160" s="7"/>
      <c r="S160" s="7"/>
      <c r="T160" s="7"/>
      <c r="U160" s="7"/>
      <c r="V160" s="7"/>
      <c r="W160" s="7"/>
      <c r="X160" s="7"/>
      <c r="Y160" s="7"/>
    </row>
    <row r="161" spans="1:25">
      <c r="A161" s="53"/>
      <c r="B161" s="53"/>
      <c r="C161" s="53"/>
      <c r="D161" s="53"/>
      <c r="E161" s="53"/>
      <c r="F161" s="53"/>
      <c r="G161" s="53"/>
      <c r="H161" s="76"/>
      <c r="I161" s="7"/>
      <c r="J161" s="52"/>
      <c r="K161" s="7"/>
      <c r="L161" s="7"/>
      <c r="M161" s="7"/>
      <c r="N161" s="7"/>
      <c r="O161" s="7"/>
      <c r="P161" s="7"/>
      <c r="Q161" s="7"/>
      <c r="R161" s="7"/>
      <c r="S161" s="7"/>
      <c r="T161" s="7"/>
      <c r="U161" s="7"/>
      <c r="V161" s="7"/>
      <c r="W161" s="7"/>
      <c r="X161" s="7"/>
      <c r="Y161" s="7"/>
    </row>
    <row r="162" spans="1:25">
      <c r="A162" s="53"/>
      <c r="B162" s="53"/>
      <c r="C162" s="53"/>
      <c r="D162" s="53"/>
      <c r="E162" s="53"/>
      <c r="F162" s="53"/>
      <c r="G162" s="53"/>
      <c r="H162" s="76"/>
      <c r="I162" s="7"/>
      <c r="J162" s="52"/>
      <c r="K162" s="7"/>
      <c r="L162" s="7"/>
      <c r="M162" s="7"/>
      <c r="N162" s="7"/>
      <c r="O162" s="7"/>
      <c r="P162" s="7"/>
      <c r="Q162" s="7"/>
      <c r="R162" s="7"/>
      <c r="S162" s="7"/>
      <c r="T162" s="7"/>
      <c r="U162" s="7"/>
      <c r="V162" s="7"/>
      <c r="W162" s="7"/>
      <c r="X162" s="7"/>
      <c r="Y162" s="7"/>
    </row>
    <row r="163" spans="1:25">
      <c r="A163" s="53"/>
      <c r="B163" s="53"/>
      <c r="C163" s="53"/>
      <c r="D163" s="53"/>
      <c r="E163" s="53"/>
      <c r="F163" s="53"/>
      <c r="G163" s="53"/>
      <c r="H163" s="76"/>
      <c r="I163" s="7"/>
      <c r="J163" s="52"/>
      <c r="K163" s="7"/>
      <c r="L163" s="7"/>
      <c r="M163" s="7"/>
      <c r="N163" s="7"/>
      <c r="O163" s="7"/>
      <c r="P163" s="7"/>
      <c r="Q163" s="7"/>
      <c r="R163" s="7"/>
      <c r="S163" s="7"/>
      <c r="T163" s="7"/>
      <c r="U163" s="7"/>
      <c r="V163" s="7"/>
      <c r="W163" s="7"/>
      <c r="X163" s="7"/>
      <c r="Y163" s="7"/>
    </row>
    <row r="164" spans="1:25">
      <c r="A164" s="53"/>
      <c r="B164" s="53"/>
      <c r="C164" s="53"/>
      <c r="D164" s="53"/>
      <c r="E164" s="53"/>
      <c r="F164" s="53"/>
      <c r="G164" s="53"/>
      <c r="H164" s="76"/>
      <c r="I164" s="7"/>
      <c r="J164" s="52"/>
      <c r="K164" s="7"/>
      <c r="L164" s="7"/>
      <c r="M164" s="7"/>
      <c r="N164" s="7"/>
      <c r="O164" s="7"/>
      <c r="P164" s="7"/>
      <c r="Q164" s="7"/>
      <c r="R164" s="7"/>
      <c r="S164" s="7"/>
      <c r="T164" s="7"/>
      <c r="U164" s="7"/>
      <c r="V164" s="7"/>
      <c r="W164" s="7"/>
      <c r="X164" s="7"/>
      <c r="Y164" s="7"/>
    </row>
    <row r="165" spans="1:25">
      <c r="A165" s="53"/>
      <c r="B165" s="53"/>
      <c r="C165" s="53"/>
      <c r="D165" s="53"/>
      <c r="E165" s="53"/>
      <c r="F165" s="53"/>
      <c r="G165" s="53"/>
      <c r="H165" s="76"/>
      <c r="I165" s="7"/>
      <c r="J165" s="52"/>
      <c r="K165" s="7"/>
      <c r="L165" s="7"/>
      <c r="M165" s="7"/>
      <c r="N165" s="7"/>
      <c r="O165" s="7"/>
      <c r="P165" s="7"/>
      <c r="Q165" s="7"/>
      <c r="R165" s="7"/>
      <c r="S165" s="7"/>
      <c r="T165" s="7"/>
      <c r="U165" s="7"/>
      <c r="V165" s="7"/>
      <c r="W165" s="7"/>
      <c r="X165" s="7"/>
      <c r="Y165" s="7"/>
    </row>
    <row r="166" spans="1:25">
      <c r="A166" s="53"/>
      <c r="B166" s="53"/>
      <c r="C166" s="53"/>
      <c r="D166" s="53"/>
      <c r="E166" s="53"/>
      <c r="F166" s="53"/>
      <c r="G166" s="53"/>
      <c r="H166" s="76"/>
      <c r="I166" s="7"/>
      <c r="J166" s="52"/>
      <c r="K166" s="7"/>
      <c r="L166" s="7"/>
      <c r="M166" s="7"/>
      <c r="N166" s="7"/>
      <c r="O166" s="7"/>
      <c r="P166" s="7"/>
      <c r="Q166" s="7"/>
      <c r="R166" s="7"/>
      <c r="S166" s="7"/>
      <c r="T166" s="7"/>
      <c r="U166" s="7"/>
      <c r="V166" s="7"/>
      <c r="W166" s="7"/>
      <c r="X166" s="7"/>
      <c r="Y166" s="7"/>
    </row>
    <row r="167" spans="1:25">
      <c r="A167" s="53"/>
      <c r="B167" s="53"/>
      <c r="C167" s="53"/>
      <c r="D167" s="53"/>
      <c r="E167" s="53"/>
      <c r="F167" s="53"/>
      <c r="G167" s="53"/>
      <c r="H167" s="76"/>
      <c r="I167" s="7"/>
      <c r="J167" s="52"/>
      <c r="K167" s="7"/>
      <c r="L167" s="7"/>
      <c r="M167" s="7"/>
      <c r="N167" s="7"/>
      <c r="O167" s="7"/>
      <c r="P167" s="7"/>
      <c r="Q167" s="7"/>
      <c r="R167" s="7"/>
      <c r="S167" s="7"/>
      <c r="T167" s="7"/>
      <c r="U167" s="7"/>
      <c r="V167" s="7"/>
      <c r="W167" s="7"/>
      <c r="X167" s="7"/>
      <c r="Y167" s="7"/>
    </row>
    <row r="168" spans="1:25">
      <c r="A168" s="53"/>
      <c r="B168" s="53"/>
      <c r="C168" s="53"/>
      <c r="D168" s="53"/>
      <c r="E168" s="53"/>
      <c r="F168" s="53"/>
      <c r="G168" s="53"/>
      <c r="H168" s="76"/>
      <c r="I168" s="7"/>
      <c r="J168" s="52"/>
      <c r="K168" s="7"/>
      <c r="L168" s="7"/>
      <c r="M168" s="7"/>
      <c r="N168" s="7"/>
      <c r="O168" s="7"/>
      <c r="P168" s="7"/>
      <c r="Q168" s="7"/>
      <c r="R168" s="7"/>
      <c r="S168" s="7"/>
      <c r="T168" s="7"/>
      <c r="U168" s="7"/>
      <c r="V168" s="7"/>
      <c r="W168" s="7"/>
      <c r="X168" s="7"/>
      <c r="Y168" s="7"/>
    </row>
    <row r="169" spans="1:25">
      <c r="A169" s="53"/>
      <c r="B169" s="53"/>
      <c r="C169" s="53"/>
      <c r="D169" s="53"/>
      <c r="E169" s="53"/>
      <c r="F169" s="53"/>
      <c r="G169" s="53"/>
      <c r="H169" s="76"/>
      <c r="I169" s="7"/>
      <c r="J169" s="52"/>
      <c r="K169" s="7"/>
      <c r="L169" s="7"/>
      <c r="M169" s="7"/>
      <c r="N169" s="7"/>
      <c r="O169" s="7"/>
      <c r="P169" s="7"/>
      <c r="Q169" s="7"/>
      <c r="R169" s="7"/>
      <c r="S169" s="7"/>
      <c r="T169" s="7"/>
      <c r="U169" s="7"/>
      <c r="V169" s="7"/>
      <c r="W169" s="7"/>
      <c r="X169" s="7"/>
      <c r="Y169" s="7"/>
    </row>
    <row r="170" spans="1:25">
      <c r="A170" s="53"/>
      <c r="B170" s="53"/>
      <c r="C170" s="53"/>
      <c r="D170" s="53"/>
      <c r="E170" s="53"/>
      <c r="F170" s="53"/>
      <c r="G170" s="53"/>
      <c r="H170" s="76"/>
      <c r="I170" s="7"/>
      <c r="J170" s="52"/>
      <c r="K170" s="7"/>
      <c r="L170" s="7"/>
      <c r="M170" s="7"/>
      <c r="N170" s="7"/>
      <c r="O170" s="7"/>
      <c r="P170" s="7"/>
      <c r="Q170" s="7"/>
      <c r="R170" s="7"/>
      <c r="S170" s="7"/>
      <c r="T170" s="7"/>
      <c r="U170" s="7"/>
      <c r="V170" s="7"/>
      <c r="W170" s="7"/>
      <c r="X170" s="7"/>
      <c r="Y170" s="7"/>
    </row>
    <row r="171" spans="1:25">
      <c r="A171" s="53"/>
      <c r="B171" s="53"/>
      <c r="C171" s="53"/>
      <c r="D171" s="53"/>
      <c r="E171" s="53"/>
      <c r="F171" s="53"/>
      <c r="G171" s="53"/>
      <c r="H171" s="76"/>
      <c r="I171" s="7"/>
      <c r="J171" s="52"/>
      <c r="K171" s="7"/>
      <c r="L171" s="7"/>
      <c r="M171" s="7"/>
      <c r="N171" s="7"/>
      <c r="O171" s="7"/>
      <c r="P171" s="7"/>
      <c r="Q171" s="7"/>
      <c r="R171" s="7"/>
      <c r="S171" s="7"/>
      <c r="T171" s="7"/>
      <c r="U171" s="7"/>
      <c r="V171" s="7"/>
      <c r="W171" s="7"/>
      <c r="X171" s="7"/>
      <c r="Y171" s="7"/>
    </row>
    <row r="172" spans="1:25">
      <c r="A172" s="53"/>
      <c r="B172" s="53"/>
      <c r="C172" s="53"/>
      <c r="D172" s="53"/>
      <c r="E172" s="53"/>
      <c r="F172" s="53"/>
      <c r="G172" s="53"/>
      <c r="H172" s="76"/>
      <c r="I172" s="7"/>
      <c r="J172" s="52"/>
      <c r="K172" s="7"/>
      <c r="L172" s="7"/>
      <c r="M172" s="7"/>
      <c r="N172" s="7"/>
      <c r="O172" s="7"/>
      <c r="P172" s="7"/>
      <c r="Q172" s="7"/>
      <c r="R172" s="7"/>
      <c r="S172" s="7"/>
      <c r="T172" s="7"/>
      <c r="U172" s="7"/>
      <c r="V172" s="7"/>
      <c r="W172" s="7"/>
      <c r="X172" s="7"/>
      <c r="Y172" s="7"/>
    </row>
    <row r="173" spans="1:25">
      <c r="A173" s="53"/>
      <c r="B173" s="53"/>
      <c r="C173" s="53"/>
      <c r="D173" s="53"/>
      <c r="E173" s="53"/>
      <c r="F173" s="53"/>
      <c r="G173" s="53"/>
      <c r="H173" s="76"/>
      <c r="I173" s="7"/>
      <c r="J173" s="52"/>
      <c r="K173" s="7"/>
      <c r="L173" s="7"/>
      <c r="M173" s="7"/>
      <c r="N173" s="7"/>
      <c r="O173" s="7"/>
      <c r="P173" s="7"/>
      <c r="Q173" s="7"/>
      <c r="R173" s="7"/>
      <c r="S173" s="7"/>
      <c r="T173" s="7"/>
      <c r="U173" s="7"/>
      <c r="V173" s="7"/>
      <c r="W173" s="7"/>
      <c r="X173" s="7"/>
      <c r="Y173" s="7"/>
    </row>
    <row r="174" spans="1:25">
      <c r="A174" s="53"/>
      <c r="B174" s="53"/>
      <c r="C174" s="53"/>
      <c r="D174" s="53"/>
      <c r="E174" s="53"/>
      <c r="F174" s="53"/>
      <c r="G174" s="53"/>
      <c r="H174" s="76"/>
      <c r="I174" s="7"/>
      <c r="J174" s="52"/>
      <c r="K174" s="7"/>
      <c r="L174" s="7"/>
      <c r="M174" s="7"/>
      <c r="N174" s="7"/>
      <c r="O174" s="7"/>
      <c r="P174" s="7"/>
      <c r="Q174" s="7"/>
      <c r="R174" s="7"/>
      <c r="S174" s="7"/>
      <c r="T174" s="7"/>
      <c r="U174" s="7"/>
      <c r="V174" s="7"/>
      <c r="W174" s="7"/>
      <c r="X174" s="7"/>
      <c r="Y174" s="7"/>
    </row>
    <row r="175" spans="1:25">
      <c r="A175" s="53"/>
      <c r="B175" s="53"/>
      <c r="C175" s="53"/>
      <c r="D175" s="53"/>
      <c r="E175" s="53"/>
      <c r="F175" s="53"/>
      <c r="G175" s="53"/>
      <c r="H175" s="76"/>
      <c r="I175" s="7"/>
      <c r="J175" s="52"/>
      <c r="K175" s="7"/>
      <c r="L175" s="7"/>
      <c r="M175" s="7"/>
      <c r="N175" s="7"/>
      <c r="O175" s="7"/>
      <c r="P175" s="7"/>
      <c r="Q175" s="7"/>
      <c r="R175" s="7"/>
      <c r="S175" s="7"/>
      <c r="T175" s="7"/>
      <c r="U175" s="7"/>
      <c r="V175" s="7"/>
      <c r="W175" s="7"/>
      <c r="X175" s="7"/>
      <c r="Y175" s="7"/>
    </row>
    <row r="176" spans="1:25">
      <c r="A176" s="53"/>
      <c r="B176" s="53"/>
      <c r="C176" s="53"/>
      <c r="D176" s="53"/>
      <c r="E176" s="53"/>
      <c r="F176" s="53"/>
      <c r="G176" s="53"/>
      <c r="H176" s="76"/>
      <c r="I176" s="7"/>
      <c r="J176" s="52"/>
      <c r="K176" s="7"/>
      <c r="L176" s="7"/>
      <c r="M176" s="7"/>
      <c r="N176" s="7"/>
      <c r="O176" s="7"/>
      <c r="P176" s="7"/>
      <c r="Q176" s="7"/>
      <c r="R176" s="7"/>
      <c r="S176" s="7"/>
      <c r="T176" s="7"/>
      <c r="U176" s="7"/>
      <c r="V176" s="7"/>
      <c r="W176" s="7"/>
      <c r="X176" s="7"/>
      <c r="Y176" s="7"/>
    </row>
    <row r="177" spans="1:25">
      <c r="A177" s="53"/>
      <c r="B177" s="53"/>
      <c r="C177" s="53"/>
      <c r="D177" s="53"/>
      <c r="E177" s="53"/>
      <c r="F177" s="53"/>
      <c r="G177" s="53"/>
      <c r="H177" s="76"/>
      <c r="I177" s="7"/>
      <c r="J177" s="52"/>
      <c r="K177" s="7"/>
      <c r="L177" s="7"/>
      <c r="M177" s="7"/>
      <c r="N177" s="7"/>
      <c r="O177" s="7"/>
      <c r="P177" s="7"/>
      <c r="Q177" s="7"/>
      <c r="R177" s="7"/>
      <c r="S177" s="7"/>
      <c r="T177" s="7"/>
      <c r="U177" s="7"/>
      <c r="V177" s="7"/>
      <c r="W177" s="7"/>
      <c r="X177" s="7"/>
      <c r="Y177" s="7"/>
    </row>
    <row r="178" spans="1:25">
      <c r="A178" s="53"/>
      <c r="B178" s="53"/>
      <c r="C178" s="53"/>
      <c r="D178" s="53"/>
      <c r="E178" s="53"/>
      <c r="F178" s="53"/>
      <c r="G178" s="53"/>
      <c r="H178" s="76"/>
      <c r="I178" s="7"/>
      <c r="J178" s="52"/>
      <c r="K178" s="7"/>
      <c r="L178" s="7"/>
      <c r="M178" s="7"/>
      <c r="N178" s="7"/>
      <c r="O178" s="7"/>
      <c r="P178" s="7"/>
      <c r="Q178" s="7"/>
      <c r="R178" s="7"/>
      <c r="S178" s="7"/>
      <c r="T178" s="7"/>
      <c r="U178" s="7"/>
      <c r="V178" s="7"/>
      <c r="W178" s="7"/>
      <c r="X178" s="7"/>
      <c r="Y178" s="7"/>
    </row>
    <row r="179" spans="1:25">
      <c r="A179" s="53"/>
      <c r="B179" s="53"/>
      <c r="C179" s="53"/>
      <c r="D179" s="53"/>
      <c r="E179" s="53"/>
      <c r="F179" s="53"/>
      <c r="G179" s="53"/>
      <c r="H179" s="76"/>
      <c r="I179" s="7"/>
      <c r="J179" s="52"/>
      <c r="K179" s="7"/>
      <c r="L179" s="7"/>
      <c r="M179" s="7"/>
      <c r="N179" s="7"/>
      <c r="O179" s="7"/>
      <c r="P179" s="7"/>
      <c r="Q179" s="7"/>
      <c r="R179" s="7"/>
      <c r="S179" s="7"/>
      <c r="T179" s="7"/>
      <c r="U179" s="7"/>
      <c r="V179" s="7"/>
      <c r="W179" s="7"/>
      <c r="X179" s="7"/>
      <c r="Y179" s="7"/>
    </row>
    <row r="180" spans="1:25">
      <c r="A180" s="53"/>
      <c r="B180" s="53"/>
      <c r="C180" s="53"/>
      <c r="D180" s="53"/>
      <c r="E180" s="53"/>
      <c r="F180" s="53"/>
      <c r="G180" s="53"/>
      <c r="H180" s="76"/>
      <c r="I180" s="7"/>
      <c r="J180" s="52"/>
      <c r="K180" s="7"/>
      <c r="L180" s="7"/>
      <c r="M180" s="7"/>
      <c r="N180" s="7"/>
      <c r="O180" s="7"/>
      <c r="P180" s="7"/>
      <c r="Q180" s="7"/>
      <c r="R180" s="7"/>
      <c r="S180" s="7"/>
      <c r="T180" s="7"/>
      <c r="U180" s="7"/>
      <c r="V180" s="7"/>
      <c r="W180" s="7"/>
      <c r="X180" s="7"/>
      <c r="Y180" s="7"/>
    </row>
    <row r="181" spans="1:25">
      <c r="A181" s="53"/>
      <c r="B181" s="53"/>
      <c r="C181" s="53"/>
      <c r="D181" s="53"/>
      <c r="E181" s="53"/>
      <c r="F181" s="53"/>
      <c r="G181" s="53"/>
      <c r="H181" s="76"/>
      <c r="I181" s="7"/>
      <c r="J181" s="52"/>
      <c r="K181" s="7"/>
      <c r="L181" s="7"/>
      <c r="M181" s="7"/>
      <c r="N181" s="7"/>
      <c r="O181" s="7"/>
      <c r="P181" s="7"/>
      <c r="Q181" s="7"/>
      <c r="R181" s="7"/>
      <c r="S181" s="7"/>
      <c r="T181" s="7"/>
      <c r="U181" s="7"/>
      <c r="V181" s="7"/>
      <c r="W181" s="7"/>
      <c r="X181" s="7"/>
      <c r="Y181" s="7"/>
    </row>
    <row r="182" spans="1:25">
      <c r="A182" s="53"/>
      <c r="B182" s="53"/>
      <c r="C182" s="53"/>
      <c r="D182" s="53"/>
      <c r="E182" s="53"/>
      <c r="F182" s="53"/>
      <c r="G182" s="53"/>
      <c r="H182" s="76"/>
      <c r="I182" s="7"/>
      <c r="J182" s="52"/>
      <c r="K182" s="7"/>
      <c r="L182" s="7"/>
      <c r="M182" s="7"/>
      <c r="N182" s="7"/>
      <c r="O182" s="7"/>
      <c r="P182" s="7"/>
      <c r="Q182" s="7"/>
      <c r="R182" s="7"/>
      <c r="S182" s="7"/>
      <c r="T182" s="7"/>
      <c r="U182" s="7"/>
      <c r="V182" s="7"/>
      <c r="W182" s="7"/>
      <c r="X182" s="7"/>
      <c r="Y182" s="7"/>
    </row>
    <row r="183" spans="1:25">
      <c r="A183" s="53"/>
      <c r="B183" s="53"/>
      <c r="C183" s="53"/>
      <c r="D183" s="53"/>
      <c r="E183" s="53"/>
      <c r="F183" s="53"/>
      <c r="G183" s="53"/>
      <c r="H183" s="76"/>
      <c r="I183" s="7"/>
      <c r="J183" s="52"/>
      <c r="K183" s="7"/>
      <c r="L183" s="7"/>
      <c r="M183" s="7"/>
      <c r="N183" s="7"/>
      <c r="O183" s="7"/>
      <c r="P183" s="7"/>
      <c r="Q183" s="7"/>
      <c r="R183" s="7"/>
      <c r="S183" s="7"/>
      <c r="T183" s="7"/>
      <c r="U183" s="7"/>
      <c r="V183" s="7"/>
      <c r="W183" s="7"/>
      <c r="X183" s="7"/>
      <c r="Y183" s="7"/>
    </row>
    <row r="184" spans="1:25">
      <c r="A184" s="53"/>
      <c r="B184" s="53"/>
      <c r="C184" s="53"/>
      <c r="D184" s="53"/>
      <c r="E184" s="53"/>
      <c r="F184" s="53"/>
      <c r="G184" s="53"/>
      <c r="H184" s="76"/>
      <c r="I184" s="7"/>
      <c r="J184" s="52"/>
      <c r="K184" s="7"/>
      <c r="L184" s="7"/>
      <c r="M184" s="7"/>
      <c r="N184" s="7"/>
      <c r="O184" s="7"/>
      <c r="P184" s="7"/>
      <c r="Q184" s="7"/>
      <c r="R184" s="7"/>
      <c r="S184" s="7"/>
      <c r="T184" s="7"/>
      <c r="U184" s="7"/>
      <c r="V184" s="7"/>
      <c r="W184" s="7"/>
      <c r="X184" s="7"/>
      <c r="Y184" s="7"/>
    </row>
    <row r="185" spans="1:25">
      <c r="A185" s="53"/>
      <c r="B185" s="53"/>
      <c r="C185" s="53"/>
      <c r="D185" s="53"/>
      <c r="E185" s="53"/>
      <c r="F185" s="53"/>
      <c r="G185" s="53"/>
      <c r="H185" s="76"/>
      <c r="I185" s="7"/>
      <c r="J185" s="52"/>
      <c r="K185" s="7"/>
      <c r="L185" s="7"/>
      <c r="M185" s="7"/>
      <c r="N185" s="7"/>
      <c r="O185" s="7"/>
      <c r="P185" s="7"/>
      <c r="Q185" s="7"/>
      <c r="R185" s="7"/>
      <c r="S185" s="7"/>
      <c r="T185" s="7"/>
      <c r="U185" s="7"/>
      <c r="V185" s="7"/>
      <c r="W185" s="7"/>
      <c r="X185" s="7"/>
      <c r="Y185" s="7"/>
    </row>
    <row r="186" spans="1:25">
      <c r="A186" s="53"/>
      <c r="B186" s="53"/>
      <c r="C186" s="53"/>
      <c r="D186" s="53"/>
      <c r="E186" s="53"/>
      <c r="F186" s="53"/>
      <c r="G186" s="53"/>
      <c r="H186" s="76"/>
      <c r="I186" s="7"/>
      <c r="J186" s="52"/>
      <c r="K186" s="7"/>
      <c r="L186" s="7"/>
      <c r="M186" s="7"/>
      <c r="N186" s="7"/>
      <c r="O186" s="7"/>
      <c r="P186" s="7"/>
      <c r="Q186" s="7"/>
      <c r="R186" s="7"/>
      <c r="S186" s="7"/>
      <c r="T186" s="7"/>
      <c r="U186" s="7"/>
      <c r="V186" s="7"/>
      <c r="W186" s="7"/>
      <c r="X186" s="7"/>
      <c r="Y186" s="7"/>
    </row>
    <row r="187" spans="1:25">
      <c r="A187" s="53"/>
      <c r="B187" s="53"/>
      <c r="C187" s="53"/>
      <c r="D187" s="53"/>
      <c r="E187" s="53"/>
      <c r="F187" s="53"/>
      <c r="G187" s="53"/>
      <c r="H187" s="76"/>
      <c r="I187" s="7"/>
      <c r="J187" s="52"/>
      <c r="K187" s="7"/>
      <c r="L187" s="7"/>
      <c r="M187" s="7"/>
      <c r="N187" s="7"/>
      <c r="O187" s="7"/>
      <c r="P187" s="7"/>
      <c r="Q187" s="7"/>
      <c r="R187" s="7"/>
      <c r="S187" s="7"/>
      <c r="T187" s="7"/>
      <c r="U187" s="7"/>
      <c r="V187" s="7"/>
      <c r="W187" s="7"/>
      <c r="X187" s="7"/>
      <c r="Y187" s="7"/>
    </row>
    <row r="188" spans="1:25">
      <c r="A188" s="53"/>
      <c r="B188" s="53"/>
      <c r="C188" s="53"/>
      <c r="D188" s="53"/>
      <c r="E188" s="53"/>
      <c r="F188" s="53"/>
      <c r="G188" s="53"/>
      <c r="H188" s="76"/>
      <c r="I188" s="7"/>
      <c r="J188" s="52"/>
      <c r="K188" s="7"/>
      <c r="L188" s="7"/>
      <c r="M188" s="7"/>
      <c r="N188" s="7"/>
      <c r="O188" s="7"/>
      <c r="P188" s="7"/>
      <c r="Q188" s="7"/>
      <c r="R188" s="7"/>
      <c r="S188" s="7"/>
      <c r="T188" s="7"/>
      <c r="U188" s="7"/>
      <c r="V188" s="7"/>
      <c r="W188" s="7"/>
      <c r="X188" s="7"/>
      <c r="Y188" s="7"/>
    </row>
    <row r="189" spans="1:25">
      <c r="A189" s="53"/>
      <c r="B189" s="53"/>
      <c r="C189" s="53"/>
      <c r="D189" s="53"/>
      <c r="E189" s="53"/>
      <c r="F189" s="53"/>
      <c r="G189" s="53"/>
      <c r="H189" s="76"/>
      <c r="I189" s="7"/>
      <c r="J189" s="52"/>
      <c r="K189" s="7"/>
      <c r="L189" s="7"/>
      <c r="M189" s="7"/>
      <c r="N189" s="7"/>
      <c r="O189" s="7"/>
      <c r="P189" s="7"/>
      <c r="Q189" s="7"/>
      <c r="R189" s="7"/>
      <c r="S189" s="7"/>
      <c r="T189" s="7"/>
      <c r="U189" s="7"/>
      <c r="V189" s="7"/>
      <c r="W189" s="7"/>
      <c r="X189" s="7"/>
      <c r="Y189" s="7"/>
    </row>
    <row r="190" spans="1:25">
      <c r="A190" s="53"/>
      <c r="B190" s="53"/>
      <c r="C190" s="53"/>
      <c r="D190" s="53"/>
      <c r="E190" s="53"/>
      <c r="F190" s="53"/>
      <c r="G190" s="53"/>
      <c r="H190" s="76"/>
      <c r="I190" s="7"/>
      <c r="J190" s="52"/>
      <c r="K190" s="7"/>
      <c r="L190" s="7"/>
      <c r="M190" s="7"/>
      <c r="N190" s="7"/>
      <c r="O190" s="7"/>
      <c r="P190" s="7"/>
      <c r="Q190" s="7"/>
      <c r="R190" s="7"/>
      <c r="S190" s="7"/>
      <c r="T190" s="7"/>
      <c r="U190" s="7"/>
      <c r="V190" s="7"/>
      <c r="W190" s="7"/>
      <c r="X190" s="7"/>
      <c r="Y190" s="7"/>
    </row>
    <row r="191" spans="1:25">
      <c r="A191" s="53"/>
      <c r="B191" s="53"/>
      <c r="C191" s="53"/>
      <c r="D191" s="53"/>
      <c r="E191" s="53"/>
      <c r="F191" s="53"/>
      <c r="G191" s="53"/>
      <c r="H191" s="76"/>
      <c r="I191" s="7"/>
      <c r="J191" s="52"/>
      <c r="K191" s="7"/>
      <c r="L191" s="7"/>
      <c r="M191" s="7"/>
      <c r="N191" s="7"/>
      <c r="O191" s="7"/>
      <c r="P191" s="7"/>
      <c r="Q191" s="7"/>
      <c r="R191" s="7"/>
      <c r="S191" s="7"/>
      <c r="T191" s="7"/>
      <c r="U191" s="7"/>
      <c r="V191" s="7"/>
      <c r="W191" s="7"/>
      <c r="X191" s="7"/>
      <c r="Y191" s="7"/>
    </row>
    <row r="192" spans="1:25">
      <c r="A192" s="53"/>
      <c r="B192" s="53"/>
      <c r="C192" s="53"/>
      <c r="D192" s="53"/>
      <c r="E192" s="53"/>
      <c r="F192" s="53"/>
      <c r="G192" s="53"/>
      <c r="H192" s="76"/>
      <c r="I192" s="7"/>
      <c r="J192" s="52"/>
      <c r="K192" s="7"/>
      <c r="L192" s="7"/>
      <c r="M192" s="7"/>
      <c r="N192" s="7"/>
      <c r="O192" s="7"/>
      <c r="P192" s="7"/>
      <c r="Q192" s="7"/>
      <c r="R192" s="7"/>
      <c r="S192" s="7"/>
      <c r="T192" s="7"/>
      <c r="U192" s="7"/>
      <c r="V192" s="7"/>
      <c r="W192" s="7"/>
      <c r="X192" s="7"/>
      <c r="Y192" s="7"/>
    </row>
    <row r="193" spans="1:25">
      <c r="A193" s="53"/>
      <c r="B193" s="53"/>
      <c r="C193" s="53"/>
      <c r="D193" s="53"/>
      <c r="E193" s="53"/>
      <c r="F193" s="53"/>
      <c r="G193" s="53"/>
      <c r="H193" s="76"/>
      <c r="I193" s="7"/>
      <c r="J193" s="52"/>
      <c r="K193" s="7"/>
      <c r="L193" s="7"/>
      <c r="M193" s="7"/>
      <c r="N193" s="7"/>
      <c r="O193" s="7"/>
      <c r="P193" s="7"/>
      <c r="Q193" s="7"/>
      <c r="R193" s="7"/>
      <c r="S193" s="7"/>
      <c r="T193" s="7"/>
      <c r="U193" s="7"/>
      <c r="V193" s="7"/>
      <c r="W193" s="7"/>
      <c r="X193" s="7"/>
      <c r="Y193" s="7"/>
    </row>
    <row r="194" spans="1:25">
      <c r="A194" s="53"/>
      <c r="B194" s="53"/>
      <c r="C194" s="53"/>
      <c r="D194" s="53"/>
      <c r="E194" s="53"/>
      <c r="F194" s="53"/>
      <c r="G194" s="53"/>
      <c r="H194" s="76"/>
      <c r="I194" s="7"/>
      <c r="J194" s="52"/>
      <c r="K194" s="7"/>
      <c r="L194" s="7"/>
      <c r="M194" s="7"/>
      <c r="N194" s="7"/>
      <c r="O194" s="7"/>
      <c r="P194" s="7"/>
      <c r="Q194" s="7"/>
      <c r="R194" s="7"/>
      <c r="S194" s="7"/>
      <c r="T194" s="7"/>
      <c r="U194" s="7"/>
      <c r="V194" s="7"/>
      <c r="W194" s="7"/>
      <c r="X194" s="7"/>
      <c r="Y194" s="7"/>
    </row>
    <row r="195" spans="1:25">
      <c r="A195" s="53"/>
      <c r="B195" s="53"/>
      <c r="C195" s="53"/>
      <c r="D195" s="53"/>
      <c r="E195" s="53"/>
      <c r="F195" s="53"/>
      <c r="G195" s="53"/>
      <c r="H195" s="76"/>
      <c r="I195" s="7"/>
      <c r="J195" s="52"/>
      <c r="K195" s="7"/>
      <c r="L195" s="7"/>
      <c r="M195" s="7"/>
      <c r="N195" s="7"/>
      <c r="O195" s="7"/>
      <c r="P195" s="7"/>
      <c r="Q195" s="7"/>
      <c r="R195" s="7"/>
      <c r="S195" s="7"/>
      <c r="T195" s="7"/>
      <c r="U195" s="7"/>
      <c r="V195" s="7"/>
      <c r="W195" s="7"/>
      <c r="X195" s="7"/>
      <c r="Y195" s="7"/>
    </row>
    <row r="196" spans="1:25">
      <c r="A196" s="53"/>
      <c r="B196" s="53"/>
      <c r="C196" s="53"/>
      <c r="D196" s="53"/>
      <c r="E196" s="53"/>
      <c r="F196" s="53"/>
      <c r="G196" s="53"/>
      <c r="H196" s="76"/>
      <c r="I196" s="7"/>
      <c r="J196" s="52"/>
      <c r="K196" s="7"/>
      <c r="L196" s="7"/>
      <c r="M196" s="7"/>
      <c r="N196" s="7"/>
      <c r="O196" s="7"/>
      <c r="P196" s="7"/>
      <c r="Q196" s="7"/>
      <c r="R196" s="7"/>
      <c r="S196" s="7"/>
      <c r="T196" s="7"/>
      <c r="U196" s="7"/>
      <c r="V196" s="7"/>
      <c r="W196" s="7"/>
      <c r="X196" s="7"/>
      <c r="Y196" s="7"/>
    </row>
    <row r="197" spans="1:25">
      <c r="A197" s="53"/>
      <c r="B197" s="53"/>
      <c r="C197" s="53"/>
      <c r="D197" s="53"/>
      <c r="E197" s="53"/>
      <c r="F197" s="53"/>
      <c r="G197" s="53"/>
      <c r="H197" s="76"/>
      <c r="I197" s="7"/>
      <c r="J197" s="52"/>
      <c r="K197" s="7"/>
      <c r="L197" s="7"/>
      <c r="M197" s="7"/>
      <c r="N197" s="7"/>
      <c r="O197" s="7"/>
      <c r="P197" s="7"/>
      <c r="Q197" s="7"/>
      <c r="R197" s="7"/>
      <c r="S197" s="7"/>
      <c r="T197" s="7"/>
      <c r="U197" s="7"/>
      <c r="V197" s="7"/>
      <c r="W197" s="7"/>
      <c r="X197" s="7"/>
      <c r="Y197" s="7"/>
    </row>
    <row r="198" spans="1:25">
      <c r="A198" s="53"/>
      <c r="B198" s="53"/>
      <c r="C198" s="53"/>
      <c r="D198" s="53"/>
      <c r="E198" s="53"/>
      <c r="F198" s="53"/>
      <c r="G198" s="53"/>
      <c r="H198" s="76"/>
      <c r="I198" s="7"/>
      <c r="J198" s="52"/>
      <c r="K198" s="7"/>
      <c r="L198" s="7"/>
      <c r="M198" s="7"/>
      <c r="N198" s="7"/>
      <c r="O198" s="7"/>
      <c r="P198" s="7"/>
      <c r="Q198" s="7"/>
      <c r="R198" s="7"/>
      <c r="S198" s="7"/>
      <c r="T198" s="7"/>
      <c r="U198" s="7"/>
      <c r="V198" s="7"/>
      <c r="W198" s="7"/>
      <c r="X198" s="7"/>
      <c r="Y198" s="7"/>
    </row>
    <row r="199" spans="1:25">
      <c r="A199" s="53"/>
      <c r="B199" s="53"/>
      <c r="C199" s="53"/>
      <c r="D199" s="53"/>
      <c r="E199" s="53"/>
      <c r="F199" s="53"/>
      <c r="G199" s="53"/>
      <c r="H199" s="76"/>
      <c r="I199" s="7"/>
      <c r="J199" s="52"/>
      <c r="K199" s="7"/>
      <c r="L199" s="7"/>
      <c r="M199" s="7"/>
      <c r="N199" s="7"/>
      <c r="O199" s="7"/>
      <c r="P199" s="7"/>
      <c r="Q199" s="7"/>
      <c r="R199" s="7"/>
      <c r="S199" s="7"/>
      <c r="T199" s="7"/>
      <c r="U199" s="7"/>
      <c r="V199" s="7"/>
      <c r="W199" s="7"/>
      <c r="X199" s="7"/>
      <c r="Y199" s="7"/>
    </row>
    <row r="200" spans="1:25">
      <c r="A200" s="53"/>
      <c r="B200" s="53"/>
      <c r="C200" s="53"/>
      <c r="D200" s="53"/>
      <c r="E200" s="53"/>
      <c r="F200" s="53"/>
      <c r="G200" s="53"/>
      <c r="H200" s="76"/>
      <c r="I200" s="7"/>
      <c r="J200" s="52"/>
      <c r="K200" s="7"/>
      <c r="L200" s="7"/>
      <c r="M200" s="7"/>
      <c r="N200" s="7"/>
      <c r="O200" s="7"/>
      <c r="P200" s="7"/>
      <c r="Q200" s="7"/>
      <c r="R200" s="7"/>
      <c r="S200" s="7"/>
      <c r="T200" s="7"/>
      <c r="U200" s="7"/>
      <c r="V200" s="7"/>
      <c r="W200" s="7"/>
      <c r="X200" s="7"/>
      <c r="Y200" s="7"/>
    </row>
    <row r="201" spans="1:25">
      <c r="A201" s="53"/>
      <c r="B201" s="53"/>
      <c r="C201" s="53"/>
      <c r="D201" s="53"/>
      <c r="E201" s="53"/>
      <c r="F201" s="53"/>
      <c r="G201" s="53"/>
      <c r="H201" s="76"/>
      <c r="I201" s="7"/>
      <c r="J201" s="52"/>
      <c r="K201" s="7"/>
      <c r="L201" s="7"/>
      <c r="M201" s="7"/>
      <c r="N201" s="7"/>
      <c r="O201" s="7"/>
      <c r="P201" s="7"/>
      <c r="Q201" s="7"/>
      <c r="R201" s="7"/>
      <c r="S201" s="7"/>
      <c r="T201" s="7"/>
      <c r="U201" s="7"/>
      <c r="V201" s="7"/>
      <c r="W201" s="7"/>
      <c r="X201" s="7"/>
      <c r="Y201" s="7"/>
    </row>
    <row r="202" spans="1:25">
      <c r="A202" s="53"/>
      <c r="B202" s="53"/>
      <c r="C202" s="53"/>
      <c r="D202" s="53"/>
      <c r="E202" s="53"/>
      <c r="F202" s="53"/>
      <c r="G202" s="53"/>
      <c r="H202" s="76"/>
      <c r="I202" s="7"/>
      <c r="J202" s="52"/>
      <c r="K202" s="7"/>
      <c r="L202" s="7"/>
      <c r="M202" s="7"/>
      <c r="N202" s="7"/>
      <c r="O202" s="7"/>
      <c r="P202" s="7"/>
      <c r="Q202" s="7"/>
      <c r="R202" s="7"/>
      <c r="S202" s="7"/>
      <c r="T202" s="7"/>
      <c r="U202" s="7"/>
      <c r="V202" s="7"/>
      <c r="W202" s="7"/>
      <c r="X202" s="7"/>
      <c r="Y202" s="7"/>
    </row>
    <row r="203" spans="1:25">
      <c r="A203" s="53"/>
      <c r="B203" s="53"/>
      <c r="C203" s="53"/>
      <c r="D203" s="53"/>
      <c r="E203" s="53"/>
      <c r="F203" s="53"/>
      <c r="G203" s="53"/>
      <c r="H203" s="76"/>
      <c r="I203" s="7"/>
      <c r="J203" s="52"/>
      <c r="K203" s="7"/>
      <c r="L203" s="7"/>
      <c r="M203" s="7"/>
      <c r="N203" s="7"/>
      <c r="O203" s="7"/>
      <c r="P203" s="7"/>
      <c r="Q203" s="7"/>
      <c r="R203" s="7"/>
      <c r="S203" s="7"/>
      <c r="T203" s="7"/>
      <c r="U203" s="7"/>
      <c r="V203" s="7"/>
      <c r="W203" s="7"/>
      <c r="X203" s="7"/>
      <c r="Y203" s="7"/>
    </row>
    <row r="204" spans="1:25">
      <c r="A204" s="53"/>
      <c r="B204" s="53"/>
      <c r="C204" s="53"/>
      <c r="D204" s="53"/>
      <c r="E204" s="53"/>
      <c r="F204" s="53"/>
      <c r="G204" s="53"/>
      <c r="H204" s="76"/>
      <c r="I204" s="7"/>
      <c r="J204" s="52"/>
      <c r="K204" s="7"/>
      <c r="L204" s="7"/>
      <c r="M204" s="7"/>
      <c r="N204" s="7"/>
      <c r="O204" s="7"/>
      <c r="P204" s="7"/>
      <c r="Q204" s="7"/>
      <c r="R204" s="7"/>
      <c r="S204" s="7"/>
      <c r="T204" s="7"/>
      <c r="U204" s="7"/>
      <c r="V204" s="7"/>
      <c r="W204" s="7"/>
      <c r="X204" s="7"/>
      <c r="Y204" s="7"/>
    </row>
    <row r="205" spans="1:25">
      <c r="A205" s="53"/>
      <c r="B205" s="53"/>
      <c r="C205" s="53"/>
      <c r="D205" s="53"/>
      <c r="E205" s="53"/>
      <c r="F205" s="53"/>
      <c r="G205" s="53"/>
      <c r="H205" s="76"/>
      <c r="I205" s="7"/>
      <c r="J205" s="52"/>
      <c r="K205" s="7"/>
      <c r="L205" s="7"/>
      <c r="M205" s="7"/>
      <c r="N205" s="7"/>
      <c r="O205" s="7"/>
      <c r="P205" s="7"/>
      <c r="Q205" s="7"/>
      <c r="R205" s="7"/>
      <c r="S205" s="7"/>
      <c r="T205" s="7"/>
      <c r="U205" s="7"/>
      <c r="V205" s="7"/>
      <c r="W205" s="7"/>
      <c r="X205" s="7"/>
      <c r="Y205" s="7"/>
    </row>
    <row r="206" spans="1:25">
      <c r="A206" s="53"/>
      <c r="B206" s="53"/>
      <c r="C206" s="53"/>
      <c r="D206" s="53"/>
      <c r="E206" s="53"/>
      <c r="F206" s="53"/>
      <c r="G206" s="53"/>
      <c r="H206" s="76"/>
      <c r="I206" s="7"/>
      <c r="J206" s="52"/>
      <c r="K206" s="7"/>
      <c r="L206" s="7"/>
      <c r="M206" s="7"/>
      <c r="N206" s="7"/>
      <c r="O206" s="7"/>
      <c r="P206" s="7"/>
      <c r="Q206" s="7"/>
      <c r="R206" s="7"/>
      <c r="S206" s="7"/>
      <c r="T206" s="7"/>
      <c r="U206" s="7"/>
      <c r="V206" s="7"/>
      <c r="W206" s="7"/>
      <c r="X206" s="7"/>
      <c r="Y206" s="7"/>
    </row>
    <row r="207" spans="1:25">
      <c r="A207" s="53"/>
      <c r="B207" s="53"/>
      <c r="C207" s="53"/>
      <c r="D207" s="53"/>
      <c r="E207" s="53"/>
      <c r="F207" s="53"/>
      <c r="G207" s="53"/>
      <c r="H207" s="76"/>
      <c r="I207" s="7"/>
      <c r="J207" s="52"/>
      <c r="K207" s="7"/>
      <c r="L207" s="7"/>
      <c r="M207" s="7"/>
      <c r="N207" s="7"/>
      <c r="O207" s="7"/>
      <c r="P207" s="7"/>
      <c r="Q207" s="7"/>
      <c r="R207" s="7"/>
      <c r="S207" s="7"/>
      <c r="T207" s="7"/>
      <c r="U207" s="7"/>
      <c r="V207" s="7"/>
      <c r="W207" s="7"/>
      <c r="X207" s="7"/>
      <c r="Y207" s="7"/>
    </row>
    <row r="208" spans="1:25">
      <c r="A208" s="53"/>
      <c r="B208" s="53"/>
      <c r="C208" s="53"/>
      <c r="D208" s="53"/>
      <c r="E208" s="53"/>
      <c r="F208" s="53"/>
      <c r="G208" s="53"/>
      <c r="H208" s="76"/>
      <c r="I208" s="7"/>
      <c r="J208" s="52"/>
      <c r="K208" s="7"/>
      <c r="L208" s="7"/>
      <c r="M208" s="7"/>
      <c r="N208" s="7"/>
      <c r="O208" s="7"/>
      <c r="P208" s="7"/>
      <c r="Q208" s="7"/>
      <c r="R208" s="7"/>
      <c r="S208" s="7"/>
      <c r="T208" s="7"/>
      <c r="U208" s="7"/>
      <c r="V208" s="7"/>
      <c r="W208" s="7"/>
      <c r="X208" s="7"/>
      <c r="Y208" s="7"/>
    </row>
    <row r="209" spans="1:25">
      <c r="A209" s="53"/>
      <c r="B209" s="53"/>
      <c r="C209" s="53"/>
      <c r="D209" s="53"/>
      <c r="E209" s="53"/>
      <c r="F209" s="53"/>
      <c r="G209" s="53"/>
      <c r="H209" s="76"/>
      <c r="I209" s="7"/>
      <c r="J209" s="52"/>
      <c r="K209" s="7"/>
      <c r="L209" s="7"/>
      <c r="M209" s="7"/>
      <c r="N209" s="7"/>
      <c r="O209" s="7"/>
      <c r="P209" s="7"/>
      <c r="Q209" s="7"/>
      <c r="R209" s="7"/>
      <c r="S209" s="7"/>
      <c r="T209" s="7"/>
      <c r="U209" s="7"/>
      <c r="V209" s="7"/>
      <c r="W209" s="7"/>
      <c r="X209" s="7"/>
      <c r="Y209" s="7"/>
    </row>
    <row r="210" spans="1:25">
      <c r="A210" s="53"/>
      <c r="B210" s="53"/>
      <c r="C210" s="53"/>
      <c r="D210" s="53"/>
      <c r="E210" s="53"/>
      <c r="F210" s="53"/>
      <c r="G210" s="53"/>
      <c r="H210" s="76"/>
      <c r="I210" s="7"/>
      <c r="J210" s="52"/>
      <c r="K210" s="7"/>
      <c r="L210" s="7"/>
      <c r="M210" s="7"/>
      <c r="N210" s="7"/>
      <c r="O210" s="7"/>
      <c r="P210" s="7"/>
      <c r="Q210" s="7"/>
      <c r="R210" s="7"/>
      <c r="S210" s="7"/>
      <c r="T210" s="7"/>
      <c r="U210" s="7"/>
      <c r="V210" s="7"/>
      <c r="W210" s="7"/>
      <c r="X210" s="7"/>
      <c r="Y210" s="7"/>
    </row>
    <row r="211" spans="1:25">
      <c r="A211" s="53"/>
      <c r="B211" s="53"/>
      <c r="C211" s="53"/>
      <c r="D211" s="53"/>
      <c r="E211" s="53"/>
      <c r="F211" s="53"/>
      <c r="G211" s="53"/>
      <c r="H211" s="76"/>
      <c r="I211" s="7"/>
      <c r="J211" s="52"/>
      <c r="K211" s="7"/>
      <c r="L211" s="7"/>
      <c r="M211" s="7"/>
      <c r="N211" s="7"/>
      <c r="O211" s="7"/>
      <c r="P211" s="7"/>
      <c r="Q211" s="7"/>
      <c r="R211" s="7"/>
      <c r="S211" s="7"/>
      <c r="T211" s="7"/>
      <c r="U211" s="7"/>
      <c r="V211" s="7"/>
      <c r="W211" s="7"/>
      <c r="X211" s="7"/>
      <c r="Y211" s="7"/>
    </row>
    <row r="212" spans="1:25">
      <c r="A212" s="53"/>
      <c r="B212" s="53"/>
      <c r="C212" s="53"/>
      <c r="D212" s="53"/>
      <c r="E212" s="53"/>
      <c r="F212" s="53"/>
      <c r="G212" s="53"/>
      <c r="H212" s="76"/>
      <c r="I212" s="7"/>
      <c r="J212" s="52"/>
      <c r="K212" s="7"/>
      <c r="L212" s="7"/>
      <c r="M212" s="7"/>
      <c r="N212" s="7"/>
      <c r="O212" s="7"/>
      <c r="P212" s="7"/>
      <c r="Q212" s="7"/>
      <c r="R212" s="7"/>
      <c r="S212" s="7"/>
      <c r="T212" s="7"/>
      <c r="U212" s="7"/>
      <c r="V212" s="7"/>
      <c r="W212" s="7"/>
      <c r="X212" s="7"/>
      <c r="Y212" s="7"/>
    </row>
    <row r="213" spans="1:25">
      <c r="A213" s="53"/>
      <c r="B213" s="53"/>
      <c r="C213" s="53"/>
      <c r="D213" s="53"/>
      <c r="E213" s="53"/>
      <c r="F213" s="53"/>
      <c r="G213" s="53"/>
      <c r="H213" s="76"/>
      <c r="I213" s="7"/>
      <c r="J213" s="52"/>
      <c r="K213" s="7"/>
      <c r="L213" s="7"/>
      <c r="M213" s="7"/>
      <c r="N213" s="7"/>
      <c r="O213" s="7"/>
      <c r="P213" s="7"/>
      <c r="Q213" s="7"/>
      <c r="R213" s="7"/>
      <c r="S213" s="7"/>
      <c r="T213" s="7"/>
      <c r="U213" s="7"/>
      <c r="V213" s="7"/>
      <c r="W213" s="7"/>
      <c r="X213" s="7"/>
      <c r="Y213" s="7"/>
    </row>
    <row r="214" spans="1:25">
      <c r="A214" s="53"/>
      <c r="B214" s="53"/>
      <c r="C214" s="53"/>
      <c r="D214" s="53"/>
      <c r="E214" s="53"/>
      <c r="F214" s="53"/>
      <c r="G214" s="53"/>
      <c r="H214" s="76"/>
      <c r="I214" s="7"/>
      <c r="J214" s="52"/>
      <c r="K214" s="7"/>
      <c r="L214" s="7"/>
      <c r="M214" s="7"/>
      <c r="N214" s="7"/>
      <c r="O214" s="7"/>
      <c r="P214" s="7"/>
      <c r="Q214" s="7"/>
      <c r="R214" s="7"/>
      <c r="S214" s="7"/>
      <c r="T214" s="7"/>
      <c r="U214" s="7"/>
      <c r="V214" s="7"/>
      <c r="W214" s="7"/>
      <c r="X214" s="7"/>
      <c r="Y214" s="7"/>
    </row>
    <row r="215" spans="1:25">
      <c r="A215" s="53"/>
      <c r="B215" s="53"/>
      <c r="C215" s="53"/>
      <c r="D215" s="53"/>
      <c r="E215" s="53"/>
      <c r="F215" s="53"/>
      <c r="G215" s="53"/>
      <c r="H215" s="76"/>
      <c r="I215" s="7"/>
      <c r="J215" s="52"/>
      <c r="K215" s="7"/>
      <c r="L215" s="7"/>
      <c r="M215" s="7"/>
      <c r="N215" s="7"/>
      <c r="O215" s="7"/>
      <c r="P215" s="7"/>
      <c r="Q215" s="7"/>
      <c r="R215" s="7"/>
      <c r="S215" s="7"/>
      <c r="T215" s="7"/>
      <c r="U215" s="7"/>
      <c r="V215" s="7"/>
      <c r="W215" s="7"/>
      <c r="X215" s="7"/>
      <c r="Y215" s="7"/>
    </row>
    <row r="216" spans="1:25">
      <c r="A216" s="53"/>
      <c r="B216" s="53"/>
      <c r="C216" s="53"/>
      <c r="D216" s="53"/>
      <c r="E216" s="53"/>
      <c r="F216" s="53"/>
      <c r="G216" s="53"/>
      <c r="H216" s="76"/>
      <c r="I216" s="7"/>
      <c r="J216" s="52"/>
      <c r="K216" s="7"/>
      <c r="L216" s="7"/>
      <c r="M216" s="7"/>
      <c r="N216" s="7"/>
      <c r="O216" s="7"/>
      <c r="P216" s="7"/>
      <c r="Q216" s="7"/>
      <c r="R216" s="7"/>
      <c r="S216" s="7"/>
      <c r="T216" s="7"/>
      <c r="U216" s="7"/>
      <c r="V216" s="7"/>
      <c r="W216" s="7"/>
      <c r="X216" s="7"/>
      <c r="Y216" s="7"/>
    </row>
    <row r="217" spans="1:25">
      <c r="A217" s="53"/>
      <c r="B217" s="53"/>
      <c r="C217" s="53"/>
      <c r="D217" s="53"/>
      <c r="E217" s="53"/>
      <c r="F217" s="53"/>
      <c r="G217" s="53"/>
      <c r="H217" s="76"/>
      <c r="I217" s="7"/>
      <c r="J217" s="52"/>
      <c r="K217" s="7"/>
      <c r="L217" s="7"/>
      <c r="M217" s="7"/>
      <c r="N217" s="7"/>
      <c r="O217" s="7"/>
      <c r="P217" s="7"/>
      <c r="Q217" s="7"/>
      <c r="R217" s="7"/>
      <c r="S217" s="7"/>
      <c r="T217" s="7"/>
      <c r="U217" s="7"/>
      <c r="V217" s="7"/>
      <c r="W217" s="7"/>
      <c r="X217" s="7"/>
      <c r="Y217" s="7"/>
    </row>
    <row r="218" spans="1:25">
      <c r="A218" s="53"/>
      <c r="B218" s="53"/>
      <c r="C218" s="53"/>
      <c r="D218" s="53"/>
      <c r="E218" s="53"/>
      <c r="F218" s="53"/>
      <c r="G218" s="53"/>
      <c r="H218" s="76"/>
      <c r="I218" s="7"/>
      <c r="J218" s="52"/>
      <c r="K218" s="7"/>
      <c r="L218" s="7"/>
      <c r="M218" s="7"/>
      <c r="N218" s="7"/>
      <c r="O218" s="7"/>
      <c r="P218" s="7"/>
      <c r="Q218" s="7"/>
      <c r="R218" s="7"/>
      <c r="S218" s="7"/>
      <c r="T218" s="7"/>
      <c r="U218" s="7"/>
      <c r="V218" s="7"/>
      <c r="W218" s="7"/>
      <c r="X218" s="7"/>
      <c r="Y218" s="7"/>
    </row>
    <row r="219" spans="1:25">
      <c r="A219" s="53"/>
      <c r="B219" s="53"/>
      <c r="C219" s="53"/>
      <c r="D219" s="53"/>
      <c r="E219" s="53"/>
      <c r="F219" s="53"/>
      <c r="G219" s="53"/>
      <c r="H219" s="76"/>
      <c r="I219" s="7"/>
      <c r="J219" s="52"/>
      <c r="K219" s="7"/>
      <c r="L219" s="7"/>
      <c r="M219" s="7"/>
      <c r="N219" s="7"/>
      <c r="O219" s="7"/>
      <c r="P219" s="7"/>
      <c r="Q219" s="7"/>
      <c r="R219" s="7"/>
      <c r="S219" s="7"/>
      <c r="T219" s="7"/>
      <c r="U219" s="7"/>
      <c r="V219" s="7"/>
      <c r="W219" s="7"/>
      <c r="X219" s="7"/>
      <c r="Y219" s="7"/>
    </row>
    <row r="220" spans="1:25">
      <c r="A220" s="53"/>
      <c r="B220" s="53"/>
      <c r="C220" s="53"/>
      <c r="D220" s="53"/>
      <c r="E220" s="53"/>
      <c r="F220" s="53"/>
      <c r="G220" s="53"/>
      <c r="H220" s="76"/>
      <c r="I220" s="7"/>
      <c r="J220" s="52"/>
      <c r="K220" s="7"/>
      <c r="L220" s="7"/>
      <c r="M220" s="7"/>
      <c r="N220" s="7"/>
      <c r="O220" s="7"/>
      <c r="P220" s="7"/>
      <c r="Q220" s="7"/>
      <c r="R220" s="7"/>
      <c r="S220" s="7"/>
      <c r="T220" s="7"/>
      <c r="U220" s="7"/>
      <c r="V220" s="7"/>
      <c r="W220" s="7"/>
      <c r="X220" s="7"/>
      <c r="Y220" s="7"/>
    </row>
    <row r="221" spans="1:25">
      <c r="A221" s="53"/>
      <c r="B221" s="53"/>
      <c r="C221" s="53"/>
      <c r="D221" s="53"/>
      <c r="E221" s="53"/>
      <c r="F221" s="53"/>
      <c r="G221" s="53"/>
      <c r="H221" s="76"/>
      <c r="I221" s="7"/>
      <c r="J221" s="52"/>
      <c r="K221" s="7"/>
      <c r="L221" s="7"/>
      <c r="M221" s="7"/>
      <c r="N221" s="7"/>
      <c r="O221" s="7"/>
      <c r="P221" s="7"/>
      <c r="Q221" s="7"/>
      <c r="R221" s="7"/>
      <c r="S221" s="7"/>
      <c r="T221" s="7"/>
      <c r="U221" s="7"/>
      <c r="V221" s="7"/>
      <c r="W221" s="7"/>
      <c r="X221" s="7"/>
      <c r="Y221" s="7"/>
    </row>
    <row r="222" spans="1:25">
      <c r="A222" s="53"/>
      <c r="B222" s="53"/>
      <c r="C222" s="53"/>
      <c r="D222" s="53"/>
      <c r="E222" s="53"/>
      <c r="F222" s="53"/>
      <c r="G222" s="53"/>
      <c r="H222" s="76"/>
      <c r="I222" s="7"/>
      <c r="J222" s="52"/>
      <c r="K222" s="7"/>
      <c r="L222" s="7"/>
      <c r="M222" s="7"/>
      <c r="N222" s="7"/>
      <c r="O222" s="7"/>
      <c r="P222" s="7"/>
      <c r="Q222" s="7"/>
      <c r="R222" s="7"/>
      <c r="S222" s="7"/>
      <c r="T222" s="7"/>
      <c r="U222" s="7"/>
      <c r="V222" s="7"/>
      <c r="W222" s="7"/>
      <c r="X222" s="7"/>
      <c r="Y222" s="7"/>
    </row>
    <row r="223" spans="1:25">
      <c r="A223" s="53"/>
      <c r="B223" s="53"/>
      <c r="C223" s="53"/>
      <c r="D223" s="53"/>
      <c r="E223" s="53"/>
      <c r="F223" s="53"/>
      <c r="G223" s="53"/>
      <c r="H223" s="76"/>
      <c r="I223" s="7"/>
      <c r="J223" s="52"/>
      <c r="K223" s="7"/>
      <c r="L223" s="7"/>
      <c r="M223" s="7"/>
      <c r="N223" s="7"/>
      <c r="O223" s="7"/>
      <c r="P223" s="7"/>
      <c r="Q223" s="7"/>
      <c r="R223" s="7"/>
      <c r="S223" s="7"/>
      <c r="T223" s="7"/>
      <c r="U223" s="7"/>
      <c r="V223" s="7"/>
      <c r="W223" s="7"/>
      <c r="X223" s="7"/>
      <c r="Y223" s="7"/>
    </row>
    <row r="224" spans="1:25">
      <c r="A224" s="53"/>
      <c r="B224" s="53"/>
      <c r="C224" s="53"/>
      <c r="D224" s="53"/>
      <c r="E224" s="53"/>
      <c r="F224" s="53"/>
      <c r="G224" s="53"/>
      <c r="H224" s="76"/>
      <c r="I224" s="7"/>
      <c r="J224" s="52"/>
      <c r="K224" s="7"/>
      <c r="L224" s="7"/>
      <c r="M224" s="7"/>
      <c r="N224" s="7"/>
      <c r="O224" s="7"/>
      <c r="P224" s="7"/>
      <c r="Q224" s="7"/>
      <c r="R224" s="7"/>
      <c r="S224" s="7"/>
      <c r="T224" s="7"/>
      <c r="U224" s="7"/>
      <c r="V224" s="7"/>
      <c r="W224" s="7"/>
      <c r="X224" s="7"/>
      <c r="Y224" s="7"/>
    </row>
    <row r="225" spans="1:25">
      <c r="A225" s="53"/>
      <c r="B225" s="53"/>
      <c r="C225" s="53"/>
      <c r="D225" s="53"/>
      <c r="E225" s="53"/>
      <c r="F225" s="53"/>
      <c r="G225" s="53"/>
      <c r="H225" s="76"/>
      <c r="I225" s="7"/>
      <c r="J225" s="52"/>
      <c r="K225" s="7"/>
      <c r="L225" s="7"/>
      <c r="M225" s="7"/>
      <c r="N225" s="7"/>
      <c r="O225" s="7"/>
      <c r="P225" s="7"/>
      <c r="Q225" s="7"/>
      <c r="R225" s="7"/>
      <c r="S225" s="7"/>
      <c r="T225" s="7"/>
      <c r="U225" s="7"/>
      <c r="V225" s="7"/>
      <c r="W225" s="7"/>
      <c r="X225" s="7"/>
      <c r="Y225" s="7"/>
    </row>
    <row r="226" spans="1:25">
      <c r="A226" s="53"/>
      <c r="B226" s="53"/>
      <c r="C226" s="53"/>
      <c r="D226" s="53"/>
      <c r="E226" s="53"/>
      <c r="F226" s="53"/>
      <c r="G226" s="53"/>
      <c r="H226" s="76"/>
      <c r="I226" s="7"/>
      <c r="J226" s="52"/>
      <c r="K226" s="7"/>
      <c r="L226" s="7"/>
      <c r="M226" s="7"/>
      <c r="N226" s="7"/>
      <c r="O226" s="7"/>
      <c r="P226" s="7"/>
      <c r="Q226" s="7"/>
      <c r="R226" s="7"/>
      <c r="S226" s="7"/>
      <c r="T226" s="7"/>
      <c r="U226" s="7"/>
      <c r="V226" s="7"/>
      <c r="W226" s="7"/>
      <c r="X226" s="7"/>
      <c r="Y226" s="7"/>
    </row>
    <row r="227" spans="1:25">
      <c r="A227" s="53"/>
      <c r="B227" s="53"/>
      <c r="C227" s="53"/>
      <c r="D227" s="53"/>
      <c r="E227" s="53"/>
      <c r="F227" s="53"/>
      <c r="G227" s="53"/>
      <c r="H227" s="76"/>
      <c r="I227" s="7"/>
      <c r="J227" s="52"/>
      <c r="K227" s="7"/>
      <c r="L227" s="7"/>
      <c r="M227" s="7"/>
      <c r="N227" s="7"/>
      <c r="O227" s="7"/>
      <c r="P227" s="7"/>
      <c r="Q227" s="7"/>
      <c r="R227" s="7"/>
      <c r="S227" s="7"/>
      <c r="T227" s="7"/>
      <c r="U227" s="7"/>
      <c r="V227" s="7"/>
      <c r="W227" s="7"/>
      <c r="X227" s="7"/>
      <c r="Y227" s="7"/>
    </row>
    <row r="228" spans="1:25">
      <c r="A228" s="53"/>
      <c r="B228" s="53"/>
      <c r="C228" s="53"/>
      <c r="D228" s="53"/>
      <c r="E228" s="53"/>
      <c r="F228" s="53"/>
      <c r="G228" s="53"/>
      <c r="H228" s="76"/>
      <c r="I228" s="7"/>
      <c r="J228" s="52"/>
      <c r="K228" s="7"/>
      <c r="L228" s="7"/>
      <c r="M228" s="7"/>
      <c r="N228" s="7"/>
      <c r="O228" s="7"/>
      <c r="P228" s="7"/>
      <c r="Q228" s="7"/>
      <c r="R228" s="7"/>
      <c r="S228" s="7"/>
      <c r="T228" s="7"/>
      <c r="U228" s="7"/>
      <c r="V228" s="7"/>
      <c r="W228" s="7"/>
      <c r="X228" s="7"/>
      <c r="Y228" s="7"/>
    </row>
    <row r="229" spans="1:25">
      <c r="A229" s="53"/>
      <c r="B229" s="53"/>
      <c r="C229" s="53"/>
      <c r="D229" s="53"/>
      <c r="E229" s="53"/>
      <c r="F229" s="53"/>
      <c r="G229" s="53"/>
      <c r="H229" s="76"/>
      <c r="I229" s="7"/>
      <c r="J229" s="52"/>
      <c r="K229" s="7"/>
      <c r="L229" s="7"/>
      <c r="M229" s="7"/>
      <c r="N229" s="7"/>
      <c r="O229" s="7"/>
      <c r="P229" s="7"/>
      <c r="Q229" s="7"/>
      <c r="R229" s="7"/>
      <c r="S229" s="7"/>
      <c r="T229" s="7"/>
      <c r="U229" s="7"/>
      <c r="V229" s="7"/>
      <c r="W229" s="7"/>
      <c r="X229" s="7"/>
      <c r="Y229" s="7"/>
    </row>
    <row r="230" spans="1:25">
      <c r="A230" s="53"/>
      <c r="B230" s="53"/>
      <c r="C230" s="53"/>
      <c r="D230" s="53"/>
      <c r="E230" s="53"/>
      <c r="F230" s="53"/>
      <c r="G230" s="53"/>
      <c r="H230" s="76"/>
      <c r="I230" s="7"/>
      <c r="J230" s="52"/>
      <c r="K230" s="7"/>
      <c r="L230" s="7"/>
      <c r="M230" s="7"/>
      <c r="N230" s="7"/>
      <c r="O230" s="7"/>
      <c r="P230" s="7"/>
      <c r="Q230" s="7"/>
      <c r="R230" s="7"/>
      <c r="S230" s="7"/>
      <c r="T230" s="7"/>
      <c r="U230" s="7"/>
      <c r="V230" s="7"/>
      <c r="W230" s="7"/>
      <c r="X230" s="7"/>
      <c r="Y230" s="7"/>
    </row>
    <row r="231" spans="1:25">
      <c r="A231" s="53"/>
      <c r="B231" s="53"/>
      <c r="C231" s="53"/>
      <c r="D231" s="53"/>
      <c r="E231" s="53"/>
      <c r="F231" s="53"/>
      <c r="G231" s="53"/>
      <c r="H231" s="76"/>
      <c r="I231" s="7"/>
      <c r="J231" s="52"/>
      <c r="K231" s="7"/>
      <c r="L231" s="7"/>
      <c r="M231" s="7"/>
      <c r="N231" s="7"/>
      <c r="O231" s="7"/>
      <c r="P231" s="7"/>
      <c r="Q231" s="7"/>
      <c r="R231" s="7"/>
      <c r="S231" s="7"/>
      <c r="T231" s="7"/>
      <c r="U231" s="7"/>
      <c r="V231" s="7"/>
      <c r="W231" s="7"/>
      <c r="X231" s="7"/>
      <c r="Y231" s="7"/>
    </row>
    <row r="232" spans="1:25">
      <c r="A232" s="53"/>
      <c r="B232" s="53"/>
      <c r="C232" s="53"/>
      <c r="D232" s="53"/>
      <c r="E232" s="53"/>
      <c r="F232" s="53"/>
      <c r="G232" s="53"/>
      <c r="H232" s="76"/>
      <c r="I232" s="7"/>
      <c r="J232" s="52"/>
      <c r="K232" s="7"/>
      <c r="L232" s="7"/>
      <c r="M232" s="7"/>
      <c r="N232" s="7"/>
      <c r="O232" s="7"/>
      <c r="P232" s="7"/>
      <c r="Q232" s="7"/>
      <c r="R232" s="7"/>
      <c r="S232" s="7"/>
      <c r="T232" s="7"/>
      <c r="U232" s="7"/>
      <c r="V232" s="7"/>
      <c r="W232" s="7"/>
      <c r="X232" s="7"/>
      <c r="Y232" s="7"/>
    </row>
    <row r="233" spans="1:25">
      <c r="A233" s="53"/>
      <c r="B233" s="53"/>
      <c r="C233" s="53"/>
      <c r="D233" s="53"/>
      <c r="E233" s="53"/>
      <c r="F233" s="53"/>
      <c r="G233" s="53"/>
      <c r="H233" s="76"/>
      <c r="I233" s="7"/>
      <c r="J233" s="52"/>
      <c r="K233" s="7"/>
      <c r="L233" s="7"/>
      <c r="M233" s="7"/>
      <c r="N233" s="7"/>
      <c r="O233" s="7"/>
      <c r="P233" s="7"/>
      <c r="Q233" s="7"/>
      <c r="R233" s="7"/>
      <c r="S233" s="7"/>
      <c r="T233" s="7"/>
      <c r="U233" s="7"/>
      <c r="V233" s="7"/>
      <c r="W233" s="7"/>
      <c r="X233" s="7"/>
      <c r="Y233" s="7"/>
    </row>
    <row r="234" spans="1:25">
      <c r="A234" s="53"/>
      <c r="B234" s="53"/>
      <c r="C234" s="53"/>
      <c r="D234" s="53"/>
      <c r="E234" s="53"/>
      <c r="F234" s="53"/>
      <c r="G234" s="53"/>
      <c r="H234" s="76"/>
      <c r="I234" s="7"/>
      <c r="J234" s="52"/>
      <c r="K234" s="7"/>
      <c r="L234" s="7"/>
      <c r="M234" s="7"/>
      <c r="N234" s="7"/>
      <c r="O234" s="7"/>
      <c r="P234" s="7"/>
      <c r="Q234" s="7"/>
      <c r="R234" s="7"/>
      <c r="S234" s="7"/>
      <c r="T234" s="7"/>
      <c r="U234" s="7"/>
      <c r="V234" s="7"/>
      <c r="W234" s="7"/>
      <c r="X234" s="7"/>
      <c r="Y234" s="7"/>
    </row>
    <row r="235" spans="1:25">
      <c r="A235" s="53"/>
      <c r="B235" s="53"/>
      <c r="C235" s="53"/>
      <c r="D235" s="53"/>
      <c r="E235" s="53"/>
      <c r="F235" s="53"/>
      <c r="G235" s="53"/>
      <c r="H235" s="76"/>
      <c r="I235" s="7"/>
      <c r="J235" s="52"/>
      <c r="K235" s="7"/>
      <c r="L235" s="7"/>
      <c r="M235" s="7"/>
      <c r="N235" s="7"/>
      <c r="O235" s="7"/>
      <c r="P235" s="7"/>
      <c r="Q235" s="7"/>
      <c r="R235" s="7"/>
      <c r="S235" s="7"/>
      <c r="T235" s="7"/>
      <c r="U235" s="7"/>
      <c r="V235" s="7"/>
      <c r="W235" s="7"/>
      <c r="X235" s="7"/>
      <c r="Y235" s="7"/>
    </row>
    <row r="236" spans="1:25">
      <c r="A236" s="53"/>
      <c r="B236" s="53"/>
      <c r="C236" s="53"/>
      <c r="D236" s="53"/>
      <c r="E236" s="53"/>
      <c r="F236" s="53"/>
      <c r="G236" s="53"/>
      <c r="H236" s="76"/>
      <c r="I236" s="7"/>
      <c r="J236" s="52"/>
      <c r="K236" s="7"/>
      <c r="L236" s="7"/>
      <c r="M236" s="7"/>
      <c r="N236" s="7"/>
      <c r="O236" s="7"/>
      <c r="P236" s="7"/>
      <c r="Q236" s="7"/>
      <c r="R236" s="7"/>
      <c r="S236" s="7"/>
      <c r="T236" s="7"/>
      <c r="U236" s="7"/>
      <c r="V236" s="7"/>
      <c r="W236" s="7"/>
      <c r="X236" s="7"/>
      <c r="Y236" s="7"/>
    </row>
    <row r="237" spans="1:25">
      <c r="A237" s="53"/>
      <c r="B237" s="53"/>
      <c r="C237" s="53"/>
      <c r="D237" s="53"/>
      <c r="E237" s="53"/>
      <c r="F237" s="53"/>
      <c r="G237" s="53"/>
      <c r="H237" s="76"/>
      <c r="I237" s="7"/>
      <c r="J237" s="52"/>
      <c r="K237" s="7"/>
      <c r="L237" s="7"/>
      <c r="M237" s="7"/>
      <c r="N237" s="7"/>
      <c r="O237" s="7"/>
      <c r="P237" s="7"/>
      <c r="Q237" s="7"/>
      <c r="R237" s="7"/>
      <c r="S237" s="7"/>
      <c r="T237" s="7"/>
      <c r="U237" s="7"/>
      <c r="V237" s="7"/>
      <c r="W237" s="7"/>
      <c r="X237" s="7"/>
      <c r="Y237" s="7"/>
    </row>
    <row r="238" spans="1:25">
      <c r="A238" s="53"/>
      <c r="B238" s="53"/>
      <c r="C238" s="53"/>
      <c r="D238" s="53"/>
      <c r="E238" s="53"/>
      <c r="F238" s="53"/>
      <c r="G238" s="53"/>
      <c r="H238" s="76"/>
      <c r="I238" s="7"/>
      <c r="J238" s="52"/>
      <c r="K238" s="7"/>
      <c r="L238" s="7"/>
      <c r="M238" s="7"/>
      <c r="N238" s="7"/>
      <c r="O238" s="7"/>
      <c r="P238" s="7"/>
      <c r="Q238" s="7"/>
      <c r="R238" s="7"/>
      <c r="S238" s="7"/>
      <c r="T238" s="7"/>
      <c r="U238" s="7"/>
      <c r="V238" s="7"/>
      <c r="W238" s="7"/>
      <c r="X238" s="7"/>
      <c r="Y238" s="7"/>
    </row>
    <row r="239" spans="1:25">
      <c r="A239" s="53"/>
      <c r="B239" s="53"/>
      <c r="C239" s="53"/>
      <c r="D239" s="53"/>
      <c r="E239" s="53"/>
      <c r="F239" s="53"/>
      <c r="G239" s="53"/>
      <c r="H239" s="76"/>
      <c r="I239" s="7"/>
      <c r="J239" s="52"/>
      <c r="K239" s="7"/>
      <c r="L239" s="7"/>
      <c r="M239" s="7"/>
      <c r="N239" s="7"/>
      <c r="O239" s="7"/>
      <c r="P239" s="7"/>
      <c r="Q239" s="7"/>
      <c r="R239" s="7"/>
      <c r="S239" s="7"/>
      <c r="T239" s="7"/>
      <c r="U239" s="7"/>
      <c r="V239" s="7"/>
      <c r="W239" s="7"/>
      <c r="X239" s="7"/>
      <c r="Y239" s="7"/>
    </row>
    <row r="240" spans="1:25">
      <c r="A240" s="53"/>
      <c r="B240" s="53"/>
      <c r="C240" s="53"/>
      <c r="D240" s="53"/>
      <c r="E240" s="53"/>
      <c r="F240" s="53"/>
      <c r="G240" s="53"/>
      <c r="H240" s="76"/>
      <c r="I240" s="7"/>
      <c r="J240" s="52"/>
      <c r="K240" s="7"/>
      <c r="L240" s="7"/>
      <c r="M240" s="7"/>
      <c r="N240" s="7"/>
      <c r="O240" s="7"/>
      <c r="P240" s="7"/>
      <c r="Q240" s="7"/>
      <c r="R240" s="7"/>
      <c r="S240" s="7"/>
      <c r="T240" s="7"/>
      <c r="U240" s="7"/>
      <c r="V240" s="7"/>
      <c r="W240" s="7"/>
      <c r="X240" s="7"/>
      <c r="Y240" s="7"/>
    </row>
    <row r="241" spans="1:25">
      <c r="A241" s="53"/>
      <c r="B241" s="53"/>
      <c r="C241" s="53"/>
      <c r="D241" s="53"/>
      <c r="E241" s="53"/>
      <c r="F241" s="53"/>
      <c r="G241" s="53"/>
      <c r="H241" s="76"/>
      <c r="I241" s="7"/>
      <c r="J241" s="52"/>
      <c r="K241" s="7"/>
      <c r="L241" s="7"/>
      <c r="M241" s="7"/>
      <c r="N241" s="7"/>
      <c r="O241" s="7"/>
      <c r="P241" s="7"/>
      <c r="Q241" s="7"/>
      <c r="R241" s="7"/>
      <c r="S241" s="7"/>
      <c r="T241" s="7"/>
      <c r="U241" s="7"/>
      <c r="V241" s="7"/>
      <c r="W241" s="7"/>
      <c r="X241" s="7"/>
      <c r="Y241" s="7"/>
    </row>
    <row r="242" spans="1:25">
      <c r="A242" s="53"/>
      <c r="B242" s="53"/>
      <c r="C242" s="53"/>
      <c r="D242" s="53"/>
      <c r="E242" s="53"/>
      <c r="F242" s="53"/>
      <c r="G242" s="53"/>
      <c r="H242" s="76"/>
      <c r="I242" s="7"/>
      <c r="J242" s="52"/>
      <c r="K242" s="7"/>
      <c r="L242" s="7"/>
      <c r="M242" s="7"/>
      <c r="N242" s="7"/>
      <c r="O242" s="7"/>
      <c r="P242" s="7"/>
      <c r="Q242" s="7"/>
      <c r="R242" s="7"/>
      <c r="S242" s="7"/>
      <c r="T242" s="7"/>
      <c r="U242" s="7"/>
      <c r="V242" s="7"/>
      <c r="W242" s="7"/>
      <c r="X242" s="7"/>
      <c r="Y242" s="7"/>
    </row>
    <row r="243" spans="1:25">
      <c r="A243" s="53"/>
      <c r="B243" s="53"/>
      <c r="C243" s="53"/>
      <c r="D243" s="53"/>
      <c r="E243" s="53"/>
      <c r="F243" s="53"/>
      <c r="G243" s="53"/>
      <c r="H243" s="76"/>
      <c r="I243" s="7"/>
      <c r="J243" s="52"/>
      <c r="K243" s="7"/>
      <c r="L243" s="7"/>
      <c r="M243" s="7"/>
      <c r="N243" s="7"/>
      <c r="O243" s="7"/>
      <c r="P243" s="7"/>
      <c r="Q243" s="7"/>
      <c r="R243" s="7"/>
      <c r="S243" s="7"/>
      <c r="T243" s="7"/>
      <c r="U243" s="7"/>
      <c r="V243" s="7"/>
      <c r="W243" s="7"/>
      <c r="X243" s="7"/>
      <c r="Y243" s="7"/>
    </row>
    <row r="244" spans="1:25">
      <c r="A244" s="53"/>
      <c r="B244" s="53"/>
      <c r="C244" s="53"/>
      <c r="D244" s="53"/>
      <c r="E244" s="53"/>
      <c r="F244" s="53"/>
      <c r="G244" s="53"/>
      <c r="H244" s="76"/>
      <c r="I244" s="7"/>
      <c r="J244" s="52"/>
      <c r="K244" s="7"/>
      <c r="L244" s="7"/>
      <c r="M244" s="7"/>
      <c r="N244" s="7"/>
      <c r="O244" s="7"/>
      <c r="P244" s="7"/>
      <c r="Q244" s="7"/>
      <c r="R244" s="7"/>
      <c r="S244" s="7"/>
      <c r="T244" s="7"/>
      <c r="U244" s="7"/>
      <c r="V244" s="7"/>
      <c r="W244" s="7"/>
      <c r="X244" s="7"/>
      <c r="Y244" s="7"/>
    </row>
    <row r="245" spans="1:25">
      <c r="A245" s="53"/>
      <c r="B245" s="53"/>
      <c r="C245" s="53"/>
      <c r="D245" s="53"/>
      <c r="E245" s="53"/>
      <c r="F245" s="53"/>
      <c r="G245" s="53"/>
      <c r="H245" s="76"/>
      <c r="I245" s="7"/>
      <c r="J245" s="52"/>
      <c r="K245" s="7"/>
      <c r="L245" s="7"/>
      <c r="M245" s="7"/>
      <c r="N245" s="7"/>
      <c r="O245" s="7"/>
      <c r="P245" s="7"/>
      <c r="Q245" s="7"/>
      <c r="R245" s="7"/>
      <c r="S245" s="7"/>
      <c r="T245" s="7"/>
      <c r="U245" s="7"/>
      <c r="V245" s="7"/>
      <c r="W245" s="7"/>
      <c r="X245" s="7"/>
      <c r="Y245" s="7"/>
    </row>
    <row r="246" spans="1:25">
      <c r="A246" s="53"/>
      <c r="B246" s="53"/>
      <c r="C246" s="53"/>
      <c r="D246" s="53"/>
      <c r="E246" s="53"/>
      <c r="F246" s="53"/>
      <c r="G246" s="53"/>
      <c r="H246" s="76"/>
      <c r="I246" s="7"/>
      <c r="J246" s="52"/>
      <c r="K246" s="7"/>
      <c r="L246" s="7"/>
      <c r="M246" s="7"/>
      <c r="N246" s="7"/>
      <c r="O246" s="7"/>
      <c r="P246" s="7"/>
      <c r="Q246" s="7"/>
      <c r="R246" s="7"/>
      <c r="S246" s="7"/>
      <c r="T246" s="7"/>
      <c r="U246" s="7"/>
      <c r="V246" s="7"/>
      <c r="W246" s="7"/>
      <c r="X246" s="7"/>
      <c r="Y246" s="7"/>
    </row>
    <row r="247" spans="1:25">
      <c r="A247" s="53"/>
      <c r="B247" s="53"/>
      <c r="C247" s="53"/>
      <c r="D247" s="53"/>
      <c r="E247" s="53"/>
      <c r="F247" s="53"/>
      <c r="G247" s="53"/>
      <c r="H247" s="76"/>
      <c r="I247" s="7"/>
      <c r="J247" s="52"/>
      <c r="K247" s="7"/>
      <c r="L247" s="7"/>
      <c r="M247" s="7"/>
      <c r="N247" s="7"/>
      <c r="O247" s="7"/>
      <c r="P247" s="7"/>
      <c r="Q247" s="7"/>
      <c r="R247" s="7"/>
      <c r="S247" s="7"/>
      <c r="T247" s="7"/>
      <c r="U247" s="7"/>
      <c r="V247" s="7"/>
      <c r="W247" s="7"/>
      <c r="X247" s="7"/>
      <c r="Y247" s="7"/>
    </row>
    <row r="248" spans="1:25">
      <c r="A248" s="53"/>
      <c r="B248" s="53"/>
      <c r="C248" s="53"/>
      <c r="D248" s="53"/>
      <c r="E248" s="53"/>
      <c r="F248" s="53"/>
      <c r="G248" s="53"/>
      <c r="H248" s="76"/>
      <c r="I248" s="7"/>
      <c r="J248" s="52"/>
      <c r="K248" s="7"/>
      <c r="L248" s="7"/>
      <c r="M248" s="7"/>
      <c r="N248" s="7"/>
      <c r="O248" s="7"/>
      <c r="P248" s="7"/>
      <c r="Q248" s="7"/>
      <c r="R248" s="7"/>
      <c r="S248" s="7"/>
      <c r="T248" s="7"/>
      <c r="U248" s="7"/>
      <c r="V248" s="7"/>
      <c r="W248" s="7"/>
      <c r="X248" s="7"/>
      <c r="Y248" s="7"/>
    </row>
    <row r="249" spans="1:25">
      <c r="A249" s="53"/>
      <c r="B249" s="53"/>
      <c r="C249" s="53"/>
      <c r="D249" s="53"/>
      <c r="E249" s="53"/>
      <c r="F249" s="53"/>
      <c r="G249" s="53"/>
      <c r="H249" s="76"/>
      <c r="I249" s="7"/>
      <c r="J249" s="52"/>
      <c r="K249" s="7"/>
      <c r="L249" s="7"/>
      <c r="M249" s="7"/>
      <c r="N249" s="7"/>
      <c r="O249" s="7"/>
      <c r="P249" s="7"/>
      <c r="Q249" s="7"/>
      <c r="R249" s="7"/>
      <c r="S249" s="7"/>
      <c r="T249" s="7"/>
      <c r="U249" s="7"/>
      <c r="V249" s="7"/>
      <c r="W249" s="7"/>
      <c r="X249" s="7"/>
      <c r="Y249" s="7"/>
    </row>
    <row r="250" spans="1:25">
      <c r="A250" s="53"/>
      <c r="B250" s="53"/>
      <c r="C250" s="53"/>
      <c r="D250" s="53"/>
      <c r="E250" s="53"/>
      <c r="F250" s="53"/>
      <c r="G250" s="53"/>
      <c r="H250" s="76"/>
      <c r="I250" s="7"/>
      <c r="J250" s="52"/>
      <c r="K250" s="7"/>
      <c r="L250" s="7"/>
      <c r="M250" s="7"/>
      <c r="N250" s="7"/>
      <c r="O250" s="7"/>
      <c r="P250" s="7"/>
      <c r="Q250" s="7"/>
      <c r="R250" s="7"/>
      <c r="S250" s="7"/>
      <c r="T250" s="7"/>
      <c r="U250" s="7"/>
      <c r="V250" s="7"/>
      <c r="W250" s="7"/>
      <c r="X250" s="7"/>
      <c r="Y250" s="7"/>
    </row>
    <row r="251" spans="1:25">
      <c r="A251" s="53"/>
      <c r="B251" s="53"/>
      <c r="C251" s="53"/>
      <c r="D251" s="53"/>
      <c r="E251" s="53"/>
      <c r="F251" s="53"/>
      <c r="G251" s="53"/>
      <c r="H251" s="76"/>
      <c r="I251" s="7"/>
      <c r="J251" s="52"/>
      <c r="K251" s="7"/>
      <c r="L251" s="7"/>
      <c r="M251" s="7"/>
      <c r="N251" s="7"/>
      <c r="O251" s="7"/>
      <c r="P251" s="7"/>
      <c r="Q251" s="7"/>
      <c r="R251" s="7"/>
      <c r="S251" s="7"/>
      <c r="T251" s="7"/>
      <c r="U251" s="7"/>
      <c r="V251" s="7"/>
      <c r="W251" s="7"/>
      <c r="X251" s="7"/>
      <c r="Y251" s="7"/>
    </row>
    <row r="252" spans="1:25">
      <c r="A252" s="53"/>
      <c r="B252" s="53"/>
      <c r="C252" s="53"/>
      <c r="D252" s="53"/>
      <c r="E252" s="53"/>
      <c r="F252" s="53"/>
      <c r="G252" s="53"/>
      <c r="H252" s="76"/>
      <c r="I252" s="7"/>
      <c r="J252" s="52"/>
      <c r="K252" s="7"/>
      <c r="L252" s="7"/>
      <c r="M252" s="7"/>
      <c r="N252" s="7"/>
      <c r="O252" s="7"/>
      <c r="P252" s="7"/>
      <c r="Q252" s="7"/>
      <c r="R252" s="7"/>
      <c r="S252" s="7"/>
      <c r="T252" s="7"/>
      <c r="U252" s="7"/>
      <c r="V252" s="7"/>
      <c r="W252" s="7"/>
      <c r="X252" s="7"/>
      <c r="Y252" s="7"/>
    </row>
    <row r="253" spans="1:25">
      <c r="A253" s="53"/>
      <c r="B253" s="53"/>
      <c r="C253" s="53"/>
      <c r="D253" s="53"/>
      <c r="E253" s="53"/>
      <c r="F253" s="53"/>
      <c r="G253" s="53"/>
      <c r="H253" s="76"/>
      <c r="I253" s="7"/>
      <c r="J253" s="52"/>
      <c r="K253" s="7"/>
      <c r="L253" s="7"/>
      <c r="M253" s="7"/>
      <c r="N253" s="7"/>
      <c r="O253" s="7"/>
      <c r="P253" s="7"/>
      <c r="Q253" s="7"/>
      <c r="R253" s="7"/>
      <c r="S253" s="7"/>
      <c r="T253" s="7"/>
      <c r="U253" s="7"/>
      <c r="V253" s="7"/>
      <c r="W253" s="7"/>
      <c r="X253" s="7"/>
      <c r="Y253" s="7"/>
    </row>
    <row r="254" spans="1:25">
      <c r="A254" s="53"/>
      <c r="B254" s="53"/>
      <c r="C254" s="53"/>
      <c r="D254" s="53"/>
      <c r="E254" s="53"/>
      <c r="F254" s="53"/>
      <c r="G254" s="53"/>
      <c r="H254" s="76"/>
      <c r="I254" s="7"/>
      <c r="J254" s="52"/>
      <c r="K254" s="7"/>
      <c r="L254" s="7"/>
      <c r="M254" s="7"/>
      <c r="N254" s="7"/>
      <c r="O254" s="7"/>
      <c r="P254" s="7"/>
      <c r="Q254" s="7"/>
      <c r="R254" s="7"/>
      <c r="S254" s="7"/>
      <c r="T254" s="7"/>
      <c r="U254" s="7"/>
      <c r="V254" s="7"/>
      <c r="W254" s="7"/>
      <c r="X254" s="7"/>
      <c r="Y254" s="7"/>
    </row>
    <row r="255" spans="1:25">
      <c r="A255" s="53"/>
      <c r="B255" s="53"/>
      <c r="C255" s="53"/>
      <c r="D255" s="53"/>
      <c r="E255" s="53"/>
      <c r="F255" s="53"/>
      <c r="G255" s="53"/>
      <c r="H255" s="76"/>
      <c r="I255" s="7"/>
      <c r="J255" s="52"/>
      <c r="K255" s="7"/>
      <c r="L255" s="7"/>
      <c r="M255" s="7"/>
      <c r="N255" s="7"/>
      <c r="O255" s="7"/>
      <c r="P255" s="7"/>
      <c r="Q255" s="7"/>
      <c r="R255" s="7"/>
      <c r="S255" s="7"/>
      <c r="T255" s="7"/>
      <c r="U255" s="7"/>
      <c r="V255" s="7"/>
      <c r="W255" s="7"/>
      <c r="X255" s="7"/>
      <c r="Y255" s="7"/>
    </row>
    <row r="256" spans="1:25">
      <c r="A256" s="53"/>
      <c r="B256" s="53"/>
      <c r="C256" s="53"/>
      <c r="D256" s="53"/>
      <c r="E256" s="53"/>
      <c r="F256" s="53"/>
      <c r="G256" s="53"/>
      <c r="H256" s="76"/>
      <c r="I256" s="7"/>
      <c r="J256" s="52"/>
      <c r="K256" s="7"/>
      <c r="L256" s="7"/>
      <c r="M256" s="7"/>
      <c r="N256" s="7"/>
      <c r="O256" s="7"/>
      <c r="P256" s="7"/>
      <c r="Q256" s="7"/>
      <c r="R256" s="7"/>
      <c r="S256" s="7"/>
      <c r="T256" s="7"/>
      <c r="U256" s="7"/>
      <c r="V256" s="7"/>
      <c r="W256" s="7"/>
      <c r="X256" s="7"/>
      <c r="Y256" s="7"/>
    </row>
    <row r="257" spans="1:25">
      <c r="A257" s="53"/>
      <c r="B257" s="53"/>
      <c r="C257" s="53"/>
      <c r="D257" s="53"/>
      <c r="E257" s="53"/>
      <c r="F257" s="53"/>
      <c r="G257" s="53"/>
      <c r="H257" s="76"/>
      <c r="I257" s="7"/>
      <c r="J257" s="52"/>
      <c r="K257" s="7"/>
      <c r="L257" s="7"/>
      <c r="M257" s="7"/>
      <c r="N257" s="7"/>
      <c r="O257" s="7"/>
      <c r="P257" s="7"/>
      <c r="Q257" s="7"/>
      <c r="R257" s="7"/>
      <c r="S257" s="7"/>
      <c r="T257" s="7"/>
      <c r="U257" s="7"/>
      <c r="V257" s="7"/>
      <c r="W257" s="7"/>
      <c r="X257" s="7"/>
      <c r="Y257" s="7"/>
    </row>
    <row r="258" spans="1:25">
      <c r="A258" s="53"/>
      <c r="B258" s="53"/>
      <c r="C258" s="53"/>
      <c r="D258" s="53"/>
      <c r="E258" s="53"/>
      <c r="F258" s="53"/>
      <c r="G258" s="53"/>
      <c r="H258" s="76"/>
      <c r="I258" s="7"/>
      <c r="J258" s="52"/>
      <c r="K258" s="7"/>
      <c r="L258" s="7"/>
      <c r="M258" s="7"/>
      <c r="N258" s="7"/>
      <c r="O258" s="7"/>
      <c r="P258" s="7"/>
      <c r="Q258" s="7"/>
      <c r="R258" s="7"/>
      <c r="S258" s="7"/>
      <c r="T258" s="7"/>
      <c r="U258" s="7"/>
      <c r="V258" s="7"/>
      <c r="W258" s="7"/>
      <c r="X258" s="7"/>
      <c r="Y258" s="7"/>
    </row>
    <row r="259" spans="1:25">
      <c r="A259" s="53"/>
      <c r="B259" s="53"/>
      <c r="C259" s="53"/>
      <c r="D259" s="53"/>
      <c r="E259" s="53"/>
      <c r="F259" s="53"/>
      <c r="G259" s="53"/>
      <c r="H259" s="76"/>
      <c r="I259" s="7"/>
      <c r="J259" s="52"/>
      <c r="K259" s="7"/>
      <c r="L259" s="7"/>
      <c r="M259" s="7"/>
      <c r="N259" s="7"/>
      <c r="O259" s="7"/>
      <c r="P259" s="7"/>
      <c r="Q259" s="7"/>
      <c r="R259" s="7"/>
      <c r="S259" s="7"/>
      <c r="T259" s="7"/>
      <c r="U259" s="7"/>
      <c r="V259" s="7"/>
      <c r="W259" s="7"/>
      <c r="X259" s="7"/>
      <c r="Y259" s="7"/>
    </row>
    <row r="260" spans="1:25">
      <c r="A260" s="53"/>
      <c r="B260" s="53"/>
      <c r="C260" s="53"/>
      <c r="D260" s="53"/>
      <c r="E260" s="53"/>
      <c r="F260" s="53"/>
      <c r="G260" s="53"/>
      <c r="H260" s="76"/>
      <c r="I260" s="7"/>
      <c r="J260" s="52"/>
      <c r="K260" s="7"/>
      <c r="L260" s="7"/>
      <c r="M260" s="7"/>
      <c r="N260" s="7"/>
      <c r="O260" s="7"/>
      <c r="P260" s="7"/>
      <c r="Q260" s="7"/>
      <c r="R260" s="7"/>
      <c r="S260" s="7"/>
      <c r="T260" s="7"/>
      <c r="U260" s="7"/>
      <c r="V260" s="7"/>
      <c r="W260" s="7"/>
      <c r="X260" s="7"/>
      <c r="Y260" s="7"/>
    </row>
    <row r="261" spans="1:25">
      <c r="A261" s="53"/>
      <c r="B261" s="53"/>
      <c r="C261" s="53"/>
      <c r="D261" s="53"/>
      <c r="E261" s="53"/>
      <c r="F261" s="53"/>
      <c r="G261" s="53"/>
      <c r="H261" s="76"/>
      <c r="I261" s="7"/>
      <c r="J261" s="52"/>
      <c r="K261" s="7"/>
      <c r="L261" s="7"/>
      <c r="M261" s="7"/>
      <c r="N261" s="7"/>
      <c r="O261" s="7"/>
      <c r="P261" s="7"/>
      <c r="Q261" s="7"/>
      <c r="R261" s="7"/>
      <c r="S261" s="7"/>
      <c r="T261" s="7"/>
      <c r="U261" s="7"/>
      <c r="V261" s="7"/>
      <c r="W261" s="7"/>
      <c r="X261" s="7"/>
      <c r="Y261" s="7"/>
    </row>
    <row r="262" spans="1:25">
      <c r="A262" s="53"/>
      <c r="B262" s="53"/>
      <c r="C262" s="53"/>
      <c r="D262" s="53"/>
      <c r="E262" s="53"/>
      <c r="F262" s="53"/>
      <c r="G262" s="53"/>
      <c r="H262" s="76"/>
      <c r="I262" s="7"/>
      <c r="J262" s="52"/>
      <c r="K262" s="7"/>
      <c r="L262" s="7"/>
      <c r="M262" s="7"/>
      <c r="N262" s="7"/>
      <c r="O262" s="7"/>
      <c r="P262" s="7"/>
      <c r="Q262" s="7"/>
      <c r="R262" s="7"/>
      <c r="S262" s="7"/>
      <c r="T262" s="7"/>
      <c r="U262" s="7"/>
      <c r="V262" s="7"/>
      <c r="W262" s="7"/>
      <c r="X262" s="7"/>
      <c r="Y262" s="7"/>
    </row>
    <row r="263" spans="1:25">
      <c r="A263" s="53"/>
      <c r="B263" s="53"/>
      <c r="C263" s="53"/>
      <c r="D263" s="53"/>
      <c r="E263" s="53"/>
      <c r="F263" s="53"/>
      <c r="G263" s="53"/>
      <c r="H263" s="76"/>
      <c r="I263" s="7"/>
      <c r="J263" s="52"/>
      <c r="K263" s="7"/>
      <c r="L263" s="7"/>
      <c r="M263" s="7"/>
      <c r="N263" s="7"/>
      <c r="O263" s="7"/>
      <c r="P263" s="7"/>
      <c r="Q263" s="7"/>
      <c r="R263" s="7"/>
      <c r="S263" s="7"/>
      <c r="T263" s="7"/>
      <c r="U263" s="7"/>
      <c r="V263" s="7"/>
      <c r="W263" s="7"/>
      <c r="X263" s="7"/>
      <c r="Y263" s="7"/>
    </row>
    <row r="264" spans="1:25">
      <c r="A264" s="53"/>
      <c r="B264" s="53"/>
      <c r="C264" s="53"/>
      <c r="D264" s="53"/>
      <c r="E264" s="53"/>
      <c r="F264" s="53"/>
      <c r="G264" s="53"/>
      <c r="H264" s="76"/>
      <c r="I264" s="7"/>
      <c r="J264" s="52"/>
      <c r="K264" s="7"/>
      <c r="L264" s="7"/>
      <c r="M264" s="7"/>
      <c r="N264" s="7"/>
      <c r="O264" s="7"/>
      <c r="P264" s="7"/>
      <c r="Q264" s="7"/>
      <c r="R264" s="7"/>
      <c r="S264" s="7"/>
      <c r="T264" s="7"/>
      <c r="U264" s="7"/>
      <c r="V264" s="7"/>
      <c r="W264" s="7"/>
      <c r="X264" s="7"/>
      <c r="Y264" s="7"/>
    </row>
    <row r="265" spans="1:25">
      <c r="A265" s="53"/>
      <c r="B265" s="53"/>
      <c r="C265" s="53"/>
      <c r="D265" s="53"/>
      <c r="E265" s="53"/>
      <c r="F265" s="53"/>
      <c r="G265" s="53"/>
      <c r="H265" s="76"/>
      <c r="I265" s="7"/>
      <c r="J265" s="52"/>
      <c r="K265" s="7"/>
      <c r="L265" s="7"/>
      <c r="M265" s="7"/>
      <c r="N265" s="7"/>
      <c r="O265" s="7"/>
      <c r="P265" s="7"/>
      <c r="Q265" s="7"/>
      <c r="R265" s="7"/>
      <c r="S265" s="7"/>
      <c r="T265" s="7"/>
      <c r="U265" s="7"/>
      <c r="V265" s="7"/>
      <c r="W265" s="7"/>
      <c r="X265" s="7"/>
      <c r="Y265" s="7"/>
    </row>
    <row r="266" spans="1:25">
      <c r="A266" s="53"/>
      <c r="B266" s="53"/>
      <c r="C266" s="53"/>
      <c r="D266" s="53"/>
      <c r="E266" s="53"/>
      <c r="F266" s="53"/>
      <c r="G266" s="53"/>
      <c r="H266" s="76"/>
      <c r="I266" s="7"/>
      <c r="J266" s="52"/>
      <c r="K266" s="7"/>
      <c r="L266" s="7"/>
      <c r="M266" s="7"/>
      <c r="N266" s="7"/>
      <c r="O266" s="7"/>
      <c r="P266" s="7"/>
      <c r="Q266" s="7"/>
      <c r="R266" s="7"/>
      <c r="S266" s="7"/>
      <c r="T266" s="7"/>
      <c r="U266" s="7"/>
      <c r="V266" s="7"/>
      <c r="W266" s="7"/>
      <c r="X266" s="7"/>
      <c r="Y266" s="7"/>
    </row>
    <row r="267" spans="1:25">
      <c r="A267" s="53"/>
      <c r="B267" s="53"/>
      <c r="C267" s="53"/>
      <c r="D267" s="53"/>
      <c r="E267" s="53"/>
      <c r="F267" s="53"/>
      <c r="G267" s="53"/>
      <c r="H267" s="76"/>
      <c r="I267" s="7"/>
      <c r="J267" s="52"/>
      <c r="K267" s="7"/>
      <c r="L267" s="7"/>
      <c r="M267" s="7"/>
      <c r="N267" s="7"/>
      <c r="O267" s="7"/>
      <c r="P267" s="7"/>
      <c r="Q267" s="7"/>
      <c r="R267" s="7"/>
      <c r="S267" s="7"/>
      <c r="T267" s="7"/>
      <c r="U267" s="7"/>
      <c r="V267" s="7"/>
      <c r="W267" s="7"/>
      <c r="X267" s="7"/>
      <c r="Y267" s="7"/>
    </row>
    <row r="268" spans="1:25">
      <c r="A268" s="76"/>
      <c r="B268" s="7"/>
      <c r="C268" s="76"/>
      <c r="D268" s="53"/>
      <c r="E268" s="76"/>
      <c r="F268" s="53"/>
      <c r="G268" s="53"/>
      <c r="H268" s="76"/>
      <c r="I268" s="7"/>
      <c r="J268" s="52"/>
      <c r="K268" s="7"/>
      <c r="L268" s="7"/>
      <c r="M268" s="7"/>
      <c r="N268" s="7"/>
      <c r="O268" s="7"/>
      <c r="P268" s="7"/>
      <c r="Q268" s="7"/>
      <c r="R268" s="7"/>
      <c r="S268" s="7"/>
      <c r="T268" s="7"/>
      <c r="U268" s="7"/>
      <c r="V268" s="7"/>
      <c r="W268" s="7"/>
      <c r="X268" s="7"/>
      <c r="Y268" s="7"/>
    </row>
    <row r="269" spans="1:25">
      <c r="A269" s="76"/>
      <c r="B269" s="7"/>
      <c r="C269" s="76"/>
      <c r="D269" s="53"/>
      <c r="E269" s="76"/>
      <c r="F269" s="53"/>
      <c r="G269" s="53"/>
      <c r="H269" s="76"/>
      <c r="I269" s="7"/>
      <c r="J269" s="52"/>
      <c r="K269" s="7"/>
      <c r="L269" s="7"/>
      <c r="M269" s="7"/>
      <c r="N269" s="7"/>
      <c r="O269" s="7"/>
      <c r="P269" s="7"/>
      <c r="Q269" s="7"/>
      <c r="R269" s="7"/>
      <c r="S269" s="7"/>
      <c r="T269" s="7"/>
      <c r="U269" s="7"/>
      <c r="V269" s="7"/>
      <c r="W269" s="7"/>
      <c r="X269" s="7"/>
      <c r="Y269" s="7"/>
    </row>
    <row r="270" spans="1:25">
      <c r="A270" s="76"/>
      <c r="B270" s="7"/>
      <c r="C270" s="76"/>
      <c r="D270" s="53"/>
      <c r="E270" s="76"/>
      <c r="F270" s="53"/>
      <c r="G270" s="53"/>
      <c r="H270" s="76"/>
      <c r="I270" s="7"/>
      <c r="J270" s="52"/>
      <c r="K270" s="7"/>
      <c r="L270" s="7"/>
      <c r="M270" s="7"/>
      <c r="N270" s="7"/>
      <c r="O270" s="7"/>
      <c r="P270" s="7"/>
      <c r="Q270" s="7"/>
      <c r="R270" s="7"/>
      <c r="S270" s="7"/>
      <c r="T270" s="7"/>
      <c r="U270" s="7"/>
      <c r="V270" s="7"/>
      <c r="W270" s="7"/>
      <c r="X270" s="7"/>
      <c r="Y270" s="7"/>
    </row>
    <row r="271" spans="1:25">
      <c r="A271" s="76"/>
      <c r="B271" s="7"/>
      <c r="C271" s="76"/>
      <c r="D271" s="53"/>
      <c r="E271" s="76"/>
      <c r="F271" s="53"/>
      <c r="G271" s="53"/>
      <c r="H271" s="76"/>
      <c r="I271" s="7"/>
      <c r="J271" s="52"/>
      <c r="K271" s="7"/>
      <c r="L271" s="7"/>
      <c r="M271" s="7"/>
      <c r="N271" s="7"/>
      <c r="O271" s="7"/>
      <c r="P271" s="7"/>
      <c r="Q271" s="7"/>
      <c r="R271" s="7"/>
      <c r="S271" s="7"/>
      <c r="T271" s="7"/>
      <c r="U271" s="7"/>
      <c r="V271" s="7"/>
      <c r="W271" s="7"/>
      <c r="X271" s="7"/>
      <c r="Y271" s="7"/>
    </row>
    <row r="272" spans="1:25">
      <c r="A272" s="76"/>
      <c r="B272" s="7"/>
      <c r="C272" s="76"/>
      <c r="D272" s="53"/>
      <c r="E272" s="76"/>
      <c r="F272" s="53"/>
      <c r="G272" s="53"/>
      <c r="H272" s="76"/>
      <c r="I272" s="7"/>
      <c r="J272" s="52"/>
      <c r="K272" s="7"/>
      <c r="L272" s="7"/>
      <c r="M272" s="7"/>
      <c r="N272" s="7"/>
      <c r="O272" s="7"/>
      <c r="P272" s="7"/>
      <c r="Q272" s="7"/>
      <c r="R272" s="7"/>
      <c r="S272" s="7"/>
      <c r="T272" s="7"/>
      <c r="U272" s="7"/>
      <c r="V272" s="7"/>
      <c r="W272" s="7"/>
      <c r="X272" s="7"/>
      <c r="Y272" s="7"/>
    </row>
    <row r="273" spans="1:25">
      <c r="A273" s="76"/>
      <c r="B273" s="7"/>
      <c r="C273" s="76"/>
      <c r="D273" s="53"/>
      <c r="E273" s="76"/>
      <c r="F273" s="53"/>
      <c r="G273" s="53"/>
      <c r="H273" s="76"/>
      <c r="I273" s="7"/>
      <c r="J273" s="52"/>
      <c r="K273" s="7"/>
      <c r="L273" s="7"/>
      <c r="M273" s="7"/>
      <c r="N273" s="7"/>
      <c r="O273" s="7"/>
      <c r="P273" s="7"/>
      <c r="Q273" s="7"/>
      <c r="R273" s="7"/>
      <c r="S273" s="7"/>
      <c r="T273" s="7"/>
      <c r="U273" s="7"/>
      <c r="V273" s="7"/>
      <c r="W273" s="7"/>
      <c r="X273" s="7"/>
      <c r="Y273" s="7"/>
    </row>
    <row r="274" spans="1:25">
      <c r="A274" s="76"/>
      <c r="B274" s="7"/>
      <c r="C274" s="76"/>
      <c r="D274" s="53"/>
      <c r="E274" s="76"/>
      <c r="F274" s="53"/>
      <c r="G274" s="53"/>
      <c r="H274" s="76"/>
      <c r="I274" s="7"/>
      <c r="J274" s="52"/>
      <c r="K274" s="7"/>
      <c r="L274" s="7"/>
      <c r="M274" s="7"/>
      <c r="N274" s="7"/>
      <c r="O274" s="7"/>
      <c r="P274" s="7"/>
      <c r="Q274" s="7"/>
      <c r="R274" s="7"/>
      <c r="S274" s="7"/>
      <c r="T274" s="7"/>
      <c r="U274" s="7"/>
      <c r="V274" s="7"/>
      <c r="W274" s="7"/>
      <c r="X274" s="7"/>
      <c r="Y274" s="7"/>
    </row>
    <row r="275" spans="1:25">
      <c r="A275" s="76"/>
      <c r="B275" s="7"/>
      <c r="C275" s="76"/>
      <c r="D275" s="53"/>
      <c r="E275" s="76"/>
      <c r="F275" s="53"/>
      <c r="G275" s="53"/>
      <c r="H275" s="76"/>
      <c r="I275" s="7"/>
      <c r="J275" s="52"/>
      <c r="K275" s="7"/>
      <c r="L275" s="7"/>
      <c r="M275" s="7"/>
      <c r="N275" s="7"/>
      <c r="O275" s="7"/>
      <c r="P275" s="7"/>
      <c r="Q275" s="7"/>
      <c r="R275" s="7"/>
      <c r="S275" s="7"/>
      <c r="T275" s="7"/>
      <c r="U275" s="7"/>
      <c r="V275" s="7"/>
      <c r="W275" s="7"/>
      <c r="X275" s="7"/>
      <c r="Y275" s="7"/>
    </row>
    <row r="276" spans="1:25">
      <c r="A276" s="76"/>
      <c r="B276" s="7"/>
      <c r="C276" s="76"/>
      <c r="D276" s="53"/>
      <c r="E276" s="76"/>
      <c r="F276" s="53"/>
      <c r="G276" s="53"/>
      <c r="H276" s="76"/>
      <c r="I276" s="7"/>
      <c r="J276" s="52"/>
      <c r="K276" s="7"/>
      <c r="L276" s="7"/>
      <c r="M276" s="7"/>
      <c r="N276" s="7"/>
      <c r="O276" s="7"/>
      <c r="P276" s="7"/>
      <c r="Q276" s="7"/>
      <c r="R276" s="7"/>
      <c r="S276" s="7"/>
      <c r="T276" s="7"/>
      <c r="U276" s="7"/>
      <c r="V276" s="7"/>
      <c r="W276" s="7"/>
      <c r="X276" s="7"/>
      <c r="Y276" s="7"/>
    </row>
    <row r="277" spans="1:25">
      <c r="A277" s="76"/>
      <c r="B277" s="7"/>
      <c r="C277" s="76"/>
      <c r="D277" s="53"/>
      <c r="E277" s="76"/>
      <c r="F277" s="53"/>
      <c r="G277" s="53"/>
      <c r="H277" s="76"/>
      <c r="I277" s="7"/>
      <c r="J277" s="52"/>
      <c r="K277" s="7"/>
      <c r="L277" s="7"/>
      <c r="M277" s="7"/>
      <c r="N277" s="7"/>
      <c r="O277" s="7"/>
      <c r="P277" s="7"/>
      <c r="Q277" s="7"/>
      <c r="R277" s="7"/>
      <c r="S277" s="7"/>
      <c r="T277" s="7"/>
      <c r="U277" s="7"/>
      <c r="V277" s="7"/>
      <c r="W277" s="7"/>
      <c r="X277" s="7"/>
      <c r="Y277" s="7"/>
    </row>
    <row r="278" spans="1:25">
      <c r="A278" s="76"/>
      <c r="B278" s="7"/>
      <c r="C278" s="76"/>
      <c r="D278" s="53"/>
      <c r="E278" s="76"/>
      <c r="F278" s="53"/>
      <c r="G278" s="53"/>
      <c r="H278" s="76"/>
      <c r="I278" s="7"/>
      <c r="J278" s="52"/>
      <c r="K278" s="7"/>
      <c r="L278" s="7"/>
      <c r="M278" s="7"/>
      <c r="N278" s="7"/>
      <c r="O278" s="7"/>
      <c r="P278" s="7"/>
      <c r="Q278" s="7"/>
      <c r="R278" s="7"/>
      <c r="S278" s="7"/>
      <c r="T278" s="7"/>
      <c r="U278" s="7"/>
      <c r="V278" s="7"/>
      <c r="W278" s="7"/>
      <c r="X278" s="7"/>
      <c r="Y278" s="7"/>
    </row>
    <row r="279" spans="1:25">
      <c r="A279" s="76"/>
      <c r="B279" s="7"/>
      <c r="C279" s="76"/>
      <c r="D279" s="53"/>
      <c r="E279" s="76"/>
      <c r="F279" s="53"/>
      <c r="G279" s="53"/>
      <c r="H279" s="76"/>
      <c r="I279" s="7"/>
      <c r="J279" s="52"/>
      <c r="K279" s="7"/>
      <c r="L279" s="7"/>
      <c r="M279" s="7"/>
      <c r="N279" s="7"/>
      <c r="O279" s="7"/>
      <c r="P279" s="7"/>
      <c r="Q279" s="7"/>
      <c r="R279" s="7"/>
      <c r="S279" s="7"/>
      <c r="T279" s="7"/>
      <c r="U279" s="7"/>
      <c r="V279" s="7"/>
      <c r="W279" s="7"/>
      <c r="X279" s="7"/>
      <c r="Y279" s="7"/>
    </row>
    <row r="280" spans="1:25">
      <c r="A280" s="76"/>
      <c r="B280" s="7"/>
      <c r="C280" s="76"/>
      <c r="D280" s="53"/>
      <c r="E280" s="76"/>
      <c r="F280" s="53"/>
      <c r="G280" s="53"/>
      <c r="H280" s="76"/>
      <c r="I280" s="7"/>
      <c r="J280" s="52"/>
      <c r="K280" s="7"/>
      <c r="L280" s="7"/>
      <c r="M280" s="7"/>
      <c r="N280" s="7"/>
      <c r="O280" s="7"/>
      <c r="P280" s="7"/>
      <c r="Q280" s="7"/>
      <c r="R280" s="7"/>
      <c r="S280" s="7"/>
      <c r="T280" s="7"/>
      <c r="U280" s="7"/>
      <c r="V280" s="7"/>
      <c r="W280" s="7"/>
      <c r="X280" s="7"/>
      <c r="Y280" s="7"/>
    </row>
    <row r="281" spans="1:25">
      <c r="A281" s="76"/>
      <c r="B281" s="7"/>
      <c r="C281" s="76"/>
      <c r="D281" s="53"/>
      <c r="E281" s="76"/>
      <c r="F281" s="53"/>
      <c r="G281" s="53"/>
      <c r="H281" s="76"/>
      <c r="I281" s="7"/>
      <c r="J281" s="52"/>
      <c r="K281" s="7"/>
      <c r="L281" s="7"/>
      <c r="M281" s="7"/>
      <c r="N281" s="7"/>
      <c r="O281" s="7"/>
      <c r="P281" s="7"/>
      <c r="Q281" s="7"/>
      <c r="R281" s="7"/>
      <c r="S281" s="7"/>
      <c r="T281" s="7"/>
      <c r="U281" s="7"/>
      <c r="V281" s="7"/>
      <c r="W281" s="7"/>
      <c r="X281" s="7"/>
      <c r="Y281" s="7"/>
    </row>
    <row r="282" spans="1:25">
      <c r="A282" s="76"/>
      <c r="B282" s="7"/>
      <c r="C282" s="76"/>
      <c r="D282" s="53"/>
      <c r="E282" s="76"/>
      <c r="F282" s="53"/>
      <c r="G282" s="53"/>
      <c r="H282" s="76"/>
      <c r="I282" s="7"/>
      <c r="J282" s="52"/>
      <c r="K282" s="7"/>
      <c r="L282" s="7"/>
      <c r="M282" s="7"/>
      <c r="N282" s="7"/>
      <c r="O282" s="7"/>
      <c r="P282" s="7"/>
      <c r="Q282" s="7"/>
      <c r="R282" s="7"/>
      <c r="S282" s="7"/>
      <c r="T282" s="7"/>
      <c r="U282" s="7"/>
      <c r="V282" s="7"/>
      <c r="W282" s="7"/>
      <c r="X282" s="7"/>
      <c r="Y282" s="7"/>
    </row>
    <row r="283" spans="1:25">
      <c r="A283" s="76"/>
      <c r="B283" s="7"/>
      <c r="C283" s="76"/>
      <c r="D283" s="53"/>
      <c r="E283" s="76"/>
      <c r="F283" s="53"/>
      <c r="G283" s="53"/>
      <c r="H283" s="76"/>
      <c r="I283" s="7"/>
      <c r="J283" s="52"/>
      <c r="K283" s="7"/>
      <c r="L283" s="7"/>
      <c r="M283" s="7"/>
      <c r="N283" s="7"/>
      <c r="O283" s="7"/>
      <c r="P283" s="7"/>
      <c r="Q283" s="7"/>
      <c r="R283" s="7"/>
      <c r="S283" s="7"/>
      <c r="T283" s="7"/>
      <c r="U283" s="7"/>
      <c r="V283" s="7"/>
      <c r="W283" s="7"/>
      <c r="X283" s="7"/>
      <c r="Y283" s="7"/>
    </row>
    <row r="284" spans="1:25">
      <c r="A284" s="76"/>
      <c r="B284" s="7"/>
      <c r="C284" s="76"/>
      <c r="D284" s="53"/>
      <c r="E284" s="76"/>
      <c r="F284" s="53"/>
      <c r="G284" s="53"/>
      <c r="H284" s="76"/>
      <c r="I284" s="7"/>
      <c r="J284" s="52"/>
      <c r="K284" s="7"/>
      <c r="L284" s="7"/>
      <c r="M284" s="7"/>
      <c r="N284" s="7"/>
      <c r="O284" s="7"/>
      <c r="P284" s="7"/>
      <c r="Q284" s="7"/>
      <c r="R284" s="7"/>
      <c r="S284" s="7"/>
      <c r="T284" s="7"/>
      <c r="U284" s="7"/>
      <c r="V284" s="7"/>
      <c r="W284" s="7"/>
      <c r="X284" s="7"/>
      <c r="Y284" s="7"/>
    </row>
    <row r="285" spans="1:25">
      <c r="A285" s="76"/>
      <c r="B285" s="7"/>
      <c r="C285" s="76"/>
      <c r="D285" s="53"/>
      <c r="E285" s="76"/>
      <c r="F285" s="53"/>
      <c r="G285" s="53"/>
      <c r="H285" s="76"/>
      <c r="I285" s="7"/>
      <c r="J285" s="52"/>
      <c r="K285" s="7"/>
      <c r="L285" s="7"/>
      <c r="M285" s="7"/>
      <c r="N285" s="7"/>
      <c r="O285" s="7"/>
      <c r="P285" s="7"/>
      <c r="Q285" s="7"/>
      <c r="R285" s="7"/>
      <c r="S285" s="7"/>
      <c r="T285" s="7"/>
      <c r="U285" s="7"/>
      <c r="V285" s="7"/>
      <c r="W285" s="7"/>
      <c r="X285" s="7"/>
      <c r="Y285" s="7"/>
    </row>
    <row r="286" spans="1:25">
      <c r="A286" s="76"/>
      <c r="B286" s="7"/>
      <c r="C286" s="76"/>
      <c r="D286" s="53"/>
      <c r="E286" s="76"/>
      <c r="F286" s="53"/>
      <c r="G286" s="53"/>
      <c r="H286" s="76"/>
      <c r="I286" s="7"/>
      <c r="J286" s="52"/>
      <c r="K286" s="7"/>
      <c r="L286" s="7"/>
      <c r="M286" s="7"/>
      <c r="N286" s="7"/>
      <c r="O286" s="7"/>
      <c r="P286" s="7"/>
      <c r="Q286" s="7"/>
      <c r="R286" s="7"/>
      <c r="S286" s="7"/>
      <c r="T286" s="7"/>
      <c r="U286" s="7"/>
      <c r="V286" s="7"/>
      <c r="W286" s="7"/>
      <c r="X286" s="7"/>
      <c r="Y286" s="7"/>
    </row>
    <row r="287" spans="1:25">
      <c r="A287" s="76"/>
      <c r="B287" s="7"/>
      <c r="C287" s="76"/>
      <c r="D287" s="53"/>
      <c r="E287" s="76"/>
      <c r="F287" s="53"/>
      <c r="G287" s="53"/>
      <c r="H287" s="76"/>
      <c r="I287" s="7"/>
      <c r="J287" s="52"/>
      <c r="K287" s="7"/>
      <c r="L287" s="7"/>
      <c r="M287" s="7"/>
      <c r="N287" s="7"/>
      <c r="O287" s="7"/>
      <c r="P287" s="7"/>
      <c r="Q287" s="7"/>
      <c r="R287" s="7"/>
      <c r="S287" s="7"/>
      <c r="T287" s="7"/>
      <c r="U287" s="7"/>
      <c r="V287" s="7"/>
      <c r="W287" s="7"/>
      <c r="X287" s="7"/>
      <c r="Y287" s="7"/>
    </row>
    <row r="288" spans="1:25">
      <c r="A288" s="76"/>
      <c r="B288" s="7"/>
      <c r="C288" s="76"/>
      <c r="D288" s="53"/>
      <c r="E288" s="76"/>
      <c r="F288" s="53"/>
      <c r="G288" s="53"/>
      <c r="H288" s="76"/>
      <c r="I288" s="7"/>
      <c r="J288" s="52"/>
      <c r="K288" s="7"/>
      <c r="L288" s="7"/>
      <c r="M288" s="7"/>
      <c r="N288" s="7"/>
      <c r="O288" s="7"/>
      <c r="P288" s="7"/>
      <c r="Q288" s="7"/>
      <c r="R288" s="7"/>
      <c r="S288" s="7"/>
      <c r="T288" s="7"/>
      <c r="U288" s="7"/>
      <c r="V288" s="7"/>
      <c r="W288" s="7"/>
      <c r="X288" s="7"/>
      <c r="Y288" s="7"/>
    </row>
    <row r="289" spans="1:25">
      <c r="A289" s="76"/>
      <c r="B289" s="7"/>
      <c r="C289" s="76"/>
      <c r="D289" s="53"/>
      <c r="E289" s="76"/>
      <c r="F289" s="53"/>
      <c r="G289" s="53"/>
      <c r="H289" s="76"/>
      <c r="I289" s="7"/>
      <c r="J289" s="52"/>
      <c r="K289" s="7"/>
      <c r="L289" s="7"/>
      <c r="M289" s="7"/>
      <c r="N289" s="7"/>
      <c r="O289" s="7"/>
      <c r="P289" s="7"/>
      <c r="Q289" s="7"/>
      <c r="R289" s="7"/>
      <c r="S289" s="7"/>
      <c r="T289" s="7"/>
      <c r="U289" s="7"/>
      <c r="V289" s="7"/>
      <c r="W289" s="7"/>
      <c r="X289" s="7"/>
      <c r="Y289" s="7"/>
    </row>
    <row r="290" spans="1:25">
      <c r="A290" s="76"/>
      <c r="B290" s="7"/>
      <c r="C290" s="76"/>
      <c r="D290" s="53"/>
      <c r="E290" s="76"/>
      <c r="F290" s="53"/>
      <c r="G290" s="53"/>
      <c r="H290" s="76"/>
      <c r="I290" s="7"/>
      <c r="J290" s="52"/>
      <c r="K290" s="7"/>
      <c r="L290" s="7"/>
      <c r="M290" s="7"/>
      <c r="N290" s="7"/>
      <c r="O290" s="7"/>
      <c r="P290" s="7"/>
      <c r="Q290" s="7"/>
      <c r="R290" s="7"/>
      <c r="S290" s="7"/>
      <c r="T290" s="7"/>
      <c r="U290" s="7"/>
      <c r="V290" s="7"/>
      <c r="W290" s="7"/>
      <c r="X290" s="7"/>
      <c r="Y290" s="7"/>
    </row>
    <row r="291" spans="1:25">
      <c r="A291" s="76"/>
      <c r="B291" s="7"/>
      <c r="C291" s="76"/>
      <c r="D291" s="53"/>
      <c r="E291" s="76"/>
      <c r="F291" s="53"/>
      <c r="G291" s="53"/>
      <c r="H291" s="76"/>
      <c r="I291" s="7"/>
      <c r="J291" s="52"/>
      <c r="K291" s="7"/>
      <c r="L291" s="7"/>
      <c r="M291" s="7"/>
      <c r="N291" s="7"/>
      <c r="O291" s="7"/>
      <c r="P291" s="7"/>
      <c r="Q291" s="7"/>
      <c r="R291" s="7"/>
      <c r="S291" s="7"/>
      <c r="T291" s="7"/>
      <c r="U291" s="7"/>
      <c r="V291" s="7"/>
      <c r="W291" s="7"/>
      <c r="X291" s="7"/>
      <c r="Y291" s="7"/>
    </row>
    <row r="292" spans="1:25">
      <c r="A292" s="76"/>
      <c r="B292" s="7"/>
      <c r="C292" s="76"/>
      <c r="D292" s="53"/>
      <c r="E292" s="76"/>
      <c r="F292" s="53"/>
      <c r="G292" s="53"/>
      <c r="H292" s="76"/>
      <c r="I292" s="7"/>
      <c r="J292" s="52"/>
      <c r="K292" s="7"/>
      <c r="L292" s="7"/>
      <c r="M292" s="7"/>
      <c r="N292" s="7"/>
      <c r="O292" s="7"/>
      <c r="P292" s="7"/>
      <c r="Q292" s="7"/>
      <c r="R292" s="7"/>
      <c r="S292" s="7"/>
      <c r="T292" s="7"/>
      <c r="U292" s="7"/>
      <c r="V292" s="7"/>
      <c r="W292" s="7"/>
      <c r="X292" s="7"/>
      <c r="Y292" s="7"/>
    </row>
    <row r="293" spans="1:25">
      <c r="A293" s="76"/>
      <c r="B293" s="7"/>
      <c r="C293" s="76"/>
      <c r="D293" s="53"/>
      <c r="E293" s="76"/>
      <c r="F293" s="53"/>
      <c r="G293" s="53"/>
      <c r="H293" s="76"/>
      <c r="I293" s="7"/>
      <c r="J293" s="52"/>
      <c r="K293" s="7"/>
      <c r="L293" s="7"/>
      <c r="M293" s="7"/>
      <c r="N293" s="7"/>
      <c r="O293" s="7"/>
      <c r="P293" s="7"/>
      <c r="Q293" s="7"/>
      <c r="R293" s="7"/>
      <c r="S293" s="7"/>
      <c r="T293" s="7"/>
      <c r="U293" s="7"/>
      <c r="V293" s="7"/>
      <c r="W293" s="7"/>
      <c r="X293" s="7"/>
      <c r="Y293" s="7"/>
    </row>
    <row r="294" spans="1:25">
      <c r="A294" s="76"/>
      <c r="B294" s="7"/>
      <c r="C294" s="76"/>
      <c r="D294" s="53"/>
      <c r="E294" s="76"/>
      <c r="F294" s="53"/>
      <c r="G294" s="53"/>
      <c r="H294" s="76"/>
      <c r="I294" s="7"/>
      <c r="J294" s="52"/>
      <c r="K294" s="7"/>
      <c r="L294" s="7"/>
      <c r="M294" s="7"/>
      <c r="N294" s="7"/>
      <c r="O294" s="7"/>
      <c r="P294" s="7"/>
      <c r="Q294" s="7"/>
      <c r="R294" s="7"/>
      <c r="S294" s="7"/>
      <c r="T294" s="7"/>
      <c r="U294" s="7"/>
      <c r="V294" s="7"/>
      <c r="W294" s="7"/>
      <c r="X294" s="7"/>
      <c r="Y294" s="7"/>
    </row>
    <row r="295" spans="1:25">
      <c r="A295" s="76"/>
      <c r="B295" s="7"/>
      <c r="C295" s="76"/>
      <c r="D295" s="53"/>
      <c r="E295" s="76"/>
      <c r="F295" s="53"/>
      <c r="G295" s="53"/>
      <c r="H295" s="76"/>
      <c r="I295" s="7"/>
      <c r="J295" s="52"/>
      <c r="K295" s="7"/>
      <c r="L295" s="7"/>
      <c r="M295" s="7"/>
      <c r="N295" s="7"/>
      <c r="O295" s="7"/>
      <c r="P295" s="7"/>
      <c r="Q295" s="7"/>
      <c r="R295" s="7"/>
      <c r="S295" s="7"/>
      <c r="T295" s="7"/>
      <c r="U295" s="7"/>
      <c r="V295" s="7"/>
      <c r="W295" s="7"/>
      <c r="X295" s="7"/>
      <c r="Y295" s="7"/>
    </row>
    <row r="296" spans="1:25">
      <c r="A296" s="76"/>
      <c r="B296" s="7"/>
      <c r="C296" s="76"/>
      <c r="D296" s="53"/>
      <c r="E296" s="76"/>
      <c r="F296" s="53"/>
      <c r="G296" s="53"/>
      <c r="H296" s="76"/>
      <c r="I296" s="7"/>
      <c r="J296" s="52"/>
      <c r="K296" s="7"/>
      <c r="L296" s="7"/>
      <c r="M296" s="7"/>
      <c r="N296" s="7"/>
      <c r="O296" s="7"/>
      <c r="P296" s="7"/>
      <c r="Q296" s="7"/>
      <c r="R296" s="7"/>
      <c r="S296" s="7"/>
      <c r="T296" s="7"/>
      <c r="U296" s="7"/>
      <c r="V296" s="7"/>
      <c r="W296" s="7"/>
      <c r="X296" s="7"/>
      <c r="Y296" s="7"/>
    </row>
    <row r="297" spans="1:25">
      <c r="A297" s="76"/>
      <c r="B297" s="7"/>
      <c r="C297" s="76"/>
      <c r="D297" s="53"/>
      <c r="E297" s="76"/>
      <c r="F297" s="53"/>
      <c r="G297" s="53"/>
      <c r="H297" s="76"/>
      <c r="I297" s="7"/>
      <c r="J297" s="52"/>
      <c r="K297" s="7"/>
      <c r="L297" s="7"/>
      <c r="M297" s="7"/>
      <c r="N297" s="7"/>
      <c r="O297" s="7"/>
      <c r="P297" s="7"/>
      <c r="Q297" s="7"/>
      <c r="R297" s="7"/>
      <c r="S297" s="7"/>
      <c r="T297" s="7"/>
      <c r="U297" s="7"/>
      <c r="V297" s="7"/>
      <c r="W297" s="7"/>
      <c r="X297" s="7"/>
      <c r="Y297" s="7"/>
    </row>
    <row r="298" spans="1:25">
      <c r="A298" s="76"/>
      <c r="B298" s="7"/>
      <c r="C298" s="76"/>
      <c r="D298" s="53"/>
      <c r="E298" s="76"/>
      <c r="F298" s="53"/>
      <c r="G298" s="53"/>
      <c r="H298" s="76"/>
      <c r="I298" s="7"/>
      <c r="J298" s="52"/>
      <c r="K298" s="7"/>
      <c r="L298" s="7"/>
      <c r="M298" s="7"/>
      <c r="N298" s="7"/>
      <c r="O298" s="7"/>
      <c r="P298" s="7"/>
      <c r="Q298" s="7"/>
      <c r="R298" s="7"/>
      <c r="S298" s="7"/>
      <c r="T298" s="7"/>
      <c r="U298" s="7"/>
      <c r="V298" s="7"/>
      <c r="W298" s="7"/>
      <c r="X298" s="7"/>
      <c r="Y298" s="7"/>
    </row>
    <row r="299" spans="1:25">
      <c r="A299" s="76"/>
      <c r="B299" s="7"/>
      <c r="C299" s="76"/>
      <c r="D299" s="53"/>
      <c r="E299" s="76"/>
      <c r="F299" s="53"/>
      <c r="G299" s="53"/>
      <c r="H299" s="76"/>
      <c r="I299" s="7"/>
      <c r="J299" s="52"/>
      <c r="K299" s="7"/>
      <c r="L299" s="7"/>
      <c r="M299" s="7"/>
      <c r="N299" s="7"/>
      <c r="O299" s="7"/>
      <c r="P299" s="7"/>
      <c r="Q299" s="7"/>
      <c r="R299" s="7"/>
      <c r="S299" s="7"/>
      <c r="T299" s="7"/>
      <c r="U299" s="7"/>
      <c r="V299" s="7"/>
      <c r="W299" s="7"/>
      <c r="X299" s="7"/>
      <c r="Y299" s="7"/>
    </row>
    <row r="300" spans="1:25">
      <c r="A300" s="76"/>
      <c r="B300" s="7"/>
      <c r="C300" s="76"/>
      <c r="D300" s="53"/>
      <c r="E300" s="76"/>
      <c r="F300" s="53"/>
      <c r="G300" s="53"/>
      <c r="H300" s="76"/>
      <c r="I300" s="7"/>
      <c r="J300" s="52"/>
      <c r="K300" s="7"/>
      <c r="L300" s="7"/>
      <c r="M300" s="7"/>
      <c r="N300" s="7"/>
      <c r="O300" s="7"/>
      <c r="P300" s="7"/>
      <c r="Q300" s="7"/>
      <c r="R300" s="7"/>
      <c r="S300" s="7"/>
      <c r="T300" s="7"/>
      <c r="U300" s="7"/>
      <c r="V300" s="7"/>
      <c r="W300" s="7"/>
      <c r="X300" s="7"/>
      <c r="Y300" s="7"/>
    </row>
    <row r="301" spans="1:25">
      <c r="A301" s="76"/>
      <c r="B301" s="7"/>
      <c r="C301" s="76"/>
      <c r="D301" s="53"/>
      <c r="E301" s="76"/>
      <c r="F301" s="53"/>
      <c r="G301" s="53"/>
      <c r="H301" s="76"/>
      <c r="I301" s="7"/>
      <c r="J301" s="52"/>
      <c r="K301" s="7"/>
      <c r="L301" s="7"/>
      <c r="M301" s="7"/>
      <c r="N301" s="7"/>
      <c r="O301" s="7"/>
      <c r="P301" s="7"/>
      <c r="Q301" s="7"/>
      <c r="R301" s="7"/>
      <c r="S301" s="7"/>
      <c r="T301" s="7"/>
      <c r="U301" s="7"/>
      <c r="V301" s="7"/>
      <c r="W301" s="7"/>
      <c r="X301" s="7"/>
      <c r="Y301" s="7"/>
    </row>
    <row r="302" spans="1:25">
      <c r="A302" s="76"/>
      <c r="B302" s="7"/>
      <c r="C302" s="76"/>
      <c r="D302" s="53"/>
      <c r="E302" s="76"/>
      <c r="F302" s="53"/>
      <c r="G302" s="53"/>
      <c r="H302" s="76"/>
      <c r="I302" s="7"/>
      <c r="J302" s="52"/>
      <c r="K302" s="7"/>
      <c r="L302" s="7"/>
      <c r="M302" s="7"/>
      <c r="N302" s="7"/>
      <c r="O302" s="7"/>
      <c r="P302" s="7"/>
      <c r="Q302" s="7"/>
      <c r="R302" s="7"/>
      <c r="S302" s="7"/>
      <c r="T302" s="7"/>
      <c r="U302" s="7"/>
      <c r="V302" s="7"/>
      <c r="W302" s="7"/>
      <c r="X302" s="7"/>
      <c r="Y302" s="7"/>
    </row>
    <row r="303" spans="1:25">
      <c r="A303" s="76"/>
      <c r="B303" s="7"/>
      <c r="C303" s="76"/>
      <c r="D303" s="53"/>
      <c r="E303" s="76"/>
      <c r="F303" s="53"/>
      <c r="G303" s="53"/>
      <c r="H303" s="76"/>
      <c r="I303" s="7"/>
      <c r="J303" s="52"/>
      <c r="K303" s="7"/>
      <c r="L303" s="7"/>
      <c r="M303" s="7"/>
      <c r="N303" s="7"/>
      <c r="O303" s="7"/>
      <c r="P303" s="7"/>
      <c r="Q303" s="7"/>
      <c r="R303" s="7"/>
      <c r="S303" s="7"/>
      <c r="T303" s="7"/>
      <c r="U303" s="7"/>
      <c r="V303" s="7"/>
      <c r="W303" s="7"/>
      <c r="X303" s="7"/>
      <c r="Y303" s="7"/>
    </row>
    <row r="304" spans="1:25">
      <c r="A304" s="76"/>
      <c r="B304" s="7"/>
      <c r="C304" s="76"/>
      <c r="D304" s="53"/>
      <c r="E304" s="76"/>
      <c r="F304" s="53"/>
      <c r="G304" s="53"/>
      <c r="H304" s="76"/>
      <c r="I304" s="7"/>
      <c r="J304" s="52"/>
      <c r="K304" s="7"/>
      <c r="L304" s="7"/>
      <c r="M304" s="7"/>
      <c r="N304" s="7"/>
      <c r="O304" s="7"/>
      <c r="P304" s="7"/>
      <c r="Q304" s="7"/>
      <c r="R304" s="7"/>
      <c r="S304" s="7"/>
      <c r="T304" s="7"/>
      <c r="U304" s="7"/>
      <c r="V304" s="7"/>
      <c r="W304" s="7"/>
      <c r="X304" s="7"/>
      <c r="Y304" s="7"/>
    </row>
    <row r="305" spans="1:25">
      <c r="A305" s="76"/>
      <c r="B305" s="7"/>
      <c r="C305" s="76"/>
      <c r="D305" s="53"/>
      <c r="E305" s="76"/>
      <c r="F305" s="53"/>
      <c r="G305" s="53"/>
      <c r="H305" s="76"/>
      <c r="I305" s="7"/>
      <c r="J305" s="52"/>
      <c r="K305" s="7"/>
      <c r="L305" s="7"/>
      <c r="M305" s="7"/>
      <c r="N305" s="7"/>
      <c r="O305" s="7"/>
      <c r="P305" s="7"/>
      <c r="Q305" s="7"/>
      <c r="R305" s="7"/>
      <c r="S305" s="7"/>
      <c r="T305" s="7"/>
      <c r="U305" s="7"/>
      <c r="V305" s="7"/>
      <c r="W305" s="7"/>
      <c r="X305" s="7"/>
      <c r="Y305" s="7"/>
    </row>
    <row r="306" spans="1:25">
      <c r="A306" s="76"/>
      <c r="B306" s="7"/>
      <c r="C306" s="76"/>
      <c r="D306" s="53"/>
      <c r="E306" s="76"/>
      <c r="F306" s="53"/>
      <c r="G306" s="53"/>
      <c r="H306" s="76"/>
      <c r="I306" s="7"/>
      <c r="J306" s="52"/>
      <c r="K306" s="7"/>
      <c r="L306" s="7"/>
      <c r="M306" s="7"/>
      <c r="N306" s="7"/>
      <c r="O306" s="7"/>
      <c r="P306" s="7"/>
      <c r="Q306" s="7"/>
      <c r="R306" s="7"/>
      <c r="S306" s="7"/>
      <c r="T306" s="7"/>
      <c r="U306" s="7"/>
      <c r="V306" s="7"/>
      <c r="W306" s="7"/>
      <c r="X306" s="7"/>
      <c r="Y306" s="7"/>
    </row>
    <row r="307" spans="1:25">
      <c r="A307" s="76"/>
      <c r="B307" s="7"/>
      <c r="C307" s="76"/>
      <c r="D307" s="53"/>
      <c r="E307" s="76"/>
      <c r="F307" s="53"/>
      <c r="G307" s="53"/>
      <c r="H307" s="76"/>
      <c r="I307" s="7"/>
      <c r="J307" s="52"/>
      <c r="K307" s="7"/>
      <c r="L307" s="7"/>
      <c r="M307" s="7"/>
      <c r="N307" s="7"/>
      <c r="O307" s="7"/>
      <c r="P307" s="7"/>
      <c r="Q307" s="7"/>
      <c r="R307" s="7"/>
      <c r="S307" s="7"/>
      <c r="T307" s="7"/>
      <c r="U307" s="7"/>
      <c r="V307" s="7"/>
      <c r="W307" s="7"/>
      <c r="X307" s="7"/>
      <c r="Y307" s="7"/>
    </row>
    <row r="308" spans="1:25">
      <c r="A308" s="76"/>
      <c r="B308" s="7"/>
      <c r="C308" s="76"/>
      <c r="D308" s="53"/>
      <c r="E308" s="76"/>
      <c r="F308" s="53"/>
      <c r="G308" s="53"/>
      <c r="H308" s="76"/>
      <c r="I308" s="7"/>
      <c r="J308" s="52"/>
      <c r="K308" s="7"/>
      <c r="L308" s="7"/>
      <c r="M308" s="7"/>
      <c r="N308" s="7"/>
      <c r="O308" s="7"/>
      <c r="P308" s="7"/>
      <c r="Q308" s="7"/>
      <c r="R308" s="7"/>
      <c r="S308" s="7"/>
      <c r="T308" s="7"/>
      <c r="U308" s="7"/>
      <c r="V308" s="7"/>
      <c r="W308" s="7"/>
      <c r="X308" s="7"/>
      <c r="Y308" s="7"/>
    </row>
    <row r="309" spans="1:25">
      <c r="A309" s="76"/>
      <c r="B309" s="7"/>
      <c r="C309" s="76"/>
      <c r="D309" s="53"/>
      <c r="E309" s="76"/>
      <c r="F309" s="53"/>
      <c r="G309" s="53"/>
      <c r="H309" s="76"/>
      <c r="I309" s="7"/>
      <c r="J309" s="52"/>
      <c r="K309" s="7"/>
      <c r="L309" s="7"/>
      <c r="M309" s="7"/>
      <c r="N309" s="7"/>
      <c r="O309" s="7"/>
      <c r="P309" s="7"/>
      <c r="Q309" s="7"/>
      <c r="R309" s="7"/>
      <c r="S309" s="7"/>
      <c r="T309" s="7"/>
      <c r="U309" s="7"/>
      <c r="V309" s="7"/>
      <c r="W309" s="7"/>
      <c r="X309" s="7"/>
      <c r="Y309" s="7"/>
    </row>
    <row r="310" spans="1:25">
      <c r="A310" s="76"/>
      <c r="B310" s="7"/>
      <c r="C310" s="76"/>
      <c r="D310" s="53"/>
      <c r="E310" s="76"/>
      <c r="F310" s="53"/>
      <c r="G310" s="53"/>
      <c r="H310" s="76"/>
      <c r="I310" s="7"/>
      <c r="J310" s="52"/>
      <c r="K310" s="7"/>
      <c r="L310" s="7"/>
      <c r="M310" s="7"/>
      <c r="N310" s="7"/>
      <c r="O310" s="7"/>
      <c r="P310" s="7"/>
      <c r="Q310" s="7"/>
      <c r="R310" s="7"/>
      <c r="S310" s="7"/>
      <c r="T310" s="7"/>
      <c r="U310" s="7"/>
      <c r="V310" s="7"/>
      <c r="W310" s="7"/>
      <c r="X310" s="7"/>
      <c r="Y310" s="7"/>
    </row>
    <row r="311" spans="1:25">
      <c r="A311" s="76"/>
      <c r="B311" s="7"/>
      <c r="C311" s="76"/>
      <c r="D311" s="53"/>
      <c r="E311" s="76"/>
      <c r="F311" s="53"/>
      <c r="G311" s="53"/>
      <c r="H311" s="76"/>
      <c r="I311" s="7"/>
      <c r="J311" s="52"/>
      <c r="K311" s="7"/>
      <c r="L311" s="7"/>
      <c r="M311" s="7"/>
      <c r="N311" s="7"/>
      <c r="O311" s="7"/>
      <c r="P311" s="7"/>
      <c r="Q311" s="7"/>
      <c r="R311" s="7"/>
      <c r="S311" s="7"/>
      <c r="T311" s="7"/>
      <c r="U311" s="7"/>
      <c r="V311" s="7"/>
      <c r="W311" s="7"/>
      <c r="X311" s="7"/>
      <c r="Y311" s="7"/>
    </row>
    <row r="312" spans="1:25">
      <c r="A312" s="76"/>
      <c r="B312" s="7"/>
      <c r="C312" s="76"/>
      <c r="D312" s="53"/>
      <c r="E312" s="76"/>
      <c r="F312" s="53"/>
      <c r="G312" s="53"/>
      <c r="H312" s="76"/>
      <c r="I312" s="7"/>
      <c r="J312" s="52"/>
      <c r="K312" s="7"/>
      <c r="L312" s="7"/>
      <c r="M312" s="7"/>
      <c r="N312" s="7"/>
      <c r="O312" s="7"/>
      <c r="P312" s="7"/>
      <c r="Q312" s="7"/>
      <c r="R312" s="7"/>
      <c r="S312" s="7"/>
      <c r="T312" s="7"/>
      <c r="U312" s="7"/>
      <c r="V312" s="7"/>
      <c r="W312" s="7"/>
      <c r="X312" s="7"/>
      <c r="Y312" s="7"/>
    </row>
    <row r="313" spans="1:25">
      <c r="A313" s="76"/>
      <c r="B313" s="7"/>
      <c r="C313" s="76"/>
      <c r="D313" s="53"/>
      <c r="E313" s="76"/>
      <c r="F313" s="53"/>
      <c r="G313" s="53"/>
      <c r="H313" s="76"/>
      <c r="I313" s="7"/>
      <c r="J313" s="52"/>
      <c r="K313" s="7"/>
      <c r="L313" s="7"/>
      <c r="M313" s="7"/>
      <c r="N313" s="7"/>
      <c r="O313" s="7"/>
      <c r="P313" s="7"/>
      <c r="Q313" s="7"/>
      <c r="R313" s="7"/>
      <c r="S313" s="7"/>
      <c r="T313" s="7"/>
      <c r="U313" s="7"/>
      <c r="V313" s="7"/>
      <c r="W313" s="7"/>
      <c r="X313" s="7"/>
      <c r="Y313" s="7"/>
    </row>
    <row r="314" spans="1:25">
      <c r="A314" s="76"/>
      <c r="B314" s="7"/>
      <c r="C314" s="76"/>
      <c r="D314" s="53"/>
      <c r="E314" s="76"/>
      <c r="F314" s="53"/>
      <c r="G314" s="53"/>
      <c r="H314" s="76"/>
      <c r="I314" s="7"/>
      <c r="J314" s="52"/>
      <c r="K314" s="7"/>
      <c r="L314" s="7"/>
      <c r="M314" s="7"/>
      <c r="N314" s="7"/>
      <c r="O314" s="7"/>
      <c r="P314" s="7"/>
      <c r="Q314" s="7"/>
      <c r="R314" s="7"/>
      <c r="S314" s="7"/>
      <c r="T314" s="7"/>
      <c r="U314" s="7"/>
      <c r="V314" s="7"/>
      <c r="W314" s="7"/>
      <c r="X314" s="7"/>
      <c r="Y314" s="7"/>
    </row>
    <row r="315" spans="1:25">
      <c r="A315" s="76"/>
      <c r="B315" s="7"/>
      <c r="C315" s="76"/>
      <c r="D315" s="53"/>
      <c r="E315" s="76"/>
      <c r="F315" s="53"/>
      <c r="G315" s="53"/>
      <c r="H315" s="76"/>
      <c r="I315" s="7"/>
      <c r="J315" s="52"/>
      <c r="K315" s="7"/>
      <c r="L315" s="7"/>
      <c r="M315" s="7"/>
      <c r="N315" s="7"/>
      <c r="O315" s="7"/>
      <c r="P315" s="7"/>
      <c r="Q315" s="7"/>
      <c r="R315" s="7"/>
      <c r="S315" s="7"/>
      <c r="T315" s="7"/>
      <c r="U315" s="7"/>
      <c r="V315" s="7"/>
      <c r="W315" s="7"/>
      <c r="X315" s="7"/>
      <c r="Y315" s="7"/>
    </row>
    <row r="316" spans="1:25">
      <c r="A316" s="76"/>
      <c r="B316" s="7"/>
      <c r="C316" s="76"/>
      <c r="D316" s="53"/>
      <c r="E316" s="76"/>
      <c r="F316" s="53"/>
      <c r="G316" s="53"/>
      <c r="H316" s="76"/>
      <c r="I316" s="7"/>
      <c r="J316" s="52"/>
      <c r="K316" s="7"/>
      <c r="L316" s="7"/>
      <c r="M316" s="7"/>
      <c r="N316" s="7"/>
      <c r="O316" s="7"/>
      <c r="P316" s="7"/>
      <c r="Q316" s="7"/>
      <c r="R316" s="7"/>
      <c r="S316" s="7"/>
      <c r="T316" s="7"/>
      <c r="U316" s="7"/>
      <c r="V316" s="7"/>
      <c r="W316" s="7"/>
      <c r="X316" s="7"/>
      <c r="Y316" s="7"/>
    </row>
    <row r="317" spans="1:25">
      <c r="A317" s="76"/>
      <c r="B317" s="7"/>
      <c r="C317" s="76"/>
      <c r="D317" s="53"/>
      <c r="E317" s="76"/>
      <c r="F317" s="53"/>
      <c r="G317" s="53"/>
      <c r="H317" s="76"/>
      <c r="I317" s="7"/>
      <c r="J317" s="52"/>
      <c r="K317" s="7"/>
      <c r="L317" s="7"/>
      <c r="M317" s="7"/>
      <c r="N317" s="7"/>
      <c r="O317" s="7"/>
      <c r="P317" s="7"/>
      <c r="Q317" s="7"/>
      <c r="R317" s="7"/>
      <c r="S317" s="7"/>
      <c r="T317" s="7"/>
      <c r="U317" s="7"/>
      <c r="V317" s="7"/>
      <c r="W317" s="7"/>
      <c r="X317" s="7"/>
      <c r="Y317" s="7"/>
    </row>
    <row r="318" spans="1:25">
      <c r="A318" s="76"/>
      <c r="B318" s="7"/>
      <c r="C318" s="76"/>
      <c r="D318" s="53"/>
      <c r="E318" s="76"/>
      <c r="F318" s="53"/>
      <c r="G318" s="53"/>
      <c r="H318" s="76"/>
      <c r="I318" s="7"/>
      <c r="J318" s="52"/>
      <c r="K318" s="7"/>
      <c r="L318" s="7"/>
      <c r="M318" s="7"/>
      <c r="N318" s="7"/>
      <c r="O318" s="7"/>
      <c r="P318" s="7"/>
      <c r="Q318" s="7"/>
      <c r="R318" s="7"/>
      <c r="S318" s="7"/>
      <c r="T318" s="7"/>
      <c r="U318" s="7"/>
      <c r="V318" s="7"/>
      <c r="W318" s="7"/>
      <c r="X318" s="7"/>
      <c r="Y318" s="7"/>
    </row>
    <row r="319" spans="1:25">
      <c r="A319" s="76"/>
      <c r="B319" s="7"/>
      <c r="C319" s="76"/>
      <c r="D319" s="53"/>
      <c r="E319" s="76"/>
      <c r="F319" s="53"/>
      <c r="G319" s="53"/>
      <c r="H319" s="76"/>
      <c r="I319" s="7"/>
      <c r="J319" s="52"/>
      <c r="K319" s="7"/>
      <c r="L319" s="7"/>
      <c r="M319" s="7"/>
      <c r="N319" s="7"/>
      <c r="O319" s="7"/>
      <c r="P319" s="7"/>
      <c r="Q319" s="7"/>
      <c r="R319" s="7"/>
      <c r="S319" s="7"/>
      <c r="T319" s="7"/>
      <c r="U319" s="7"/>
      <c r="V319" s="7"/>
      <c r="W319" s="7"/>
      <c r="X319" s="7"/>
      <c r="Y319" s="7"/>
    </row>
    <row r="320" spans="1:25">
      <c r="A320" s="76"/>
      <c r="B320" s="7"/>
      <c r="C320" s="76"/>
      <c r="D320" s="53"/>
      <c r="E320" s="76"/>
      <c r="F320" s="53"/>
      <c r="G320" s="53"/>
      <c r="H320" s="76"/>
      <c r="I320" s="7"/>
      <c r="J320" s="52"/>
      <c r="K320" s="7"/>
      <c r="L320" s="7"/>
      <c r="M320" s="7"/>
      <c r="N320" s="7"/>
      <c r="O320" s="7"/>
      <c r="P320" s="7"/>
      <c r="Q320" s="7"/>
      <c r="R320" s="7"/>
      <c r="S320" s="7"/>
      <c r="T320" s="7"/>
      <c r="U320" s="7"/>
      <c r="V320" s="7"/>
      <c r="W320" s="7"/>
      <c r="X320" s="7"/>
      <c r="Y320" s="7"/>
    </row>
    <row r="321" spans="1:25">
      <c r="A321" s="76"/>
      <c r="B321" s="7"/>
      <c r="C321" s="76"/>
      <c r="D321" s="53"/>
      <c r="E321" s="76"/>
      <c r="F321" s="53"/>
      <c r="G321" s="53"/>
      <c r="H321" s="76"/>
      <c r="I321" s="7"/>
      <c r="J321" s="52"/>
      <c r="K321" s="7"/>
      <c r="L321" s="7"/>
      <c r="M321" s="7"/>
      <c r="N321" s="7"/>
      <c r="O321" s="7"/>
      <c r="P321" s="7"/>
      <c r="Q321" s="7"/>
      <c r="R321" s="7"/>
      <c r="S321" s="7"/>
      <c r="T321" s="7"/>
      <c r="U321" s="7"/>
      <c r="V321" s="7"/>
      <c r="W321" s="7"/>
      <c r="X321" s="7"/>
      <c r="Y321" s="7"/>
    </row>
    <row r="322" spans="1:25">
      <c r="A322" s="76"/>
      <c r="B322" s="7"/>
      <c r="C322" s="76"/>
      <c r="D322" s="53"/>
      <c r="E322" s="76"/>
      <c r="F322" s="53"/>
      <c r="G322" s="53"/>
      <c r="H322" s="76"/>
      <c r="I322" s="7"/>
      <c r="J322" s="52"/>
      <c r="K322" s="7"/>
      <c r="L322" s="7"/>
      <c r="M322" s="7"/>
      <c r="N322" s="7"/>
      <c r="O322" s="7"/>
      <c r="P322" s="7"/>
      <c r="Q322" s="7"/>
      <c r="R322" s="7"/>
      <c r="S322" s="7"/>
      <c r="T322" s="7"/>
      <c r="U322" s="7"/>
      <c r="V322" s="7"/>
      <c r="W322" s="7"/>
      <c r="X322" s="7"/>
      <c r="Y322" s="7"/>
    </row>
    <row r="323" spans="1:25">
      <c r="A323" s="76"/>
      <c r="B323" s="7"/>
      <c r="C323" s="76"/>
      <c r="D323" s="53"/>
      <c r="E323" s="76"/>
      <c r="F323" s="53"/>
      <c r="G323" s="53"/>
      <c r="H323" s="76"/>
      <c r="I323" s="7"/>
      <c r="J323" s="52"/>
      <c r="K323" s="7"/>
      <c r="L323" s="7"/>
      <c r="M323" s="7"/>
      <c r="N323" s="7"/>
      <c r="O323" s="7"/>
      <c r="P323" s="7"/>
      <c r="Q323" s="7"/>
      <c r="R323" s="7"/>
      <c r="S323" s="7"/>
      <c r="T323" s="7"/>
      <c r="U323" s="7"/>
      <c r="V323" s="7"/>
      <c r="W323" s="7"/>
      <c r="X323" s="7"/>
      <c r="Y323" s="7"/>
    </row>
    <row r="324" spans="1:25">
      <c r="A324" s="76"/>
      <c r="B324" s="7"/>
      <c r="C324" s="76"/>
      <c r="D324" s="53"/>
      <c r="E324" s="76"/>
      <c r="F324" s="53"/>
      <c r="G324" s="53"/>
      <c r="H324" s="76"/>
      <c r="I324" s="7"/>
      <c r="J324" s="52"/>
      <c r="K324" s="7"/>
      <c r="L324" s="7"/>
      <c r="M324" s="7"/>
      <c r="N324" s="7"/>
      <c r="O324" s="7"/>
      <c r="P324" s="7"/>
      <c r="Q324" s="7"/>
      <c r="R324" s="7"/>
      <c r="S324" s="7"/>
      <c r="T324" s="7"/>
      <c r="U324" s="7"/>
      <c r="V324" s="7"/>
      <c r="W324" s="7"/>
      <c r="X324" s="7"/>
      <c r="Y324" s="7"/>
    </row>
    <row r="325" spans="1:25">
      <c r="A325" s="76"/>
      <c r="B325" s="7"/>
      <c r="C325" s="76"/>
      <c r="D325" s="53"/>
      <c r="E325" s="76"/>
      <c r="F325" s="53"/>
      <c r="G325" s="53"/>
      <c r="H325" s="76"/>
      <c r="I325" s="7"/>
      <c r="J325" s="52"/>
      <c r="K325" s="7"/>
      <c r="L325" s="7"/>
      <c r="M325" s="7"/>
      <c r="N325" s="7"/>
      <c r="O325" s="7"/>
      <c r="P325" s="7"/>
      <c r="Q325" s="7"/>
      <c r="R325" s="7"/>
      <c r="S325" s="7"/>
      <c r="T325" s="7"/>
      <c r="U325" s="7"/>
      <c r="V325" s="7"/>
      <c r="W325" s="7"/>
      <c r="X325" s="7"/>
      <c r="Y325" s="7"/>
    </row>
    <row r="326" spans="1:25">
      <c r="A326" s="76"/>
      <c r="B326" s="7"/>
      <c r="C326" s="76"/>
      <c r="D326" s="53"/>
      <c r="E326" s="76"/>
      <c r="F326" s="53"/>
      <c r="G326" s="53"/>
      <c r="H326" s="76"/>
      <c r="I326" s="7"/>
      <c r="J326" s="52"/>
      <c r="K326" s="7"/>
      <c r="L326" s="7"/>
      <c r="M326" s="7"/>
      <c r="N326" s="7"/>
      <c r="O326" s="7"/>
      <c r="P326" s="7"/>
      <c r="Q326" s="7"/>
      <c r="R326" s="7"/>
      <c r="S326" s="7"/>
      <c r="T326" s="7"/>
      <c r="U326" s="7"/>
      <c r="V326" s="7"/>
      <c r="W326" s="7"/>
      <c r="X326" s="7"/>
      <c r="Y326" s="7"/>
    </row>
    <row r="327" spans="1:25">
      <c r="A327" s="76"/>
      <c r="B327" s="7"/>
      <c r="C327" s="76"/>
      <c r="D327" s="53"/>
      <c r="E327" s="76"/>
      <c r="F327" s="53"/>
      <c r="G327" s="53"/>
      <c r="H327" s="76"/>
      <c r="I327" s="7"/>
      <c r="J327" s="52"/>
      <c r="K327" s="7"/>
      <c r="L327" s="7"/>
      <c r="M327" s="7"/>
      <c r="N327" s="7"/>
      <c r="O327" s="7"/>
      <c r="P327" s="7"/>
      <c r="Q327" s="7"/>
      <c r="R327" s="7"/>
      <c r="S327" s="7"/>
      <c r="T327" s="7"/>
      <c r="U327" s="7"/>
      <c r="V327" s="7"/>
      <c r="W327" s="7"/>
      <c r="X327" s="7"/>
      <c r="Y327" s="7"/>
    </row>
    <row r="328" spans="1:25">
      <c r="A328" s="76"/>
      <c r="B328" s="7"/>
      <c r="C328" s="76"/>
      <c r="D328" s="53"/>
      <c r="E328" s="76"/>
      <c r="F328" s="53"/>
      <c r="G328" s="53"/>
      <c r="H328" s="76"/>
      <c r="I328" s="7"/>
      <c r="J328" s="52"/>
      <c r="K328" s="7"/>
      <c r="L328" s="7"/>
      <c r="M328" s="7"/>
      <c r="N328" s="7"/>
      <c r="O328" s="7"/>
      <c r="P328" s="7"/>
      <c r="Q328" s="7"/>
      <c r="R328" s="7"/>
      <c r="S328" s="7"/>
      <c r="T328" s="7"/>
      <c r="U328" s="7"/>
      <c r="V328" s="7"/>
      <c r="W328" s="7"/>
      <c r="X328" s="7"/>
      <c r="Y328" s="7"/>
    </row>
    <row r="329" spans="1:25">
      <c r="A329" s="76"/>
      <c r="B329" s="7"/>
      <c r="C329" s="76"/>
      <c r="D329" s="53"/>
      <c r="E329" s="76"/>
      <c r="F329" s="53"/>
      <c r="G329" s="53"/>
      <c r="H329" s="76"/>
      <c r="I329" s="7"/>
      <c r="J329" s="52"/>
      <c r="K329" s="7"/>
      <c r="L329" s="7"/>
      <c r="M329" s="7"/>
      <c r="N329" s="7"/>
      <c r="O329" s="7"/>
      <c r="P329" s="7"/>
      <c r="Q329" s="7"/>
      <c r="R329" s="7"/>
      <c r="S329" s="7"/>
      <c r="T329" s="7"/>
      <c r="U329" s="7"/>
      <c r="V329" s="7"/>
      <c r="W329" s="7"/>
      <c r="X329" s="7"/>
      <c r="Y329" s="7"/>
    </row>
    <row r="330" spans="1:25">
      <c r="A330" s="76"/>
      <c r="B330" s="7"/>
      <c r="C330" s="76"/>
      <c r="D330" s="53"/>
      <c r="E330" s="76"/>
      <c r="F330" s="53"/>
      <c r="G330" s="53"/>
      <c r="H330" s="76"/>
      <c r="I330" s="7"/>
      <c r="J330" s="52"/>
      <c r="K330" s="7"/>
      <c r="L330" s="7"/>
      <c r="M330" s="7"/>
      <c r="N330" s="7"/>
      <c r="O330" s="7"/>
      <c r="P330" s="7"/>
      <c r="Q330" s="7"/>
      <c r="R330" s="7"/>
      <c r="S330" s="7"/>
      <c r="T330" s="7"/>
      <c r="U330" s="7"/>
      <c r="V330" s="7"/>
      <c r="W330" s="7"/>
      <c r="X330" s="7"/>
      <c r="Y330" s="7"/>
    </row>
    <row r="331" spans="1:25">
      <c r="A331" s="76"/>
      <c r="B331" s="7"/>
      <c r="C331" s="76"/>
      <c r="D331" s="53"/>
      <c r="E331" s="76"/>
      <c r="F331" s="53"/>
      <c r="G331" s="53"/>
      <c r="H331" s="76"/>
      <c r="I331" s="7"/>
      <c r="J331" s="52"/>
      <c r="K331" s="7"/>
      <c r="L331" s="7"/>
      <c r="M331" s="7"/>
      <c r="N331" s="7"/>
      <c r="O331" s="7"/>
      <c r="P331" s="7"/>
      <c r="Q331" s="7"/>
      <c r="R331" s="7"/>
      <c r="S331" s="7"/>
      <c r="T331" s="7"/>
      <c r="U331" s="7"/>
      <c r="V331" s="7"/>
      <c r="W331" s="7"/>
      <c r="X331" s="7"/>
      <c r="Y331" s="7"/>
    </row>
    <row r="332" spans="1:25">
      <c r="A332" s="76"/>
      <c r="B332" s="7"/>
      <c r="C332" s="76"/>
      <c r="D332" s="53"/>
      <c r="E332" s="76"/>
      <c r="F332" s="53"/>
      <c r="G332" s="53"/>
      <c r="H332" s="76"/>
      <c r="I332" s="7"/>
      <c r="J332" s="52"/>
      <c r="K332" s="7"/>
      <c r="L332" s="7"/>
      <c r="M332" s="7"/>
      <c r="N332" s="7"/>
      <c r="O332" s="7"/>
      <c r="P332" s="7"/>
      <c r="Q332" s="7"/>
      <c r="R332" s="7"/>
      <c r="S332" s="7"/>
      <c r="T332" s="7"/>
      <c r="U332" s="7"/>
      <c r="V332" s="7"/>
      <c r="W332" s="7"/>
      <c r="X332" s="7"/>
      <c r="Y332" s="7"/>
    </row>
    <row r="333" spans="1:25">
      <c r="A333" s="76"/>
      <c r="B333" s="7"/>
      <c r="C333" s="76"/>
      <c r="D333" s="53"/>
      <c r="E333" s="76"/>
      <c r="F333" s="53"/>
      <c r="G333" s="53"/>
      <c r="H333" s="76"/>
      <c r="I333" s="7"/>
      <c r="J333" s="52"/>
      <c r="K333" s="7"/>
      <c r="L333" s="7"/>
      <c r="M333" s="7"/>
      <c r="N333" s="7"/>
      <c r="O333" s="7"/>
      <c r="P333" s="7"/>
      <c r="Q333" s="7"/>
      <c r="R333" s="7"/>
      <c r="S333" s="7"/>
      <c r="T333" s="7"/>
      <c r="U333" s="7"/>
      <c r="V333" s="7"/>
      <c r="W333" s="7"/>
      <c r="X333" s="7"/>
      <c r="Y333" s="7"/>
    </row>
    <row r="334" spans="1:25">
      <c r="A334" s="76"/>
      <c r="B334" s="7"/>
      <c r="C334" s="76"/>
      <c r="D334" s="53"/>
      <c r="E334" s="76"/>
      <c r="F334" s="53"/>
      <c r="G334" s="53"/>
      <c r="H334" s="76"/>
      <c r="I334" s="7"/>
      <c r="J334" s="52"/>
      <c r="K334" s="7"/>
      <c r="L334" s="7"/>
      <c r="M334" s="7"/>
      <c r="N334" s="7"/>
      <c r="O334" s="7"/>
      <c r="P334" s="7"/>
      <c r="Q334" s="7"/>
      <c r="R334" s="7"/>
      <c r="S334" s="7"/>
      <c r="T334" s="7"/>
      <c r="U334" s="7"/>
      <c r="V334" s="7"/>
      <c r="W334" s="7"/>
      <c r="X334" s="7"/>
      <c r="Y334" s="7"/>
    </row>
    <row r="335" spans="1:25">
      <c r="A335" s="76"/>
      <c r="B335" s="7"/>
      <c r="C335" s="76"/>
      <c r="D335" s="53"/>
      <c r="E335" s="76"/>
      <c r="F335" s="53"/>
      <c r="G335" s="53"/>
      <c r="H335" s="76"/>
      <c r="I335" s="7"/>
      <c r="J335" s="52"/>
      <c r="K335" s="7"/>
      <c r="L335" s="7"/>
      <c r="M335" s="7"/>
      <c r="N335" s="7"/>
      <c r="O335" s="7"/>
      <c r="P335" s="7"/>
      <c r="Q335" s="7"/>
      <c r="R335" s="7"/>
      <c r="S335" s="7"/>
      <c r="T335" s="7"/>
      <c r="U335" s="7"/>
      <c r="V335" s="7"/>
      <c r="W335" s="7"/>
      <c r="X335" s="7"/>
      <c r="Y335" s="7"/>
    </row>
    <row r="336" spans="1:25">
      <c r="A336" s="76"/>
      <c r="B336" s="7"/>
      <c r="C336" s="76"/>
      <c r="D336" s="53"/>
      <c r="E336" s="76"/>
      <c r="F336" s="53"/>
      <c r="G336" s="53"/>
      <c r="H336" s="76"/>
      <c r="I336" s="7"/>
      <c r="J336" s="52"/>
      <c r="K336" s="7"/>
      <c r="L336" s="7"/>
      <c r="M336" s="7"/>
      <c r="N336" s="7"/>
      <c r="O336" s="7"/>
      <c r="P336" s="7"/>
      <c r="Q336" s="7"/>
      <c r="R336" s="7"/>
      <c r="S336" s="7"/>
      <c r="T336" s="7"/>
      <c r="U336" s="7"/>
      <c r="V336" s="7"/>
      <c r="W336" s="7"/>
      <c r="X336" s="7"/>
      <c r="Y336" s="7"/>
    </row>
    <row r="337" spans="1:25">
      <c r="A337" s="76"/>
      <c r="B337" s="7"/>
      <c r="C337" s="76"/>
      <c r="D337" s="53"/>
      <c r="E337" s="76"/>
      <c r="F337" s="53"/>
      <c r="G337" s="53"/>
      <c r="H337" s="76"/>
      <c r="I337" s="7"/>
      <c r="J337" s="52"/>
      <c r="K337" s="7"/>
      <c r="L337" s="7"/>
      <c r="M337" s="7"/>
      <c r="N337" s="7"/>
      <c r="O337" s="7"/>
      <c r="P337" s="7"/>
      <c r="Q337" s="7"/>
      <c r="R337" s="7"/>
      <c r="S337" s="7"/>
      <c r="T337" s="7"/>
      <c r="U337" s="7"/>
      <c r="V337" s="7"/>
      <c r="W337" s="7"/>
      <c r="X337" s="7"/>
      <c r="Y337" s="7"/>
    </row>
    <row r="338" spans="1:25">
      <c r="A338" s="76"/>
      <c r="B338" s="7"/>
      <c r="C338" s="76"/>
      <c r="D338" s="53"/>
      <c r="E338" s="76"/>
      <c r="F338" s="53"/>
      <c r="G338" s="53"/>
      <c r="H338" s="76"/>
      <c r="I338" s="7"/>
      <c r="J338" s="52"/>
      <c r="K338" s="7"/>
      <c r="L338" s="7"/>
      <c r="M338" s="7"/>
      <c r="N338" s="7"/>
      <c r="O338" s="7"/>
      <c r="P338" s="7"/>
      <c r="Q338" s="7"/>
      <c r="R338" s="7"/>
      <c r="S338" s="7"/>
      <c r="T338" s="7"/>
      <c r="U338" s="7"/>
      <c r="V338" s="7"/>
      <c r="W338" s="7"/>
      <c r="X338" s="7"/>
      <c r="Y338" s="7"/>
    </row>
    <row r="339" spans="1:25">
      <c r="A339" s="76"/>
      <c r="B339" s="7"/>
      <c r="C339" s="76"/>
      <c r="D339" s="53"/>
      <c r="E339" s="76"/>
      <c r="F339" s="53"/>
      <c r="G339" s="53"/>
      <c r="H339" s="76"/>
      <c r="I339" s="7"/>
      <c r="J339" s="52"/>
      <c r="K339" s="7"/>
      <c r="L339" s="7"/>
      <c r="M339" s="7"/>
      <c r="N339" s="7"/>
      <c r="O339" s="7"/>
      <c r="P339" s="7"/>
      <c r="Q339" s="7"/>
      <c r="R339" s="7"/>
      <c r="S339" s="7"/>
      <c r="T339" s="7"/>
      <c r="U339" s="7"/>
      <c r="V339" s="7"/>
      <c r="W339" s="7"/>
      <c r="X339" s="7"/>
      <c r="Y339" s="7"/>
    </row>
    <row r="340" spans="1:25">
      <c r="A340" s="76"/>
      <c r="B340" s="7"/>
      <c r="C340" s="76"/>
      <c r="D340" s="53"/>
      <c r="E340" s="76"/>
      <c r="F340" s="53"/>
      <c r="G340" s="53"/>
      <c r="H340" s="76"/>
      <c r="I340" s="7"/>
      <c r="J340" s="52"/>
      <c r="K340" s="7"/>
      <c r="L340" s="7"/>
      <c r="M340" s="7"/>
      <c r="N340" s="7"/>
      <c r="O340" s="7"/>
      <c r="P340" s="7"/>
      <c r="Q340" s="7"/>
      <c r="R340" s="7"/>
      <c r="S340" s="7"/>
      <c r="T340" s="7"/>
      <c r="U340" s="7"/>
      <c r="V340" s="7"/>
      <c r="W340" s="7"/>
      <c r="X340" s="7"/>
      <c r="Y340" s="7"/>
    </row>
    <row r="341" spans="1:25">
      <c r="A341" s="76"/>
      <c r="B341" s="7"/>
      <c r="C341" s="76"/>
      <c r="D341" s="53"/>
      <c r="E341" s="76"/>
      <c r="F341" s="53"/>
      <c r="G341" s="53"/>
      <c r="H341" s="76"/>
      <c r="I341" s="7"/>
      <c r="J341" s="52"/>
      <c r="K341" s="7"/>
      <c r="L341" s="7"/>
      <c r="M341" s="7"/>
      <c r="N341" s="7"/>
      <c r="O341" s="7"/>
      <c r="P341" s="7"/>
      <c r="Q341" s="7"/>
      <c r="R341" s="7"/>
      <c r="S341" s="7"/>
      <c r="T341" s="7"/>
      <c r="U341" s="7"/>
      <c r="V341" s="7"/>
      <c r="W341" s="7"/>
      <c r="X341" s="7"/>
      <c r="Y341" s="7"/>
    </row>
    <row r="342" spans="1:25">
      <c r="A342" s="76"/>
      <c r="B342" s="7"/>
      <c r="C342" s="76"/>
      <c r="D342" s="53"/>
      <c r="E342" s="76"/>
      <c r="F342" s="53"/>
      <c r="G342" s="53"/>
      <c r="H342" s="76"/>
      <c r="I342" s="7"/>
      <c r="J342" s="52"/>
      <c r="K342" s="7"/>
      <c r="L342" s="7"/>
      <c r="M342" s="7"/>
      <c r="N342" s="7"/>
      <c r="O342" s="7"/>
      <c r="P342" s="7"/>
      <c r="Q342" s="7"/>
      <c r="R342" s="7"/>
      <c r="S342" s="7"/>
      <c r="T342" s="7"/>
      <c r="U342" s="7"/>
      <c r="V342" s="7"/>
      <c r="W342" s="7"/>
      <c r="X342" s="7"/>
      <c r="Y342" s="7"/>
    </row>
    <row r="343" spans="1:25">
      <c r="A343" s="76"/>
      <c r="B343" s="7"/>
      <c r="C343" s="76"/>
      <c r="D343" s="53"/>
      <c r="E343" s="76"/>
      <c r="F343" s="53"/>
      <c r="G343" s="53"/>
      <c r="H343" s="76"/>
      <c r="I343" s="7"/>
      <c r="J343" s="52"/>
      <c r="K343" s="7"/>
      <c r="L343" s="7"/>
      <c r="M343" s="7"/>
      <c r="N343" s="7"/>
      <c r="O343" s="7"/>
      <c r="P343" s="7"/>
      <c r="Q343" s="7"/>
      <c r="R343" s="7"/>
      <c r="S343" s="7"/>
      <c r="T343" s="7"/>
      <c r="U343" s="7"/>
      <c r="V343" s="7"/>
      <c r="W343" s="7"/>
      <c r="X343" s="7"/>
      <c r="Y343" s="7"/>
    </row>
    <row r="344" spans="1:25">
      <c r="A344" s="76"/>
      <c r="B344" s="7"/>
      <c r="C344" s="76"/>
      <c r="D344" s="53"/>
      <c r="E344" s="76"/>
      <c r="F344" s="53"/>
      <c r="G344" s="53"/>
      <c r="H344" s="76"/>
      <c r="I344" s="7"/>
      <c r="J344" s="52"/>
      <c r="K344" s="7"/>
      <c r="L344" s="7"/>
      <c r="M344" s="7"/>
      <c r="N344" s="7"/>
      <c r="O344" s="7"/>
      <c r="P344" s="7"/>
      <c r="Q344" s="7"/>
      <c r="R344" s="7"/>
      <c r="S344" s="7"/>
      <c r="T344" s="7"/>
      <c r="U344" s="7"/>
      <c r="V344" s="7"/>
      <c r="W344" s="7"/>
      <c r="X344" s="7"/>
      <c r="Y344" s="7"/>
    </row>
    <row r="345" spans="1:25">
      <c r="A345" s="76"/>
      <c r="B345" s="7"/>
      <c r="C345" s="76"/>
      <c r="D345" s="53"/>
      <c r="E345" s="76"/>
      <c r="F345" s="53"/>
      <c r="G345" s="53"/>
      <c r="H345" s="76"/>
      <c r="I345" s="7"/>
      <c r="J345" s="52"/>
      <c r="K345" s="7"/>
      <c r="L345" s="7"/>
      <c r="M345" s="7"/>
      <c r="N345" s="7"/>
      <c r="O345" s="7"/>
      <c r="P345" s="7"/>
      <c r="Q345" s="7"/>
      <c r="R345" s="7"/>
      <c r="S345" s="7"/>
      <c r="T345" s="7"/>
      <c r="U345" s="7"/>
      <c r="V345" s="7"/>
      <c r="W345" s="7"/>
      <c r="X345" s="7"/>
      <c r="Y345" s="7"/>
    </row>
    <row r="346" spans="1:25">
      <c r="A346" s="76"/>
      <c r="B346" s="7"/>
      <c r="C346" s="76"/>
      <c r="D346" s="53"/>
      <c r="E346" s="76"/>
      <c r="F346" s="53"/>
      <c r="G346" s="53"/>
      <c r="H346" s="76"/>
      <c r="I346" s="7"/>
      <c r="J346" s="52"/>
      <c r="K346" s="7"/>
      <c r="L346" s="7"/>
      <c r="M346" s="7"/>
      <c r="N346" s="7"/>
      <c r="O346" s="7"/>
      <c r="P346" s="7"/>
      <c r="Q346" s="7"/>
      <c r="R346" s="7"/>
      <c r="S346" s="7"/>
      <c r="T346" s="7"/>
      <c r="U346" s="7"/>
      <c r="V346" s="7"/>
      <c r="W346" s="7"/>
      <c r="X346" s="7"/>
      <c r="Y346" s="7"/>
    </row>
    <row r="347" spans="1:25">
      <c r="A347" s="76"/>
      <c r="B347" s="7"/>
      <c r="C347" s="76"/>
      <c r="D347" s="53"/>
      <c r="E347" s="76"/>
      <c r="F347" s="53"/>
      <c r="G347" s="53"/>
      <c r="H347" s="76"/>
      <c r="I347" s="7"/>
      <c r="J347" s="52"/>
      <c r="K347" s="7"/>
      <c r="L347" s="7"/>
      <c r="M347" s="7"/>
      <c r="N347" s="7"/>
      <c r="O347" s="7"/>
      <c r="P347" s="7"/>
      <c r="Q347" s="7"/>
      <c r="R347" s="7"/>
      <c r="S347" s="7"/>
      <c r="T347" s="7"/>
      <c r="U347" s="7"/>
      <c r="V347" s="7"/>
      <c r="W347" s="7"/>
      <c r="X347" s="7"/>
      <c r="Y347" s="7"/>
    </row>
    <row r="348" spans="1:25">
      <c r="A348" s="76"/>
      <c r="B348" s="7"/>
      <c r="C348" s="76"/>
      <c r="D348" s="53"/>
      <c r="E348" s="76"/>
      <c r="F348" s="53"/>
      <c r="G348" s="53"/>
      <c r="H348" s="76"/>
      <c r="I348" s="7"/>
      <c r="J348" s="52"/>
      <c r="K348" s="7"/>
      <c r="L348" s="7"/>
      <c r="M348" s="7"/>
      <c r="N348" s="7"/>
      <c r="O348" s="7"/>
      <c r="P348" s="7"/>
      <c r="Q348" s="7"/>
      <c r="R348" s="7"/>
      <c r="S348" s="7"/>
      <c r="T348" s="7"/>
      <c r="U348" s="7"/>
      <c r="V348" s="7"/>
      <c r="W348" s="7"/>
      <c r="X348" s="7"/>
      <c r="Y348" s="7"/>
    </row>
    <row r="349" spans="1:25">
      <c r="A349" s="76"/>
      <c r="B349" s="7"/>
      <c r="C349" s="76"/>
      <c r="D349" s="53"/>
      <c r="E349" s="76"/>
      <c r="F349" s="53"/>
      <c r="G349" s="53"/>
      <c r="H349" s="76"/>
      <c r="I349" s="7"/>
      <c r="J349" s="52"/>
      <c r="K349" s="7"/>
      <c r="L349" s="7"/>
      <c r="M349" s="7"/>
      <c r="N349" s="7"/>
      <c r="O349" s="7"/>
      <c r="P349" s="7"/>
      <c r="Q349" s="7"/>
      <c r="R349" s="7"/>
      <c r="S349" s="7"/>
      <c r="T349" s="7"/>
      <c r="U349" s="7"/>
      <c r="V349" s="7"/>
      <c r="W349" s="7"/>
      <c r="X349" s="7"/>
      <c r="Y349" s="7"/>
    </row>
    <row r="350" spans="1:25">
      <c r="A350" s="76"/>
      <c r="B350" s="7"/>
      <c r="C350" s="76"/>
      <c r="D350" s="53"/>
      <c r="E350" s="76"/>
      <c r="F350" s="53"/>
      <c r="G350" s="53"/>
      <c r="H350" s="76"/>
      <c r="I350" s="7"/>
      <c r="J350" s="52"/>
      <c r="K350" s="7"/>
      <c r="L350" s="7"/>
      <c r="M350" s="7"/>
      <c r="N350" s="7"/>
      <c r="O350" s="7"/>
      <c r="P350" s="7"/>
      <c r="Q350" s="7"/>
      <c r="R350" s="7"/>
      <c r="S350" s="7"/>
      <c r="T350" s="7"/>
      <c r="U350" s="7"/>
      <c r="V350" s="7"/>
      <c r="W350" s="7"/>
      <c r="X350" s="7"/>
      <c r="Y350" s="7"/>
    </row>
    <row r="351" spans="1:25">
      <c r="A351" s="76"/>
      <c r="B351" s="7"/>
      <c r="C351" s="76"/>
      <c r="D351" s="53"/>
      <c r="E351" s="76"/>
      <c r="F351" s="53"/>
      <c r="G351" s="53"/>
      <c r="H351" s="76"/>
      <c r="I351" s="7"/>
      <c r="J351" s="52"/>
      <c r="K351" s="7"/>
      <c r="L351" s="7"/>
      <c r="M351" s="7"/>
      <c r="N351" s="7"/>
      <c r="O351" s="7"/>
      <c r="P351" s="7"/>
      <c r="Q351" s="7"/>
      <c r="R351" s="7"/>
      <c r="S351" s="7"/>
      <c r="T351" s="7"/>
      <c r="U351" s="7"/>
      <c r="V351" s="7"/>
      <c r="W351" s="7"/>
      <c r="X351" s="7"/>
      <c r="Y351" s="7"/>
    </row>
    <row r="352" spans="1:25">
      <c r="A352" s="76"/>
      <c r="B352" s="7"/>
      <c r="C352" s="76"/>
      <c r="D352" s="53"/>
      <c r="E352" s="76"/>
      <c r="F352" s="53"/>
      <c r="G352" s="53"/>
      <c r="H352" s="76"/>
      <c r="I352" s="7"/>
      <c r="J352" s="52"/>
      <c r="K352" s="7"/>
      <c r="L352" s="7"/>
      <c r="M352" s="7"/>
      <c r="N352" s="7"/>
      <c r="O352" s="7"/>
      <c r="P352" s="7"/>
      <c r="Q352" s="7"/>
      <c r="R352" s="7"/>
      <c r="S352" s="7"/>
      <c r="T352" s="7"/>
      <c r="U352" s="7"/>
      <c r="V352" s="7"/>
      <c r="W352" s="7"/>
      <c r="X352" s="7"/>
      <c r="Y352" s="7"/>
    </row>
    <row r="353" spans="1:25">
      <c r="A353" s="76"/>
      <c r="B353" s="7"/>
      <c r="C353" s="76"/>
      <c r="D353" s="53"/>
      <c r="E353" s="76"/>
      <c r="F353" s="53"/>
      <c r="G353" s="53"/>
      <c r="H353" s="76"/>
      <c r="I353" s="7"/>
      <c r="J353" s="52"/>
      <c r="K353" s="7"/>
      <c r="L353" s="7"/>
      <c r="M353" s="7"/>
      <c r="N353" s="7"/>
      <c r="O353" s="7"/>
      <c r="P353" s="7"/>
      <c r="Q353" s="7"/>
      <c r="R353" s="7"/>
      <c r="S353" s="7"/>
      <c r="T353" s="7"/>
      <c r="U353" s="7"/>
      <c r="V353" s="7"/>
      <c r="W353" s="7"/>
      <c r="X353" s="7"/>
      <c r="Y353" s="7"/>
    </row>
    <row r="354" spans="1:25">
      <c r="A354" s="76"/>
      <c r="B354" s="7"/>
      <c r="C354" s="76"/>
      <c r="D354" s="53"/>
      <c r="E354" s="76"/>
      <c r="F354" s="53"/>
      <c r="G354" s="53"/>
      <c r="H354" s="76"/>
      <c r="I354" s="7"/>
      <c r="J354" s="52"/>
      <c r="K354" s="7"/>
      <c r="L354" s="7"/>
      <c r="M354" s="7"/>
      <c r="N354" s="7"/>
      <c r="O354" s="7"/>
      <c r="P354" s="7"/>
      <c r="Q354" s="7"/>
      <c r="R354" s="7"/>
      <c r="S354" s="7"/>
      <c r="T354" s="7"/>
      <c r="U354" s="7"/>
      <c r="V354" s="7"/>
      <c r="W354" s="7"/>
      <c r="X354" s="7"/>
      <c r="Y354" s="7"/>
    </row>
    <row r="355" spans="1:25">
      <c r="A355" s="76"/>
      <c r="B355" s="7"/>
      <c r="C355" s="76"/>
      <c r="D355" s="53"/>
      <c r="E355" s="76"/>
      <c r="F355" s="53"/>
      <c r="G355" s="53"/>
      <c r="H355" s="76"/>
      <c r="I355" s="7"/>
      <c r="J355" s="52"/>
      <c r="K355" s="7"/>
      <c r="L355" s="7"/>
      <c r="M355" s="7"/>
      <c r="N355" s="7"/>
      <c r="O355" s="7"/>
      <c r="P355" s="7"/>
      <c r="Q355" s="7"/>
      <c r="R355" s="7"/>
      <c r="S355" s="7"/>
      <c r="T355" s="7"/>
      <c r="U355" s="7"/>
      <c r="V355" s="7"/>
      <c r="W355" s="7"/>
      <c r="X355" s="7"/>
      <c r="Y355" s="7"/>
    </row>
    <row r="356" spans="1:25">
      <c r="A356" s="76"/>
      <c r="B356" s="7"/>
      <c r="C356" s="76"/>
      <c r="D356" s="53"/>
      <c r="E356" s="76"/>
      <c r="F356" s="53"/>
      <c r="G356" s="53"/>
      <c r="H356" s="76"/>
      <c r="I356" s="7"/>
      <c r="J356" s="52"/>
      <c r="K356" s="7"/>
      <c r="L356" s="7"/>
      <c r="M356" s="7"/>
      <c r="N356" s="7"/>
      <c r="O356" s="7"/>
      <c r="P356" s="7"/>
      <c r="Q356" s="7"/>
      <c r="R356" s="7"/>
      <c r="S356" s="7"/>
      <c r="T356" s="7"/>
      <c r="U356" s="7"/>
      <c r="V356" s="7"/>
      <c r="W356" s="7"/>
      <c r="X356" s="7"/>
      <c r="Y356" s="7"/>
    </row>
    <row r="357" spans="1:25">
      <c r="A357" s="76"/>
      <c r="B357" s="7"/>
      <c r="C357" s="76"/>
      <c r="D357" s="53"/>
      <c r="E357" s="76"/>
      <c r="F357" s="53"/>
      <c r="G357" s="53"/>
      <c r="H357" s="76"/>
      <c r="I357" s="7"/>
      <c r="J357" s="52"/>
      <c r="K357" s="7"/>
      <c r="L357" s="7"/>
      <c r="M357" s="7"/>
      <c r="N357" s="7"/>
      <c r="O357" s="7"/>
      <c r="P357" s="7"/>
      <c r="Q357" s="7"/>
      <c r="R357" s="7"/>
      <c r="S357" s="7"/>
      <c r="T357" s="7"/>
      <c r="U357" s="7"/>
      <c r="V357" s="7"/>
      <c r="W357" s="7"/>
      <c r="X357" s="7"/>
      <c r="Y357" s="7"/>
    </row>
    <row r="358" spans="1:25">
      <c r="A358" s="76"/>
      <c r="B358" s="7"/>
      <c r="C358" s="76"/>
      <c r="D358" s="53"/>
      <c r="E358" s="76"/>
      <c r="F358" s="53"/>
      <c r="G358" s="53"/>
      <c r="H358" s="76"/>
      <c r="I358" s="7"/>
      <c r="J358" s="52"/>
      <c r="K358" s="7"/>
      <c r="L358" s="7"/>
      <c r="M358" s="7"/>
      <c r="N358" s="7"/>
      <c r="O358" s="7"/>
      <c r="P358" s="7"/>
      <c r="Q358" s="7"/>
      <c r="R358" s="7"/>
      <c r="S358" s="7"/>
      <c r="T358" s="7"/>
      <c r="U358" s="7"/>
      <c r="V358" s="7"/>
      <c r="W358" s="7"/>
      <c r="X358" s="7"/>
      <c r="Y358" s="7"/>
    </row>
    <row r="359" spans="1:25">
      <c r="A359" s="76"/>
      <c r="B359" s="7"/>
      <c r="C359" s="76"/>
      <c r="D359" s="53"/>
      <c r="E359" s="76"/>
      <c r="F359" s="53"/>
      <c r="G359" s="53"/>
      <c r="H359" s="76"/>
      <c r="I359" s="7"/>
      <c r="J359" s="52"/>
      <c r="K359" s="7"/>
      <c r="L359" s="7"/>
      <c r="M359" s="7"/>
      <c r="N359" s="7"/>
      <c r="O359" s="7"/>
      <c r="P359" s="7"/>
      <c r="Q359" s="7"/>
      <c r="R359" s="7"/>
      <c r="S359" s="7"/>
      <c r="T359" s="7"/>
      <c r="U359" s="7"/>
      <c r="V359" s="7"/>
      <c r="W359" s="7"/>
      <c r="X359" s="7"/>
      <c r="Y359" s="7"/>
    </row>
    <row r="360" spans="1:25">
      <c r="A360" s="76"/>
      <c r="B360" s="7"/>
      <c r="C360" s="76"/>
      <c r="D360" s="53"/>
      <c r="E360" s="76"/>
      <c r="F360" s="53"/>
      <c r="G360" s="53"/>
      <c r="H360" s="76"/>
      <c r="I360" s="7"/>
      <c r="J360" s="52"/>
      <c r="K360" s="7"/>
      <c r="L360" s="7"/>
      <c r="M360" s="7"/>
      <c r="N360" s="7"/>
      <c r="O360" s="7"/>
      <c r="P360" s="7"/>
      <c r="Q360" s="7"/>
      <c r="R360" s="7"/>
      <c r="S360" s="7"/>
      <c r="T360" s="7"/>
      <c r="U360" s="7"/>
      <c r="V360" s="7"/>
      <c r="W360" s="7"/>
      <c r="X360" s="7"/>
      <c r="Y360" s="7"/>
    </row>
    <row r="361" spans="1:25">
      <c r="A361" s="76"/>
      <c r="B361" s="7"/>
      <c r="C361" s="76"/>
      <c r="D361" s="53"/>
      <c r="E361" s="76"/>
      <c r="F361" s="53"/>
      <c r="G361" s="53"/>
      <c r="H361" s="76"/>
      <c r="I361" s="7"/>
      <c r="J361" s="52"/>
      <c r="K361" s="7"/>
      <c r="L361" s="7"/>
      <c r="M361" s="7"/>
      <c r="N361" s="7"/>
      <c r="O361" s="7"/>
      <c r="P361" s="7"/>
      <c r="Q361" s="7"/>
      <c r="R361" s="7"/>
      <c r="S361" s="7"/>
      <c r="T361" s="7"/>
      <c r="U361" s="7"/>
      <c r="V361" s="7"/>
      <c r="W361" s="7"/>
      <c r="X361" s="7"/>
      <c r="Y361" s="7"/>
    </row>
    <row r="362" spans="1:25">
      <c r="A362" s="76"/>
      <c r="B362" s="7"/>
      <c r="C362" s="76"/>
      <c r="D362" s="53"/>
      <c r="E362" s="76"/>
      <c r="F362" s="53"/>
      <c r="G362" s="53"/>
      <c r="H362" s="76"/>
      <c r="I362" s="7"/>
      <c r="J362" s="52"/>
      <c r="K362" s="7"/>
      <c r="L362" s="7"/>
      <c r="M362" s="7"/>
      <c r="N362" s="7"/>
      <c r="O362" s="7"/>
      <c r="P362" s="7"/>
      <c r="Q362" s="7"/>
      <c r="R362" s="7"/>
      <c r="S362" s="7"/>
      <c r="T362" s="7"/>
      <c r="U362" s="7"/>
      <c r="V362" s="7"/>
      <c r="W362" s="7"/>
      <c r="X362" s="7"/>
      <c r="Y362" s="7"/>
    </row>
    <row r="363" spans="1:25">
      <c r="A363" s="76"/>
      <c r="B363" s="7"/>
      <c r="C363" s="76"/>
      <c r="D363" s="53"/>
      <c r="E363" s="76"/>
      <c r="F363" s="53"/>
      <c r="G363" s="53"/>
      <c r="H363" s="76"/>
      <c r="I363" s="7"/>
      <c r="J363" s="52"/>
      <c r="K363" s="7"/>
      <c r="L363" s="7"/>
      <c r="M363" s="7"/>
      <c r="N363" s="7"/>
      <c r="O363" s="7"/>
      <c r="P363" s="7"/>
      <c r="Q363" s="7"/>
      <c r="R363" s="7"/>
      <c r="S363" s="7"/>
      <c r="T363" s="7"/>
      <c r="U363" s="7"/>
      <c r="V363" s="7"/>
      <c r="W363" s="7"/>
      <c r="X363" s="7"/>
      <c r="Y363" s="7"/>
    </row>
    <row r="364" spans="1:25">
      <c r="A364" s="76"/>
      <c r="B364" s="7"/>
      <c r="C364" s="76"/>
      <c r="D364" s="53"/>
      <c r="E364" s="76"/>
      <c r="F364" s="53"/>
      <c r="G364" s="53"/>
      <c r="H364" s="76"/>
      <c r="I364" s="7"/>
      <c r="J364" s="52"/>
      <c r="K364" s="7"/>
      <c r="L364" s="7"/>
      <c r="M364" s="7"/>
      <c r="N364" s="7"/>
      <c r="O364" s="7"/>
      <c r="P364" s="7"/>
      <c r="Q364" s="7"/>
      <c r="R364" s="7"/>
      <c r="S364" s="7"/>
      <c r="T364" s="7"/>
      <c r="U364" s="7"/>
      <c r="V364" s="7"/>
      <c r="W364" s="7"/>
      <c r="X364" s="7"/>
      <c r="Y364" s="7"/>
    </row>
    <row r="365" spans="1:25">
      <c r="A365" s="76"/>
      <c r="B365" s="7"/>
      <c r="C365" s="76"/>
      <c r="D365" s="53"/>
      <c r="E365" s="76"/>
      <c r="F365" s="53"/>
      <c r="G365" s="53"/>
      <c r="H365" s="76"/>
      <c r="I365" s="7"/>
      <c r="J365" s="52"/>
      <c r="K365" s="7"/>
      <c r="L365" s="7"/>
      <c r="M365" s="7"/>
      <c r="N365" s="7"/>
      <c r="O365" s="7"/>
      <c r="P365" s="7"/>
      <c r="Q365" s="7"/>
      <c r="R365" s="7"/>
      <c r="S365" s="7"/>
      <c r="T365" s="7"/>
      <c r="U365" s="7"/>
      <c r="V365" s="7"/>
      <c r="W365" s="7"/>
      <c r="X365" s="7"/>
      <c r="Y365" s="7"/>
    </row>
    <row r="366" spans="1:25">
      <c r="A366" s="76"/>
      <c r="B366" s="7"/>
      <c r="C366" s="76"/>
      <c r="D366" s="53"/>
      <c r="E366" s="76"/>
      <c r="F366" s="53"/>
      <c r="G366" s="53"/>
      <c r="H366" s="76"/>
      <c r="I366" s="7"/>
      <c r="J366" s="52"/>
      <c r="K366" s="7"/>
      <c r="L366" s="7"/>
      <c r="M366" s="7"/>
      <c r="N366" s="7"/>
      <c r="O366" s="7"/>
      <c r="P366" s="7"/>
      <c r="Q366" s="7"/>
      <c r="R366" s="7"/>
      <c r="S366" s="7"/>
      <c r="T366" s="7"/>
      <c r="U366" s="7"/>
      <c r="V366" s="7"/>
      <c r="W366" s="7"/>
      <c r="X366" s="7"/>
      <c r="Y366" s="7"/>
    </row>
    <row r="367" spans="1:25">
      <c r="A367" s="76"/>
      <c r="B367" s="7"/>
      <c r="C367" s="76"/>
      <c r="D367" s="53"/>
      <c r="E367" s="76"/>
      <c r="F367" s="53"/>
      <c r="G367" s="53"/>
      <c r="H367" s="76"/>
      <c r="I367" s="7"/>
      <c r="J367" s="52"/>
      <c r="K367" s="7"/>
      <c r="L367" s="7"/>
      <c r="M367" s="7"/>
      <c r="N367" s="7"/>
      <c r="O367" s="7"/>
      <c r="P367" s="7"/>
      <c r="Q367" s="7"/>
      <c r="R367" s="7"/>
      <c r="S367" s="7"/>
      <c r="T367" s="7"/>
      <c r="U367" s="7"/>
      <c r="V367" s="7"/>
      <c r="W367" s="7"/>
      <c r="X367" s="7"/>
      <c r="Y367" s="7"/>
    </row>
    <row r="368" spans="1:25">
      <c r="A368" s="76"/>
      <c r="B368" s="7"/>
      <c r="C368" s="76"/>
      <c r="D368" s="53"/>
      <c r="E368" s="76"/>
      <c r="F368" s="53"/>
      <c r="G368" s="53"/>
      <c r="H368" s="76"/>
      <c r="I368" s="7"/>
      <c r="J368" s="52"/>
      <c r="K368" s="7"/>
      <c r="L368" s="7"/>
      <c r="M368" s="7"/>
      <c r="N368" s="7"/>
      <c r="O368" s="7"/>
      <c r="P368" s="7"/>
      <c r="Q368" s="7"/>
      <c r="R368" s="7"/>
      <c r="S368" s="7"/>
      <c r="T368" s="7"/>
      <c r="U368" s="7"/>
      <c r="V368" s="7"/>
      <c r="W368" s="7"/>
      <c r="X368" s="7"/>
      <c r="Y368" s="7"/>
    </row>
    <row r="369" spans="1:25">
      <c r="A369" s="76"/>
      <c r="B369" s="7"/>
      <c r="C369" s="76"/>
      <c r="D369" s="53"/>
      <c r="E369" s="76"/>
      <c r="F369" s="53"/>
      <c r="G369" s="53"/>
      <c r="H369" s="76"/>
      <c r="I369" s="7"/>
      <c r="J369" s="52"/>
      <c r="K369" s="7"/>
      <c r="L369" s="7"/>
      <c r="M369" s="7"/>
      <c r="N369" s="7"/>
      <c r="O369" s="7"/>
      <c r="P369" s="7"/>
      <c r="Q369" s="7"/>
      <c r="R369" s="7"/>
      <c r="S369" s="7"/>
      <c r="T369" s="7"/>
      <c r="U369" s="7"/>
      <c r="V369" s="7"/>
      <c r="W369" s="7"/>
      <c r="X369" s="7"/>
      <c r="Y369" s="7"/>
    </row>
    <row r="370" spans="1:25">
      <c r="A370" s="76"/>
      <c r="B370" s="7"/>
      <c r="C370" s="76"/>
      <c r="D370" s="53"/>
      <c r="E370" s="76"/>
      <c r="F370" s="53"/>
      <c r="G370" s="53"/>
      <c r="H370" s="76"/>
      <c r="I370" s="7"/>
      <c r="J370" s="52"/>
      <c r="K370" s="7"/>
      <c r="L370" s="7"/>
      <c r="M370" s="7"/>
      <c r="N370" s="7"/>
      <c r="O370" s="7"/>
      <c r="P370" s="7"/>
      <c r="Q370" s="7"/>
      <c r="R370" s="7"/>
      <c r="S370" s="7"/>
      <c r="T370" s="7"/>
      <c r="U370" s="7"/>
      <c r="V370" s="7"/>
      <c r="W370" s="7"/>
      <c r="X370" s="7"/>
      <c r="Y370" s="7"/>
    </row>
    <row r="371" spans="1:25">
      <c r="A371" s="76"/>
      <c r="B371" s="7"/>
      <c r="C371" s="76"/>
      <c r="D371" s="53"/>
      <c r="E371" s="76"/>
      <c r="F371" s="53"/>
      <c r="G371" s="53"/>
      <c r="H371" s="76"/>
      <c r="I371" s="7"/>
      <c r="J371" s="52"/>
      <c r="K371" s="7"/>
      <c r="L371" s="7"/>
      <c r="M371" s="7"/>
      <c r="N371" s="7"/>
      <c r="O371" s="7"/>
      <c r="P371" s="7"/>
      <c r="Q371" s="7"/>
      <c r="R371" s="7"/>
      <c r="S371" s="7"/>
      <c r="T371" s="7"/>
      <c r="U371" s="7"/>
      <c r="V371" s="7"/>
      <c r="W371" s="7"/>
      <c r="X371" s="7"/>
      <c r="Y371" s="7"/>
    </row>
    <row r="372" spans="1:25">
      <c r="A372" s="76"/>
      <c r="B372" s="7"/>
      <c r="C372" s="76"/>
      <c r="D372" s="53"/>
      <c r="E372" s="76"/>
      <c r="F372" s="53"/>
      <c r="G372" s="53"/>
      <c r="H372" s="76"/>
      <c r="I372" s="7"/>
      <c r="J372" s="52"/>
      <c r="K372" s="7"/>
      <c r="L372" s="7"/>
      <c r="M372" s="7"/>
      <c r="N372" s="7"/>
      <c r="O372" s="7"/>
      <c r="P372" s="7"/>
      <c r="Q372" s="7"/>
      <c r="R372" s="7"/>
      <c r="S372" s="7"/>
      <c r="T372" s="7"/>
      <c r="U372" s="7"/>
      <c r="V372" s="7"/>
      <c r="W372" s="7"/>
      <c r="X372" s="7"/>
      <c r="Y372" s="7"/>
    </row>
    <row r="373" spans="1:25">
      <c r="A373" s="76"/>
      <c r="B373" s="7"/>
      <c r="C373" s="76"/>
      <c r="D373" s="53"/>
      <c r="E373" s="76"/>
      <c r="F373" s="53"/>
      <c r="G373" s="53"/>
      <c r="H373" s="76"/>
      <c r="I373" s="7"/>
      <c r="J373" s="52"/>
      <c r="K373" s="7"/>
      <c r="L373" s="7"/>
      <c r="M373" s="7"/>
      <c r="N373" s="7"/>
      <c r="O373" s="7"/>
      <c r="P373" s="7"/>
      <c r="Q373" s="7"/>
      <c r="R373" s="7"/>
      <c r="S373" s="7"/>
      <c r="T373" s="7"/>
      <c r="U373" s="7"/>
      <c r="V373" s="7"/>
      <c r="W373" s="7"/>
      <c r="X373" s="7"/>
      <c r="Y373" s="7"/>
    </row>
    <row r="374" spans="1:25">
      <c r="A374" s="76"/>
      <c r="B374" s="7"/>
      <c r="C374" s="76"/>
      <c r="D374" s="53"/>
      <c r="E374" s="76"/>
      <c r="F374" s="53"/>
      <c r="G374" s="53"/>
      <c r="H374" s="76"/>
      <c r="I374" s="7"/>
      <c r="J374" s="52"/>
      <c r="K374" s="7"/>
      <c r="L374" s="7"/>
      <c r="M374" s="7"/>
      <c r="N374" s="7"/>
      <c r="O374" s="7"/>
      <c r="P374" s="7"/>
      <c r="Q374" s="7"/>
      <c r="R374" s="7"/>
      <c r="S374" s="7"/>
      <c r="T374" s="7"/>
      <c r="U374" s="7"/>
      <c r="V374" s="7"/>
      <c r="W374" s="7"/>
      <c r="X374" s="7"/>
      <c r="Y374" s="7"/>
    </row>
    <row r="375" spans="1:25">
      <c r="A375" s="76"/>
      <c r="B375" s="7"/>
      <c r="C375" s="76"/>
      <c r="D375" s="53"/>
      <c r="E375" s="76"/>
      <c r="F375" s="53"/>
      <c r="G375" s="53"/>
      <c r="H375" s="76"/>
      <c r="I375" s="7"/>
      <c r="J375" s="52"/>
      <c r="K375" s="7"/>
      <c r="L375" s="7"/>
      <c r="M375" s="7"/>
      <c r="N375" s="7"/>
      <c r="O375" s="7"/>
      <c r="P375" s="7"/>
      <c r="Q375" s="7"/>
      <c r="R375" s="7"/>
      <c r="S375" s="7"/>
      <c r="T375" s="7"/>
      <c r="U375" s="7"/>
      <c r="V375" s="7"/>
      <c r="W375" s="7"/>
      <c r="X375" s="7"/>
      <c r="Y375" s="7"/>
    </row>
    <row r="376" spans="1:25">
      <c r="A376" s="76"/>
      <c r="B376" s="7"/>
      <c r="C376" s="76"/>
      <c r="D376" s="53"/>
      <c r="E376" s="76"/>
      <c r="F376" s="53"/>
      <c r="G376" s="53"/>
      <c r="H376" s="76"/>
      <c r="I376" s="7"/>
      <c r="J376" s="52"/>
      <c r="K376" s="7"/>
      <c r="L376" s="7"/>
      <c r="M376" s="7"/>
      <c r="N376" s="7"/>
      <c r="O376" s="7"/>
      <c r="P376" s="7"/>
      <c r="Q376" s="7"/>
      <c r="R376" s="7"/>
      <c r="S376" s="7"/>
      <c r="T376" s="7"/>
      <c r="U376" s="7"/>
      <c r="V376" s="7"/>
      <c r="W376" s="7"/>
      <c r="X376" s="7"/>
      <c r="Y376" s="7"/>
    </row>
    <row r="377" spans="1:25">
      <c r="A377" s="76"/>
      <c r="B377" s="7"/>
      <c r="C377" s="76"/>
      <c r="D377" s="53"/>
      <c r="E377" s="76"/>
      <c r="F377" s="53"/>
      <c r="G377" s="53"/>
      <c r="H377" s="76"/>
      <c r="I377" s="7"/>
      <c r="J377" s="52"/>
      <c r="K377" s="7"/>
      <c r="L377" s="7"/>
      <c r="M377" s="7"/>
      <c r="N377" s="7"/>
      <c r="O377" s="7"/>
      <c r="P377" s="7"/>
      <c r="Q377" s="7"/>
      <c r="R377" s="7"/>
      <c r="S377" s="7"/>
      <c r="T377" s="7"/>
      <c r="U377" s="7"/>
      <c r="V377" s="7"/>
      <c r="W377" s="7"/>
      <c r="X377" s="7"/>
      <c r="Y377" s="7"/>
    </row>
    <row r="378" spans="1:25">
      <c r="A378" s="76"/>
      <c r="B378" s="7"/>
      <c r="C378" s="76"/>
      <c r="D378" s="53"/>
      <c r="E378" s="76"/>
      <c r="F378" s="53"/>
      <c r="G378" s="53"/>
      <c r="H378" s="76"/>
      <c r="I378" s="7"/>
      <c r="J378" s="52"/>
      <c r="K378" s="7"/>
      <c r="L378" s="7"/>
      <c r="M378" s="7"/>
      <c r="N378" s="7"/>
      <c r="O378" s="7"/>
      <c r="P378" s="7"/>
      <c r="Q378" s="7"/>
      <c r="R378" s="7"/>
      <c r="S378" s="7"/>
      <c r="T378" s="7"/>
      <c r="U378" s="7"/>
      <c r="V378" s="7"/>
      <c r="W378" s="7"/>
      <c r="X378" s="7"/>
      <c r="Y378" s="7"/>
    </row>
    <row r="379" spans="1:25">
      <c r="A379" s="76"/>
      <c r="B379" s="7"/>
      <c r="C379" s="76"/>
      <c r="D379" s="53"/>
      <c r="E379" s="76"/>
      <c r="F379" s="53"/>
      <c r="G379" s="53"/>
      <c r="H379" s="76"/>
      <c r="I379" s="7"/>
      <c r="J379" s="52"/>
      <c r="K379" s="7"/>
      <c r="L379" s="7"/>
      <c r="M379" s="7"/>
      <c r="N379" s="7"/>
      <c r="O379" s="7"/>
      <c r="P379" s="7"/>
      <c r="Q379" s="7"/>
      <c r="R379" s="7"/>
      <c r="S379" s="7"/>
      <c r="T379" s="7"/>
      <c r="U379" s="7"/>
      <c r="V379" s="7"/>
      <c r="W379" s="7"/>
      <c r="X379" s="7"/>
      <c r="Y379" s="7"/>
    </row>
    <row r="380" spans="1:25">
      <c r="A380" s="76"/>
      <c r="B380" s="7"/>
      <c r="C380" s="76"/>
      <c r="D380" s="53"/>
      <c r="E380" s="76"/>
      <c r="F380" s="53"/>
      <c r="G380" s="53"/>
      <c r="H380" s="76"/>
      <c r="I380" s="7"/>
      <c r="J380" s="52"/>
      <c r="K380" s="7"/>
      <c r="L380" s="7"/>
      <c r="M380" s="7"/>
      <c r="N380" s="7"/>
      <c r="O380" s="7"/>
      <c r="P380" s="7"/>
      <c r="Q380" s="7"/>
      <c r="R380" s="7"/>
      <c r="S380" s="7"/>
      <c r="T380" s="7"/>
      <c r="U380" s="7"/>
      <c r="V380" s="7"/>
      <c r="W380" s="7"/>
      <c r="X380" s="7"/>
      <c r="Y380" s="7"/>
    </row>
    <row r="381" spans="1:25">
      <c r="A381" s="76"/>
      <c r="B381" s="7"/>
      <c r="C381" s="76"/>
      <c r="D381" s="53"/>
      <c r="E381" s="76"/>
      <c r="F381" s="53"/>
      <c r="G381" s="53"/>
      <c r="H381" s="76"/>
      <c r="I381" s="7"/>
      <c r="J381" s="52"/>
      <c r="K381" s="7"/>
      <c r="L381" s="7"/>
      <c r="M381" s="7"/>
      <c r="N381" s="7"/>
      <c r="O381" s="7"/>
      <c r="P381" s="7"/>
      <c r="Q381" s="7"/>
      <c r="R381" s="7"/>
      <c r="S381" s="7"/>
      <c r="T381" s="7"/>
      <c r="U381" s="7"/>
      <c r="V381" s="7"/>
      <c r="W381" s="7"/>
      <c r="X381" s="7"/>
      <c r="Y381" s="7"/>
    </row>
    <row r="382" spans="1:25">
      <c r="A382" s="76"/>
      <c r="B382" s="7"/>
      <c r="C382" s="76"/>
      <c r="D382" s="53"/>
      <c r="E382" s="76"/>
      <c r="F382" s="53"/>
      <c r="G382" s="53"/>
      <c r="H382" s="76"/>
      <c r="I382" s="7"/>
      <c r="J382" s="52"/>
      <c r="K382" s="7"/>
      <c r="L382" s="7"/>
      <c r="M382" s="7"/>
      <c r="N382" s="7"/>
      <c r="O382" s="7"/>
      <c r="P382" s="7"/>
      <c r="Q382" s="7"/>
      <c r="R382" s="7"/>
      <c r="S382" s="7"/>
      <c r="T382" s="7"/>
      <c r="U382" s="7"/>
      <c r="V382" s="7"/>
      <c r="W382" s="7"/>
      <c r="X382" s="7"/>
      <c r="Y382" s="7"/>
    </row>
    <row r="383" spans="1:25">
      <c r="A383" s="76"/>
      <c r="B383" s="7"/>
      <c r="C383" s="76"/>
      <c r="D383" s="53"/>
      <c r="E383" s="76"/>
      <c r="F383" s="53"/>
      <c r="G383" s="53"/>
      <c r="H383" s="76"/>
      <c r="I383" s="7"/>
      <c r="J383" s="52"/>
      <c r="K383" s="7"/>
      <c r="L383" s="7"/>
      <c r="M383" s="7"/>
      <c r="N383" s="7"/>
      <c r="O383" s="7"/>
      <c r="P383" s="7"/>
      <c r="Q383" s="7"/>
      <c r="R383" s="7"/>
      <c r="S383" s="7"/>
      <c r="T383" s="7"/>
      <c r="U383" s="7"/>
      <c r="V383" s="7"/>
      <c r="W383" s="7"/>
      <c r="X383" s="7"/>
      <c r="Y383" s="7"/>
    </row>
    <row r="384" spans="1:25">
      <c r="A384" s="76"/>
      <c r="B384" s="7"/>
      <c r="C384" s="76"/>
      <c r="D384" s="53"/>
      <c r="E384" s="76"/>
      <c r="F384" s="53"/>
      <c r="G384" s="53"/>
      <c r="H384" s="76"/>
      <c r="I384" s="7"/>
      <c r="J384" s="52"/>
      <c r="K384" s="7"/>
      <c r="L384" s="7"/>
      <c r="M384" s="7"/>
      <c r="N384" s="7"/>
      <c r="O384" s="7"/>
      <c r="P384" s="7"/>
      <c r="Q384" s="7"/>
      <c r="R384" s="7"/>
      <c r="S384" s="7"/>
      <c r="T384" s="7"/>
      <c r="U384" s="7"/>
      <c r="V384" s="7"/>
      <c r="W384" s="7"/>
      <c r="X384" s="7"/>
      <c r="Y384" s="7"/>
    </row>
    <row r="385" spans="1:25">
      <c r="A385" s="76"/>
      <c r="B385" s="7"/>
      <c r="C385" s="76"/>
      <c r="D385" s="53"/>
      <c r="E385" s="76"/>
      <c r="F385" s="53"/>
      <c r="G385" s="53"/>
      <c r="H385" s="76"/>
      <c r="I385" s="7"/>
      <c r="J385" s="52"/>
      <c r="K385" s="7"/>
      <c r="L385" s="7"/>
      <c r="M385" s="7"/>
      <c r="N385" s="7"/>
      <c r="O385" s="7"/>
      <c r="P385" s="7"/>
      <c r="Q385" s="7"/>
      <c r="R385" s="7"/>
      <c r="S385" s="7"/>
      <c r="T385" s="7"/>
      <c r="U385" s="7"/>
      <c r="V385" s="7"/>
      <c r="W385" s="7"/>
      <c r="X385" s="7"/>
      <c r="Y385" s="7"/>
    </row>
    <row r="386" spans="1:25">
      <c r="A386" s="76"/>
      <c r="B386" s="7"/>
      <c r="C386" s="76"/>
      <c r="D386" s="53"/>
      <c r="E386" s="76"/>
      <c r="F386" s="53"/>
      <c r="G386" s="53"/>
      <c r="H386" s="76"/>
      <c r="I386" s="7"/>
      <c r="J386" s="52"/>
      <c r="K386" s="7"/>
      <c r="L386" s="7"/>
      <c r="M386" s="7"/>
      <c r="N386" s="7"/>
      <c r="O386" s="7"/>
      <c r="P386" s="7"/>
      <c r="Q386" s="7"/>
      <c r="R386" s="7"/>
      <c r="S386" s="7"/>
      <c r="T386" s="7"/>
      <c r="U386" s="7"/>
      <c r="V386" s="7"/>
      <c r="W386" s="7"/>
      <c r="X386" s="7"/>
      <c r="Y386" s="7"/>
    </row>
    <row r="387" spans="1:25">
      <c r="A387" s="76"/>
      <c r="B387" s="7"/>
      <c r="C387" s="76"/>
      <c r="D387" s="53"/>
      <c r="E387" s="76"/>
      <c r="F387" s="53"/>
      <c r="G387" s="53"/>
      <c r="H387" s="76"/>
      <c r="I387" s="7"/>
      <c r="J387" s="52"/>
      <c r="K387" s="7"/>
      <c r="L387" s="7"/>
      <c r="M387" s="7"/>
      <c r="N387" s="7"/>
      <c r="O387" s="7"/>
      <c r="P387" s="7"/>
      <c r="Q387" s="7"/>
      <c r="R387" s="7"/>
      <c r="S387" s="7"/>
      <c r="T387" s="7"/>
      <c r="U387" s="7"/>
      <c r="V387" s="7"/>
      <c r="W387" s="7"/>
      <c r="X387" s="7"/>
      <c r="Y387" s="7"/>
    </row>
    <row r="388" spans="1:25">
      <c r="A388" s="76"/>
      <c r="B388" s="7"/>
      <c r="C388" s="76"/>
      <c r="D388" s="53"/>
      <c r="E388" s="76"/>
      <c r="F388" s="53"/>
      <c r="G388" s="53"/>
      <c r="H388" s="76"/>
      <c r="I388" s="7"/>
      <c r="J388" s="52"/>
      <c r="K388" s="7"/>
      <c r="L388" s="7"/>
      <c r="M388" s="7"/>
      <c r="N388" s="7"/>
      <c r="O388" s="7"/>
      <c r="P388" s="7"/>
      <c r="Q388" s="7"/>
      <c r="R388" s="7"/>
      <c r="S388" s="7"/>
      <c r="T388" s="7"/>
      <c r="U388" s="7"/>
      <c r="V388" s="7"/>
      <c r="W388" s="7"/>
      <c r="X388" s="7"/>
      <c r="Y388" s="7"/>
    </row>
    <row r="389" spans="1:25">
      <c r="A389" s="76"/>
      <c r="B389" s="7"/>
      <c r="C389" s="76"/>
      <c r="D389" s="53"/>
      <c r="E389" s="76"/>
      <c r="F389" s="53"/>
      <c r="G389" s="53"/>
      <c r="H389" s="76"/>
      <c r="I389" s="7"/>
      <c r="J389" s="52"/>
      <c r="K389" s="7"/>
      <c r="L389" s="7"/>
      <c r="M389" s="7"/>
      <c r="N389" s="7"/>
      <c r="O389" s="7"/>
      <c r="P389" s="7"/>
      <c r="Q389" s="7"/>
      <c r="R389" s="7"/>
      <c r="S389" s="7"/>
      <c r="T389" s="7"/>
      <c r="U389" s="7"/>
      <c r="V389" s="7"/>
      <c r="W389" s="7"/>
      <c r="X389" s="7"/>
      <c r="Y389" s="7"/>
    </row>
    <row r="390" spans="1:25">
      <c r="A390" s="76"/>
      <c r="B390" s="7"/>
      <c r="C390" s="76"/>
      <c r="D390" s="53"/>
      <c r="E390" s="76"/>
      <c r="F390" s="53"/>
      <c r="G390" s="53"/>
      <c r="H390" s="76"/>
      <c r="I390" s="7"/>
      <c r="J390" s="52"/>
      <c r="K390" s="7"/>
      <c r="L390" s="7"/>
      <c r="M390" s="7"/>
      <c r="N390" s="7"/>
      <c r="O390" s="7"/>
      <c r="P390" s="7"/>
      <c r="Q390" s="7"/>
      <c r="R390" s="7"/>
      <c r="S390" s="7"/>
      <c r="T390" s="7"/>
      <c r="U390" s="7"/>
      <c r="V390" s="7"/>
      <c r="W390" s="7"/>
      <c r="X390" s="7"/>
      <c r="Y390" s="7"/>
    </row>
    <row r="391" spans="1:25">
      <c r="A391" s="76"/>
      <c r="B391" s="7"/>
      <c r="C391" s="76"/>
      <c r="D391" s="53"/>
      <c r="E391" s="76"/>
      <c r="F391" s="53"/>
      <c r="G391" s="53"/>
      <c r="H391" s="76"/>
      <c r="I391" s="7"/>
      <c r="J391" s="52"/>
      <c r="K391" s="7"/>
      <c r="L391" s="7"/>
      <c r="M391" s="7"/>
      <c r="N391" s="7"/>
      <c r="O391" s="7"/>
      <c r="P391" s="7"/>
      <c r="Q391" s="7"/>
      <c r="R391" s="7"/>
      <c r="S391" s="7"/>
      <c r="T391" s="7"/>
      <c r="U391" s="7"/>
      <c r="V391" s="7"/>
      <c r="W391" s="7"/>
      <c r="X391" s="7"/>
      <c r="Y391" s="7"/>
    </row>
    <row r="392" spans="1:25">
      <c r="A392" s="76"/>
      <c r="B392" s="7"/>
      <c r="C392" s="76"/>
      <c r="D392" s="53"/>
      <c r="E392" s="76"/>
      <c r="F392" s="53"/>
      <c r="G392" s="53"/>
      <c r="H392" s="76"/>
      <c r="I392" s="7"/>
      <c r="J392" s="52"/>
      <c r="K392" s="7"/>
      <c r="L392" s="7"/>
      <c r="M392" s="7"/>
      <c r="N392" s="7"/>
      <c r="O392" s="7"/>
      <c r="P392" s="7"/>
      <c r="Q392" s="7"/>
      <c r="R392" s="7"/>
      <c r="S392" s="7"/>
      <c r="T392" s="7"/>
      <c r="U392" s="7"/>
      <c r="V392" s="7"/>
      <c r="W392" s="7"/>
      <c r="X392" s="7"/>
      <c r="Y392" s="7"/>
    </row>
    <row r="393" spans="1:25">
      <c r="A393" s="76"/>
      <c r="B393" s="7"/>
      <c r="C393" s="76"/>
      <c r="D393" s="53"/>
      <c r="E393" s="76"/>
      <c r="F393" s="53"/>
      <c r="G393" s="53"/>
      <c r="H393" s="76"/>
      <c r="I393" s="7"/>
      <c r="J393" s="52"/>
      <c r="K393" s="7"/>
      <c r="L393" s="7"/>
      <c r="M393" s="7"/>
      <c r="N393" s="7"/>
      <c r="O393" s="7"/>
      <c r="P393" s="7"/>
      <c r="Q393" s="7"/>
      <c r="R393" s="7"/>
      <c r="S393" s="7"/>
      <c r="T393" s="7"/>
      <c r="U393" s="7"/>
      <c r="V393" s="7"/>
      <c r="W393" s="7"/>
      <c r="X393" s="7"/>
      <c r="Y393" s="7"/>
    </row>
    <row r="394" spans="1:25">
      <c r="A394" s="76"/>
      <c r="B394" s="7"/>
      <c r="C394" s="76"/>
      <c r="D394" s="53"/>
      <c r="E394" s="76"/>
      <c r="F394" s="53"/>
      <c r="G394" s="53"/>
      <c r="H394" s="76"/>
      <c r="I394" s="7"/>
      <c r="J394" s="52"/>
      <c r="K394" s="7"/>
      <c r="L394" s="7"/>
      <c r="M394" s="7"/>
      <c r="N394" s="7"/>
      <c r="O394" s="7"/>
      <c r="P394" s="7"/>
      <c r="Q394" s="7"/>
      <c r="R394" s="7"/>
      <c r="S394" s="7"/>
      <c r="T394" s="7"/>
      <c r="U394" s="7"/>
      <c r="V394" s="7"/>
      <c r="W394" s="7"/>
      <c r="X394" s="7"/>
      <c r="Y394" s="7"/>
    </row>
    <row r="395" spans="1:25">
      <c r="A395" s="76"/>
      <c r="B395" s="7"/>
      <c r="C395" s="76"/>
      <c r="D395" s="53"/>
      <c r="E395" s="76"/>
      <c r="F395" s="53"/>
      <c r="G395" s="53"/>
      <c r="H395" s="76"/>
      <c r="I395" s="7"/>
      <c r="J395" s="52"/>
      <c r="K395" s="7"/>
      <c r="L395" s="7"/>
      <c r="M395" s="7"/>
      <c r="N395" s="7"/>
      <c r="O395" s="7"/>
      <c r="P395" s="7"/>
      <c r="Q395" s="7"/>
      <c r="R395" s="7"/>
      <c r="S395" s="7"/>
      <c r="T395" s="7"/>
      <c r="U395" s="7"/>
      <c r="V395" s="7"/>
      <c r="W395" s="7"/>
      <c r="X395" s="7"/>
      <c r="Y395" s="7"/>
    </row>
    <row r="396" spans="1:25">
      <c r="A396" s="76"/>
      <c r="B396" s="7"/>
      <c r="C396" s="76"/>
      <c r="D396" s="53"/>
      <c r="E396" s="76"/>
      <c r="F396" s="53"/>
      <c r="G396" s="53"/>
      <c r="H396" s="76"/>
      <c r="I396" s="7"/>
      <c r="J396" s="52"/>
      <c r="K396" s="7"/>
      <c r="L396" s="7"/>
      <c r="M396" s="7"/>
      <c r="N396" s="7"/>
      <c r="O396" s="7"/>
      <c r="P396" s="7"/>
      <c r="Q396" s="7"/>
      <c r="R396" s="7"/>
      <c r="S396" s="7"/>
      <c r="T396" s="7"/>
      <c r="U396" s="7"/>
      <c r="V396" s="7"/>
      <c r="W396" s="7"/>
      <c r="X396" s="7"/>
      <c r="Y396" s="7"/>
    </row>
    <row r="397" spans="1:25">
      <c r="A397" s="76"/>
      <c r="B397" s="7"/>
      <c r="C397" s="76"/>
      <c r="D397" s="53"/>
      <c r="E397" s="76"/>
      <c r="F397" s="53"/>
      <c r="G397" s="53"/>
      <c r="H397" s="76"/>
      <c r="I397" s="7"/>
      <c r="J397" s="52"/>
      <c r="K397" s="7"/>
      <c r="L397" s="7"/>
      <c r="M397" s="7"/>
      <c r="N397" s="7"/>
      <c r="O397" s="7"/>
      <c r="P397" s="7"/>
      <c r="Q397" s="7"/>
      <c r="R397" s="7"/>
      <c r="S397" s="7"/>
      <c r="T397" s="7"/>
      <c r="U397" s="7"/>
      <c r="V397" s="7"/>
      <c r="W397" s="7"/>
      <c r="X397" s="7"/>
      <c r="Y397" s="7"/>
    </row>
    <row r="398" spans="1:25">
      <c r="A398" s="76"/>
      <c r="B398" s="7"/>
      <c r="C398" s="76"/>
      <c r="D398" s="53"/>
      <c r="E398" s="76"/>
      <c r="F398" s="53"/>
      <c r="G398" s="53"/>
      <c r="H398" s="76"/>
      <c r="I398" s="7"/>
      <c r="J398" s="52"/>
      <c r="K398" s="7"/>
      <c r="L398" s="7"/>
      <c r="M398" s="7"/>
      <c r="N398" s="7"/>
      <c r="O398" s="7"/>
      <c r="P398" s="7"/>
      <c r="Q398" s="7"/>
      <c r="R398" s="7"/>
      <c r="S398" s="7"/>
      <c r="T398" s="7"/>
      <c r="U398" s="7"/>
      <c r="V398" s="7"/>
      <c r="W398" s="7"/>
      <c r="X398" s="7"/>
      <c r="Y398" s="7"/>
    </row>
    <row r="399" spans="1:25">
      <c r="A399" s="76"/>
      <c r="B399" s="7"/>
      <c r="C399" s="76"/>
      <c r="D399" s="53"/>
      <c r="E399" s="76"/>
      <c r="F399" s="53"/>
      <c r="G399" s="53"/>
      <c r="H399" s="76"/>
      <c r="I399" s="7"/>
      <c r="J399" s="52"/>
      <c r="K399" s="7"/>
      <c r="L399" s="7"/>
      <c r="M399" s="7"/>
      <c r="N399" s="7"/>
      <c r="O399" s="7"/>
      <c r="P399" s="7"/>
      <c r="Q399" s="7"/>
      <c r="R399" s="7"/>
      <c r="S399" s="7"/>
      <c r="T399" s="7"/>
      <c r="U399" s="7"/>
      <c r="V399" s="7"/>
      <c r="W399" s="7"/>
      <c r="X399" s="7"/>
      <c r="Y399" s="7"/>
    </row>
    <row r="400" spans="1:25">
      <c r="A400" s="76"/>
      <c r="B400" s="7"/>
      <c r="C400" s="76"/>
      <c r="D400" s="53"/>
      <c r="E400" s="76"/>
      <c r="F400" s="53"/>
      <c r="G400" s="53"/>
      <c r="H400" s="76"/>
      <c r="I400" s="7"/>
      <c r="J400" s="52"/>
      <c r="K400" s="7"/>
      <c r="L400" s="7"/>
      <c r="M400" s="7"/>
      <c r="N400" s="7"/>
      <c r="O400" s="7"/>
      <c r="P400" s="7"/>
      <c r="Q400" s="7"/>
      <c r="R400" s="7"/>
      <c r="S400" s="7"/>
      <c r="T400" s="7"/>
      <c r="U400" s="7"/>
      <c r="V400" s="7"/>
      <c r="W400" s="7"/>
      <c r="X400" s="7"/>
      <c r="Y400" s="7"/>
    </row>
    <row r="401" spans="1:25">
      <c r="A401" s="76"/>
      <c r="B401" s="7"/>
      <c r="C401" s="76"/>
      <c r="D401" s="53"/>
      <c r="E401" s="76"/>
      <c r="F401" s="53"/>
      <c r="G401" s="53"/>
      <c r="H401" s="76"/>
      <c r="I401" s="7"/>
      <c r="J401" s="52"/>
      <c r="K401" s="7"/>
      <c r="L401" s="7"/>
      <c r="M401" s="7"/>
      <c r="N401" s="7"/>
      <c r="O401" s="7"/>
      <c r="P401" s="7"/>
      <c r="Q401" s="7"/>
      <c r="R401" s="7"/>
      <c r="S401" s="7"/>
      <c r="T401" s="7"/>
      <c r="U401" s="7"/>
      <c r="V401" s="7"/>
      <c r="W401" s="7"/>
      <c r="X401" s="7"/>
      <c r="Y401" s="7"/>
    </row>
    <row r="402" spans="1:25">
      <c r="A402" s="76"/>
      <c r="B402" s="7"/>
      <c r="C402" s="76"/>
      <c r="D402" s="53"/>
      <c r="E402" s="76"/>
      <c r="F402" s="53"/>
      <c r="G402" s="53"/>
      <c r="H402" s="76"/>
      <c r="I402" s="7"/>
      <c r="J402" s="52"/>
      <c r="K402" s="7"/>
      <c r="L402" s="7"/>
      <c r="M402" s="7"/>
      <c r="N402" s="7"/>
      <c r="O402" s="7"/>
      <c r="P402" s="7"/>
      <c r="Q402" s="7"/>
      <c r="R402" s="7"/>
      <c r="S402" s="7"/>
      <c r="T402" s="7"/>
      <c r="U402" s="7"/>
      <c r="V402" s="7"/>
      <c r="W402" s="7"/>
      <c r="X402" s="7"/>
      <c r="Y402" s="7"/>
    </row>
    <row r="403" spans="1:25">
      <c r="A403" s="76"/>
      <c r="B403" s="7"/>
      <c r="C403" s="76"/>
      <c r="D403" s="53"/>
      <c r="E403" s="76"/>
      <c r="F403" s="53"/>
      <c r="G403" s="53"/>
      <c r="H403" s="76"/>
      <c r="I403" s="7"/>
      <c r="J403" s="52"/>
      <c r="K403" s="7"/>
      <c r="L403" s="7"/>
      <c r="M403" s="7"/>
      <c r="N403" s="7"/>
      <c r="O403" s="7"/>
      <c r="P403" s="7"/>
      <c r="Q403" s="7"/>
      <c r="R403" s="7"/>
      <c r="S403" s="7"/>
      <c r="T403" s="7"/>
      <c r="U403" s="7"/>
      <c r="V403" s="7"/>
      <c r="W403" s="7"/>
      <c r="X403" s="7"/>
      <c r="Y403" s="7"/>
    </row>
    <row r="404" spans="1:25">
      <c r="A404" s="76"/>
      <c r="B404" s="7"/>
      <c r="C404" s="76"/>
      <c r="D404" s="53"/>
      <c r="E404" s="76"/>
      <c r="F404" s="53"/>
      <c r="G404" s="53"/>
      <c r="H404" s="76"/>
      <c r="I404" s="7"/>
      <c r="J404" s="52"/>
      <c r="K404" s="7"/>
      <c r="L404" s="7"/>
      <c r="M404" s="7"/>
      <c r="N404" s="7"/>
      <c r="O404" s="7"/>
      <c r="P404" s="7"/>
      <c r="Q404" s="7"/>
      <c r="R404" s="7"/>
      <c r="S404" s="7"/>
      <c r="T404" s="7"/>
      <c r="U404" s="7"/>
      <c r="V404" s="7"/>
      <c r="W404" s="7"/>
      <c r="X404" s="7"/>
      <c r="Y404" s="7"/>
    </row>
    <row r="405" spans="1:25">
      <c r="A405" s="76"/>
      <c r="B405" s="7"/>
      <c r="C405" s="76"/>
      <c r="D405" s="53"/>
      <c r="E405" s="76"/>
      <c r="F405" s="53"/>
      <c r="G405" s="53"/>
      <c r="H405" s="76"/>
      <c r="I405" s="7"/>
      <c r="J405" s="52"/>
      <c r="K405" s="7"/>
      <c r="L405" s="7"/>
      <c r="M405" s="7"/>
      <c r="N405" s="7"/>
      <c r="O405" s="7"/>
      <c r="P405" s="7"/>
      <c r="Q405" s="7"/>
      <c r="R405" s="7"/>
      <c r="S405" s="7"/>
      <c r="T405" s="7"/>
      <c r="U405" s="7"/>
      <c r="V405" s="7"/>
      <c r="W405" s="7"/>
      <c r="X405" s="7"/>
      <c r="Y405" s="7"/>
    </row>
    <row r="406" spans="1:25">
      <c r="A406" s="76"/>
      <c r="B406" s="7"/>
      <c r="C406" s="76"/>
      <c r="D406" s="53"/>
      <c r="E406" s="76"/>
      <c r="F406" s="53"/>
      <c r="G406" s="53"/>
      <c r="H406" s="76"/>
      <c r="I406" s="7"/>
      <c r="J406" s="52"/>
      <c r="K406" s="7"/>
      <c r="L406" s="7"/>
      <c r="M406" s="7"/>
      <c r="N406" s="7"/>
      <c r="O406" s="7"/>
      <c r="P406" s="7"/>
      <c r="Q406" s="7"/>
      <c r="R406" s="7"/>
      <c r="S406" s="7"/>
      <c r="T406" s="7"/>
      <c r="U406" s="7"/>
      <c r="V406" s="7"/>
      <c r="W406" s="7"/>
      <c r="X406" s="7"/>
      <c r="Y406" s="7"/>
    </row>
    <row r="407" spans="1:25">
      <c r="A407" s="76"/>
      <c r="B407" s="7"/>
      <c r="C407" s="76"/>
      <c r="D407" s="53"/>
      <c r="E407" s="76"/>
      <c r="F407" s="53"/>
      <c r="G407" s="53"/>
      <c r="H407" s="76"/>
      <c r="I407" s="7"/>
      <c r="J407" s="52"/>
      <c r="K407" s="7"/>
      <c r="L407" s="7"/>
      <c r="M407" s="7"/>
      <c r="N407" s="7"/>
      <c r="O407" s="7"/>
      <c r="P407" s="7"/>
      <c r="Q407" s="7"/>
      <c r="R407" s="7"/>
      <c r="S407" s="7"/>
      <c r="T407" s="7"/>
      <c r="U407" s="7"/>
      <c r="V407" s="7"/>
      <c r="W407" s="7"/>
      <c r="X407" s="7"/>
      <c r="Y407" s="7"/>
    </row>
    <row r="408" spans="1:25">
      <c r="A408" s="76"/>
      <c r="B408" s="7"/>
      <c r="C408" s="76"/>
      <c r="D408" s="53"/>
      <c r="E408" s="76"/>
      <c r="F408" s="53"/>
      <c r="G408" s="53"/>
      <c r="H408" s="76"/>
      <c r="I408" s="7"/>
      <c r="J408" s="52"/>
      <c r="K408" s="7"/>
      <c r="L408" s="7"/>
      <c r="M408" s="7"/>
      <c r="N408" s="7"/>
      <c r="O408" s="7"/>
      <c r="P408" s="7"/>
      <c r="Q408" s="7"/>
      <c r="R408" s="7"/>
      <c r="S408" s="7"/>
      <c r="T408" s="7"/>
      <c r="U408" s="7"/>
      <c r="V408" s="7"/>
      <c r="W408" s="7"/>
      <c r="X408" s="7"/>
      <c r="Y408" s="7"/>
    </row>
    <row r="409" spans="1:25">
      <c r="A409" s="76"/>
      <c r="B409" s="7"/>
      <c r="C409" s="76"/>
      <c r="D409" s="53"/>
      <c r="E409" s="76"/>
      <c r="F409" s="53"/>
      <c r="G409" s="53"/>
      <c r="H409" s="76"/>
      <c r="I409" s="7"/>
      <c r="J409" s="52"/>
      <c r="K409" s="7"/>
      <c r="L409" s="7"/>
      <c r="M409" s="7"/>
      <c r="N409" s="7"/>
      <c r="O409" s="7"/>
      <c r="P409" s="7"/>
      <c r="Q409" s="7"/>
      <c r="R409" s="7"/>
      <c r="S409" s="7"/>
      <c r="T409" s="7"/>
      <c r="U409" s="7"/>
      <c r="V409" s="7"/>
      <c r="W409" s="7"/>
      <c r="X409" s="7"/>
      <c r="Y409" s="7"/>
    </row>
    <row r="410" spans="1:25">
      <c r="A410" s="76"/>
      <c r="B410" s="7"/>
      <c r="C410" s="76"/>
      <c r="D410" s="53"/>
      <c r="E410" s="76"/>
      <c r="F410" s="53"/>
      <c r="G410" s="53"/>
      <c r="H410" s="76"/>
      <c r="I410" s="7"/>
      <c r="J410" s="52"/>
      <c r="K410" s="7"/>
      <c r="L410" s="7"/>
      <c r="M410" s="7"/>
      <c r="N410" s="7"/>
      <c r="O410" s="7"/>
      <c r="P410" s="7"/>
      <c r="Q410" s="7"/>
      <c r="R410" s="7"/>
      <c r="S410" s="7"/>
      <c r="T410" s="7"/>
      <c r="U410" s="7"/>
      <c r="V410" s="7"/>
      <c r="W410" s="7"/>
      <c r="X410" s="7"/>
      <c r="Y410" s="7"/>
    </row>
    <row r="411" spans="1:25">
      <c r="A411" s="76"/>
      <c r="B411" s="7"/>
      <c r="C411" s="76"/>
      <c r="D411" s="53"/>
      <c r="E411" s="76"/>
      <c r="F411" s="53"/>
      <c r="G411" s="53"/>
      <c r="H411" s="76"/>
      <c r="I411" s="7"/>
      <c r="J411" s="52"/>
      <c r="K411" s="7"/>
      <c r="L411" s="7"/>
      <c r="M411" s="7"/>
      <c r="N411" s="7"/>
      <c r="O411" s="7"/>
      <c r="P411" s="7"/>
      <c r="Q411" s="7"/>
      <c r="R411" s="7"/>
      <c r="S411" s="7"/>
      <c r="T411" s="7"/>
      <c r="U411" s="7"/>
      <c r="V411" s="7"/>
      <c r="W411" s="7"/>
      <c r="X411" s="7"/>
      <c r="Y411" s="7"/>
    </row>
    <row r="412" spans="1:25">
      <c r="A412" s="76"/>
      <c r="B412" s="7"/>
      <c r="C412" s="76"/>
      <c r="D412" s="53"/>
      <c r="E412" s="76"/>
      <c r="F412" s="53"/>
      <c r="G412" s="53"/>
      <c r="H412" s="76"/>
      <c r="I412" s="7"/>
      <c r="J412" s="52"/>
      <c r="K412" s="7"/>
      <c r="L412" s="7"/>
      <c r="M412" s="7"/>
      <c r="N412" s="7"/>
      <c r="O412" s="7"/>
      <c r="P412" s="7"/>
      <c r="Q412" s="7"/>
      <c r="R412" s="7"/>
      <c r="S412" s="7"/>
      <c r="T412" s="7"/>
      <c r="U412" s="7"/>
      <c r="V412" s="7"/>
      <c r="W412" s="7"/>
      <c r="X412" s="7"/>
      <c r="Y412" s="7"/>
    </row>
    <row r="413" spans="1:25">
      <c r="A413" s="76"/>
      <c r="B413" s="7"/>
      <c r="C413" s="76"/>
      <c r="D413" s="53"/>
      <c r="E413" s="76"/>
      <c r="F413" s="53"/>
      <c r="G413" s="53"/>
      <c r="H413" s="76"/>
      <c r="I413" s="7"/>
      <c r="J413" s="52"/>
      <c r="K413" s="7"/>
      <c r="L413" s="7"/>
      <c r="M413" s="7"/>
      <c r="N413" s="7"/>
      <c r="O413" s="7"/>
      <c r="P413" s="7"/>
      <c r="Q413" s="7"/>
      <c r="R413" s="7"/>
      <c r="S413" s="7"/>
      <c r="T413" s="7"/>
      <c r="U413" s="7"/>
      <c r="V413" s="7"/>
      <c r="W413" s="7"/>
      <c r="X413" s="7"/>
      <c r="Y413" s="7"/>
    </row>
    <row r="414" spans="1:25">
      <c r="A414" s="76"/>
      <c r="B414" s="7"/>
      <c r="C414" s="76"/>
      <c r="D414" s="53"/>
      <c r="E414" s="76"/>
      <c r="F414" s="53"/>
      <c r="G414" s="53"/>
      <c r="H414" s="76"/>
      <c r="I414" s="7"/>
      <c r="J414" s="52"/>
      <c r="K414" s="7"/>
      <c r="L414" s="7"/>
      <c r="M414" s="7"/>
      <c r="N414" s="7"/>
      <c r="O414" s="7"/>
      <c r="P414" s="7"/>
      <c r="Q414" s="7"/>
      <c r="R414" s="7"/>
      <c r="S414" s="7"/>
      <c r="T414" s="7"/>
      <c r="U414" s="7"/>
      <c r="V414" s="7"/>
      <c r="W414" s="7"/>
      <c r="X414" s="7"/>
      <c r="Y414" s="7"/>
    </row>
    <row r="415" spans="1:25">
      <c r="A415" s="76"/>
      <c r="B415" s="7"/>
      <c r="C415" s="76"/>
      <c r="D415" s="53"/>
      <c r="E415" s="76"/>
      <c r="F415" s="53"/>
      <c r="G415" s="53"/>
      <c r="H415" s="76"/>
      <c r="I415" s="7"/>
      <c r="J415" s="52"/>
      <c r="K415" s="7"/>
      <c r="L415" s="7"/>
      <c r="M415" s="7"/>
      <c r="N415" s="7"/>
      <c r="O415" s="7"/>
      <c r="P415" s="7"/>
      <c r="Q415" s="7"/>
      <c r="R415" s="7"/>
      <c r="S415" s="7"/>
      <c r="T415" s="7"/>
      <c r="U415" s="7"/>
      <c r="V415" s="7"/>
      <c r="W415" s="7"/>
      <c r="X415" s="7"/>
      <c r="Y415" s="7"/>
    </row>
    <row r="416" spans="1:25">
      <c r="A416" s="76"/>
      <c r="B416" s="7"/>
      <c r="C416" s="76"/>
      <c r="D416" s="53"/>
      <c r="E416" s="76"/>
      <c r="F416" s="53"/>
      <c r="G416" s="53"/>
      <c r="H416" s="76"/>
      <c r="I416" s="7"/>
      <c r="J416" s="52"/>
      <c r="K416" s="7"/>
      <c r="L416" s="7"/>
      <c r="M416" s="7"/>
      <c r="N416" s="7"/>
      <c r="O416" s="7"/>
      <c r="P416" s="7"/>
      <c r="Q416" s="7"/>
      <c r="R416" s="7"/>
      <c r="S416" s="7"/>
      <c r="T416" s="7"/>
      <c r="U416" s="7"/>
      <c r="V416" s="7"/>
      <c r="W416" s="7"/>
      <c r="X416" s="7"/>
      <c r="Y416" s="7"/>
    </row>
    <row r="417" spans="1:25">
      <c r="A417" s="76"/>
      <c r="B417" s="7"/>
      <c r="C417" s="76"/>
      <c r="D417" s="53"/>
      <c r="E417" s="76"/>
      <c r="F417" s="53"/>
      <c r="G417" s="53"/>
      <c r="H417" s="76"/>
      <c r="I417" s="7"/>
      <c r="J417" s="52"/>
      <c r="K417" s="7"/>
      <c r="L417" s="7"/>
      <c r="M417" s="7"/>
      <c r="N417" s="7"/>
      <c r="O417" s="7"/>
      <c r="P417" s="7"/>
      <c r="Q417" s="7"/>
      <c r="R417" s="7"/>
      <c r="S417" s="7"/>
      <c r="T417" s="7"/>
      <c r="U417" s="7"/>
      <c r="V417" s="7"/>
      <c r="W417" s="7"/>
      <c r="X417" s="7"/>
      <c r="Y417" s="7"/>
    </row>
    <row r="418" spans="1:25">
      <c r="A418" s="76"/>
      <c r="B418" s="7"/>
      <c r="C418" s="76"/>
      <c r="D418" s="53"/>
      <c r="E418" s="76"/>
      <c r="F418" s="53"/>
      <c r="G418" s="53"/>
      <c r="H418" s="76"/>
      <c r="I418" s="7"/>
      <c r="J418" s="52"/>
      <c r="K418" s="7"/>
      <c r="L418" s="7"/>
      <c r="M418" s="7"/>
      <c r="N418" s="7"/>
      <c r="O418" s="7"/>
      <c r="P418" s="7"/>
      <c r="Q418" s="7"/>
      <c r="R418" s="7"/>
      <c r="S418" s="7"/>
      <c r="T418" s="7"/>
      <c r="U418" s="7"/>
      <c r="V418" s="7"/>
      <c r="W418" s="7"/>
      <c r="X418" s="7"/>
      <c r="Y418" s="7"/>
    </row>
    <row r="419" spans="1:25">
      <c r="A419" s="76"/>
      <c r="B419" s="7"/>
      <c r="C419" s="76"/>
      <c r="D419" s="53"/>
      <c r="E419" s="76"/>
      <c r="F419" s="53"/>
      <c r="G419" s="53"/>
      <c r="H419" s="76"/>
      <c r="I419" s="7"/>
      <c r="J419" s="52"/>
      <c r="K419" s="7"/>
      <c r="L419" s="7"/>
      <c r="M419" s="7"/>
      <c r="N419" s="7"/>
      <c r="O419" s="7"/>
      <c r="P419" s="7"/>
      <c r="Q419" s="7"/>
      <c r="R419" s="7"/>
      <c r="S419" s="7"/>
      <c r="T419" s="7"/>
      <c r="U419" s="7"/>
      <c r="V419" s="7"/>
      <c r="W419" s="7"/>
      <c r="X419" s="7"/>
      <c r="Y419" s="7"/>
    </row>
    <row r="420" spans="1:25">
      <c r="A420" s="76"/>
      <c r="B420" s="7"/>
      <c r="C420" s="76"/>
      <c r="D420" s="53"/>
      <c r="E420" s="76"/>
      <c r="F420" s="53"/>
      <c r="G420" s="53"/>
      <c r="H420" s="76"/>
      <c r="I420" s="7"/>
      <c r="J420" s="52"/>
      <c r="K420" s="7"/>
      <c r="L420" s="7"/>
      <c r="M420" s="7"/>
      <c r="N420" s="7"/>
      <c r="O420" s="7"/>
      <c r="P420" s="7"/>
      <c r="Q420" s="7"/>
      <c r="R420" s="7"/>
      <c r="S420" s="7"/>
      <c r="T420" s="7"/>
      <c r="U420" s="7"/>
      <c r="V420" s="7"/>
      <c r="W420" s="7"/>
      <c r="X420" s="7"/>
      <c r="Y420" s="7"/>
    </row>
    <row r="421" spans="1:25">
      <c r="A421" s="76"/>
      <c r="B421" s="7"/>
      <c r="C421" s="76"/>
      <c r="D421" s="53"/>
      <c r="E421" s="76"/>
      <c r="F421" s="53"/>
      <c r="G421" s="53"/>
      <c r="H421" s="76"/>
      <c r="I421" s="7"/>
      <c r="J421" s="52"/>
      <c r="K421" s="7"/>
      <c r="L421" s="7"/>
      <c r="M421" s="7"/>
      <c r="N421" s="7"/>
      <c r="O421" s="7"/>
      <c r="P421" s="7"/>
      <c r="Q421" s="7"/>
      <c r="R421" s="7"/>
      <c r="S421" s="7"/>
      <c r="T421" s="7"/>
      <c r="U421" s="7"/>
      <c r="V421" s="7"/>
      <c r="W421" s="7"/>
      <c r="X421" s="7"/>
      <c r="Y421" s="7"/>
    </row>
    <row r="422" spans="1:25">
      <c r="A422" s="76"/>
      <c r="B422" s="7"/>
      <c r="C422" s="76"/>
      <c r="D422" s="53"/>
      <c r="E422" s="76"/>
      <c r="F422" s="53"/>
      <c r="G422" s="53"/>
      <c r="H422" s="76"/>
      <c r="I422" s="7"/>
      <c r="J422" s="52"/>
      <c r="K422" s="7"/>
      <c r="L422" s="7"/>
      <c r="M422" s="7"/>
      <c r="N422" s="7"/>
      <c r="O422" s="7"/>
      <c r="P422" s="7"/>
      <c r="Q422" s="7"/>
      <c r="R422" s="7"/>
      <c r="S422" s="7"/>
      <c r="T422" s="7"/>
      <c r="U422" s="7"/>
      <c r="V422" s="7"/>
      <c r="W422" s="7"/>
      <c r="X422" s="7"/>
      <c r="Y422" s="7"/>
    </row>
    <row r="423" spans="1:25">
      <c r="A423" s="76"/>
      <c r="B423" s="7"/>
      <c r="C423" s="76"/>
      <c r="D423" s="53"/>
      <c r="E423" s="76"/>
      <c r="F423" s="53"/>
      <c r="G423" s="53"/>
      <c r="H423" s="76"/>
      <c r="I423" s="7"/>
      <c r="J423" s="52"/>
      <c r="K423" s="7"/>
      <c r="L423" s="7"/>
      <c r="M423" s="7"/>
      <c r="N423" s="7"/>
      <c r="O423" s="7"/>
      <c r="P423" s="7"/>
      <c r="Q423" s="7"/>
      <c r="R423" s="7"/>
      <c r="S423" s="7"/>
      <c r="T423" s="7"/>
      <c r="U423" s="7"/>
      <c r="V423" s="7"/>
      <c r="W423" s="7"/>
      <c r="X423" s="7"/>
      <c r="Y423" s="7"/>
    </row>
    <row r="424" spans="1:25">
      <c r="A424" s="76"/>
      <c r="B424" s="7"/>
      <c r="C424" s="76"/>
      <c r="D424" s="53"/>
      <c r="E424" s="76"/>
      <c r="F424" s="53"/>
      <c r="G424" s="53"/>
      <c r="H424" s="76"/>
      <c r="I424" s="7"/>
      <c r="J424" s="52"/>
      <c r="K424" s="7"/>
      <c r="L424" s="7"/>
      <c r="M424" s="7"/>
      <c r="N424" s="7"/>
      <c r="O424" s="7"/>
      <c r="P424" s="7"/>
      <c r="Q424" s="7"/>
      <c r="R424" s="7"/>
      <c r="S424" s="7"/>
      <c r="T424" s="7"/>
      <c r="U424" s="7"/>
      <c r="V424" s="7"/>
      <c r="W424" s="7"/>
      <c r="X424" s="7"/>
      <c r="Y424" s="7"/>
    </row>
    <row r="425" spans="1:25">
      <c r="A425" s="76"/>
      <c r="B425" s="7"/>
      <c r="C425" s="76"/>
      <c r="D425" s="53"/>
      <c r="E425" s="76"/>
      <c r="F425" s="53"/>
      <c r="G425" s="53"/>
      <c r="H425" s="76"/>
      <c r="I425" s="7"/>
      <c r="J425" s="52"/>
      <c r="K425" s="7"/>
      <c r="L425" s="7"/>
      <c r="M425" s="7"/>
      <c r="N425" s="7"/>
      <c r="O425" s="7"/>
      <c r="P425" s="7"/>
      <c r="Q425" s="7"/>
      <c r="R425" s="7"/>
      <c r="S425" s="7"/>
      <c r="T425" s="7"/>
      <c r="U425" s="7"/>
      <c r="V425" s="7"/>
      <c r="W425" s="7"/>
      <c r="X425" s="7"/>
      <c r="Y425" s="7"/>
    </row>
    <row r="426" spans="1:25">
      <c r="A426" s="76"/>
      <c r="B426" s="7"/>
      <c r="C426" s="76"/>
      <c r="D426" s="53"/>
      <c r="E426" s="76"/>
      <c r="F426" s="53"/>
      <c r="G426" s="53"/>
      <c r="H426" s="76"/>
      <c r="I426" s="7"/>
      <c r="J426" s="52"/>
      <c r="K426" s="7"/>
      <c r="L426" s="7"/>
      <c r="M426" s="7"/>
      <c r="N426" s="7"/>
      <c r="O426" s="7"/>
      <c r="P426" s="7"/>
      <c r="Q426" s="7"/>
      <c r="R426" s="7"/>
      <c r="S426" s="7"/>
      <c r="T426" s="7"/>
      <c r="U426" s="7"/>
      <c r="V426" s="7"/>
      <c r="W426" s="7"/>
      <c r="X426" s="7"/>
      <c r="Y426" s="7"/>
    </row>
    <row r="427" spans="1:25">
      <c r="A427" s="76"/>
      <c r="B427" s="7"/>
      <c r="C427" s="76"/>
      <c r="D427" s="53"/>
      <c r="E427" s="76"/>
      <c r="F427" s="53"/>
      <c r="G427" s="53"/>
      <c r="H427" s="76"/>
      <c r="I427" s="7"/>
      <c r="J427" s="52"/>
      <c r="K427" s="7"/>
      <c r="L427" s="7"/>
      <c r="M427" s="7"/>
      <c r="N427" s="7"/>
      <c r="O427" s="7"/>
      <c r="P427" s="7"/>
      <c r="Q427" s="7"/>
      <c r="R427" s="7"/>
      <c r="S427" s="7"/>
      <c r="T427" s="7"/>
      <c r="U427" s="7"/>
      <c r="V427" s="7"/>
      <c r="W427" s="7"/>
      <c r="X427" s="7"/>
      <c r="Y427" s="7"/>
    </row>
    <row r="428" spans="1:25">
      <c r="A428" s="76"/>
      <c r="B428" s="7"/>
      <c r="C428" s="76"/>
      <c r="D428" s="53"/>
      <c r="E428" s="76"/>
      <c r="F428" s="53"/>
      <c r="G428" s="53"/>
      <c r="H428" s="76"/>
      <c r="I428" s="7"/>
      <c r="J428" s="52"/>
      <c r="K428" s="7"/>
      <c r="L428" s="7"/>
      <c r="M428" s="7"/>
      <c r="N428" s="7"/>
      <c r="O428" s="7"/>
      <c r="P428" s="7"/>
      <c r="Q428" s="7"/>
      <c r="R428" s="7"/>
      <c r="S428" s="7"/>
      <c r="T428" s="7"/>
      <c r="U428" s="7"/>
      <c r="V428" s="7"/>
      <c r="W428" s="7"/>
      <c r="X428" s="7"/>
      <c r="Y428" s="7"/>
    </row>
    <row r="429" spans="1:25">
      <c r="A429" s="76"/>
      <c r="B429" s="7"/>
      <c r="C429" s="76"/>
      <c r="D429" s="53"/>
      <c r="E429" s="76"/>
      <c r="F429" s="53"/>
      <c r="G429" s="53"/>
      <c r="H429" s="76"/>
      <c r="I429" s="7"/>
      <c r="J429" s="52"/>
      <c r="K429" s="7"/>
      <c r="L429" s="7"/>
      <c r="M429" s="7"/>
      <c r="N429" s="7"/>
      <c r="O429" s="7"/>
      <c r="P429" s="7"/>
      <c r="Q429" s="7"/>
      <c r="R429" s="7"/>
      <c r="S429" s="7"/>
      <c r="T429" s="7"/>
      <c r="U429" s="7"/>
      <c r="V429" s="7"/>
      <c r="W429" s="7"/>
      <c r="X429" s="7"/>
      <c r="Y429" s="7"/>
    </row>
    <row r="430" spans="1:25">
      <c r="A430" s="76"/>
      <c r="B430" s="7"/>
      <c r="C430" s="76"/>
      <c r="D430" s="53"/>
      <c r="E430" s="76"/>
      <c r="F430" s="53"/>
      <c r="G430" s="53"/>
      <c r="H430" s="76"/>
      <c r="I430" s="7"/>
      <c r="J430" s="52"/>
      <c r="K430" s="7"/>
      <c r="L430" s="7"/>
      <c r="M430" s="7"/>
      <c r="N430" s="7"/>
      <c r="O430" s="7"/>
      <c r="P430" s="7"/>
      <c r="Q430" s="7"/>
      <c r="R430" s="7"/>
      <c r="S430" s="7"/>
      <c r="T430" s="7"/>
      <c r="U430" s="7"/>
      <c r="V430" s="7"/>
      <c r="W430" s="7"/>
      <c r="X430" s="7"/>
      <c r="Y430" s="7"/>
    </row>
    <row r="431" spans="1:25">
      <c r="A431" s="76"/>
      <c r="B431" s="7"/>
      <c r="C431" s="76"/>
      <c r="D431" s="53"/>
      <c r="E431" s="76"/>
      <c r="F431" s="53"/>
      <c r="G431" s="53"/>
      <c r="H431" s="76"/>
      <c r="I431" s="7"/>
      <c r="J431" s="52"/>
      <c r="K431" s="7"/>
      <c r="L431" s="7"/>
      <c r="M431" s="7"/>
      <c r="N431" s="7"/>
      <c r="O431" s="7"/>
      <c r="P431" s="7"/>
      <c r="Q431" s="7"/>
      <c r="R431" s="7"/>
      <c r="S431" s="7"/>
      <c r="T431" s="7"/>
      <c r="U431" s="7"/>
      <c r="V431" s="7"/>
      <c r="W431" s="7"/>
      <c r="X431" s="7"/>
      <c r="Y431" s="7"/>
    </row>
    <row r="432" spans="1:25">
      <c r="A432" s="76"/>
      <c r="B432" s="7"/>
      <c r="C432" s="76"/>
      <c r="D432" s="53"/>
      <c r="E432" s="76"/>
      <c r="F432" s="53"/>
      <c r="G432" s="53"/>
      <c r="H432" s="76"/>
      <c r="I432" s="7"/>
      <c r="J432" s="52"/>
      <c r="K432" s="7"/>
      <c r="L432" s="7"/>
      <c r="M432" s="7"/>
      <c r="N432" s="7"/>
      <c r="O432" s="7"/>
      <c r="P432" s="7"/>
      <c r="Q432" s="7"/>
      <c r="R432" s="7"/>
      <c r="S432" s="7"/>
      <c r="T432" s="7"/>
      <c r="U432" s="7"/>
      <c r="V432" s="7"/>
      <c r="W432" s="7"/>
      <c r="X432" s="7"/>
      <c r="Y432" s="7"/>
    </row>
    <row r="433" spans="1:25">
      <c r="A433" s="76"/>
      <c r="B433" s="7"/>
      <c r="C433" s="76"/>
      <c r="D433" s="53"/>
      <c r="E433" s="76"/>
      <c r="F433" s="53"/>
      <c r="G433" s="53"/>
      <c r="H433" s="76"/>
      <c r="I433" s="7"/>
      <c r="J433" s="52"/>
      <c r="K433" s="7"/>
      <c r="L433" s="7"/>
      <c r="M433" s="7"/>
      <c r="N433" s="7"/>
      <c r="O433" s="7"/>
      <c r="P433" s="7"/>
      <c r="Q433" s="7"/>
      <c r="R433" s="7"/>
      <c r="S433" s="7"/>
      <c r="T433" s="7"/>
      <c r="U433" s="7"/>
      <c r="V433" s="7"/>
      <c r="W433" s="7"/>
      <c r="X433" s="7"/>
      <c r="Y433" s="7"/>
    </row>
    <row r="434" spans="1:25">
      <c r="A434" s="76"/>
      <c r="B434" s="7"/>
      <c r="C434" s="76"/>
      <c r="D434" s="53"/>
      <c r="E434" s="76"/>
      <c r="F434" s="53"/>
      <c r="G434" s="53"/>
      <c r="H434" s="76"/>
      <c r="I434" s="7"/>
      <c r="J434" s="52"/>
      <c r="K434" s="7"/>
      <c r="L434" s="7"/>
      <c r="M434" s="7"/>
      <c r="N434" s="7"/>
      <c r="O434" s="7"/>
      <c r="P434" s="7"/>
      <c r="Q434" s="7"/>
      <c r="R434" s="7"/>
      <c r="S434" s="7"/>
      <c r="T434" s="7"/>
      <c r="U434" s="7"/>
      <c r="V434" s="7"/>
      <c r="W434" s="7"/>
      <c r="X434" s="7"/>
      <c r="Y434" s="7"/>
    </row>
    <row r="435" spans="1:25">
      <c r="A435" s="76"/>
      <c r="B435" s="7"/>
      <c r="C435" s="76"/>
      <c r="D435" s="53"/>
      <c r="E435" s="76"/>
      <c r="F435" s="53"/>
      <c r="G435" s="53"/>
      <c r="H435" s="76"/>
      <c r="I435" s="7"/>
      <c r="J435" s="52"/>
      <c r="K435" s="7"/>
      <c r="L435" s="7"/>
      <c r="M435" s="7"/>
      <c r="N435" s="7"/>
      <c r="O435" s="7"/>
      <c r="P435" s="7"/>
      <c r="Q435" s="7"/>
      <c r="R435" s="7"/>
      <c r="S435" s="7"/>
      <c r="T435" s="7"/>
      <c r="U435" s="7"/>
      <c r="V435" s="7"/>
      <c r="W435" s="7"/>
      <c r="X435" s="7"/>
      <c r="Y435" s="7"/>
    </row>
    <row r="436" spans="1:25">
      <c r="A436" s="76"/>
      <c r="B436" s="7"/>
      <c r="C436" s="76"/>
      <c r="D436" s="53"/>
      <c r="E436" s="76"/>
      <c r="F436" s="53"/>
      <c r="G436" s="53"/>
      <c r="H436" s="76"/>
      <c r="I436" s="7"/>
      <c r="J436" s="52"/>
      <c r="K436" s="7"/>
      <c r="L436" s="7"/>
      <c r="M436" s="7"/>
      <c r="N436" s="7"/>
      <c r="O436" s="7"/>
      <c r="P436" s="7"/>
      <c r="Q436" s="7"/>
      <c r="R436" s="7"/>
      <c r="S436" s="7"/>
      <c r="T436" s="7"/>
      <c r="U436" s="7"/>
      <c r="V436" s="7"/>
      <c r="W436" s="7"/>
      <c r="X436" s="7"/>
      <c r="Y436" s="7"/>
    </row>
    <row r="437" spans="1:25">
      <c r="A437" s="76"/>
      <c r="B437" s="7"/>
      <c r="C437" s="76"/>
      <c r="D437" s="53"/>
      <c r="E437" s="76"/>
      <c r="F437" s="53"/>
      <c r="G437" s="53"/>
      <c r="H437" s="76"/>
      <c r="I437" s="7"/>
      <c r="J437" s="52"/>
      <c r="K437" s="7"/>
      <c r="L437" s="7"/>
      <c r="M437" s="7"/>
      <c r="N437" s="7"/>
      <c r="O437" s="7"/>
      <c r="P437" s="7"/>
      <c r="Q437" s="7"/>
      <c r="R437" s="7"/>
      <c r="S437" s="7"/>
      <c r="T437" s="7"/>
      <c r="U437" s="7"/>
      <c r="V437" s="7"/>
      <c r="W437" s="7"/>
      <c r="X437" s="7"/>
      <c r="Y437" s="7"/>
    </row>
    <row r="438" spans="1:25">
      <c r="A438" s="76"/>
      <c r="B438" s="7"/>
      <c r="C438" s="76"/>
      <c r="D438" s="53"/>
      <c r="E438" s="76"/>
      <c r="F438" s="53"/>
      <c r="G438" s="53"/>
      <c r="H438" s="76"/>
      <c r="I438" s="7"/>
      <c r="J438" s="52"/>
      <c r="K438" s="7"/>
      <c r="L438" s="7"/>
      <c r="M438" s="7"/>
      <c r="N438" s="7"/>
      <c r="O438" s="7"/>
      <c r="P438" s="7"/>
      <c r="Q438" s="7"/>
      <c r="R438" s="7"/>
      <c r="S438" s="7"/>
      <c r="T438" s="7"/>
      <c r="U438" s="7"/>
      <c r="V438" s="7"/>
      <c r="W438" s="7"/>
      <c r="X438" s="7"/>
      <c r="Y438" s="7"/>
    </row>
    <row r="439" spans="1:25">
      <c r="A439" s="76"/>
      <c r="B439" s="7"/>
      <c r="C439" s="76"/>
      <c r="D439" s="53"/>
      <c r="E439" s="76"/>
      <c r="F439" s="53"/>
      <c r="G439" s="53"/>
      <c r="H439" s="76"/>
      <c r="I439" s="7"/>
      <c r="J439" s="52"/>
      <c r="K439" s="7"/>
      <c r="L439" s="7"/>
      <c r="M439" s="7"/>
      <c r="N439" s="7"/>
      <c r="O439" s="7"/>
      <c r="P439" s="7"/>
      <c r="Q439" s="7"/>
      <c r="R439" s="7"/>
      <c r="S439" s="7"/>
      <c r="T439" s="7"/>
      <c r="U439" s="7"/>
      <c r="V439" s="7"/>
      <c r="W439" s="7"/>
      <c r="X439" s="7"/>
      <c r="Y439" s="7"/>
    </row>
    <row r="440" spans="1:25">
      <c r="A440" s="76"/>
      <c r="B440" s="7"/>
      <c r="C440" s="76"/>
      <c r="D440" s="53"/>
      <c r="E440" s="76"/>
      <c r="F440" s="53"/>
      <c r="G440" s="53"/>
      <c r="H440" s="76"/>
      <c r="I440" s="7"/>
      <c r="J440" s="52"/>
      <c r="K440" s="7"/>
      <c r="L440" s="7"/>
      <c r="M440" s="7"/>
      <c r="N440" s="7"/>
      <c r="O440" s="7"/>
      <c r="P440" s="7"/>
      <c r="Q440" s="7"/>
      <c r="R440" s="7"/>
      <c r="S440" s="7"/>
      <c r="T440" s="7"/>
      <c r="U440" s="7"/>
      <c r="V440" s="7"/>
      <c r="W440" s="7"/>
      <c r="X440" s="7"/>
      <c r="Y440" s="7"/>
    </row>
    <row r="441" spans="1:25">
      <c r="A441" s="76"/>
      <c r="B441" s="7"/>
      <c r="C441" s="76"/>
      <c r="D441" s="53"/>
      <c r="E441" s="76"/>
      <c r="F441" s="53"/>
      <c r="G441" s="53"/>
      <c r="H441" s="76"/>
      <c r="I441" s="7"/>
      <c r="J441" s="52"/>
      <c r="K441" s="7"/>
      <c r="L441" s="7"/>
      <c r="M441" s="7"/>
      <c r="N441" s="7"/>
      <c r="O441" s="7"/>
      <c r="P441" s="7"/>
      <c r="Q441" s="7"/>
      <c r="R441" s="7"/>
      <c r="S441" s="7"/>
      <c r="T441" s="7"/>
      <c r="U441" s="7"/>
      <c r="V441" s="7"/>
      <c r="W441" s="7"/>
      <c r="X441" s="7"/>
      <c r="Y441" s="7"/>
    </row>
    <row r="442" spans="1:25">
      <c r="A442" s="76"/>
      <c r="B442" s="7"/>
      <c r="C442" s="76"/>
      <c r="D442" s="53"/>
      <c r="E442" s="76"/>
      <c r="F442" s="53"/>
      <c r="G442" s="53"/>
      <c r="H442" s="76"/>
      <c r="I442" s="7"/>
      <c r="J442" s="52"/>
      <c r="K442" s="7"/>
      <c r="L442" s="7"/>
      <c r="M442" s="7"/>
      <c r="N442" s="7"/>
      <c r="O442" s="7"/>
      <c r="P442" s="7"/>
      <c r="Q442" s="7"/>
      <c r="R442" s="7"/>
      <c r="S442" s="7"/>
      <c r="T442" s="7"/>
      <c r="U442" s="7"/>
      <c r="V442" s="7"/>
      <c r="W442" s="7"/>
      <c r="X442" s="7"/>
      <c r="Y442" s="7"/>
    </row>
    <row r="443" spans="1:25">
      <c r="A443" s="76"/>
      <c r="B443" s="7"/>
      <c r="C443" s="76"/>
      <c r="D443" s="53"/>
      <c r="E443" s="76"/>
      <c r="F443" s="53"/>
      <c r="G443" s="53"/>
      <c r="H443" s="76"/>
      <c r="I443" s="7"/>
      <c r="J443" s="52"/>
      <c r="K443" s="7"/>
      <c r="L443" s="7"/>
      <c r="M443" s="7"/>
      <c r="N443" s="7"/>
      <c r="O443" s="7"/>
      <c r="P443" s="7"/>
      <c r="Q443" s="7"/>
      <c r="R443" s="7"/>
      <c r="S443" s="7"/>
      <c r="T443" s="7"/>
      <c r="U443" s="7"/>
      <c r="V443" s="7"/>
      <c r="W443" s="7"/>
      <c r="X443" s="7"/>
      <c r="Y443" s="7"/>
    </row>
    <row r="444" spans="1:25">
      <c r="A444" s="76"/>
      <c r="B444" s="7"/>
      <c r="C444" s="76"/>
      <c r="D444" s="53"/>
      <c r="E444" s="76"/>
      <c r="F444" s="53"/>
      <c r="G444" s="53"/>
      <c r="H444" s="76"/>
      <c r="I444" s="7"/>
      <c r="J444" s="52"/>
      <c r="K444" s="7"/>
      <c r="L444" s="7"/>
      <c r="M444" s="7"/>
      <c r="N444" s="7"/>
      <c r="O444" s="7"/>
      <c r="P444" s="7"/>
      <c r="Q444" s="7"/>
      <c r="R444" s="7"/>
      <c r="S444" s="7"/>
      <c r="T444" s="7"/>
      <c r="U444" s="7"/>
      <c r="V444" s="7"/>
      <c r="W444" s="7"/>
      <c r="X444" s="7"/>
      <c r="Y444" s="7"/>
    </row>
    <row r="445" spans="1:25">
      <c r="A445" s="76"/>
      <c r="B445" s="7"/>
      <c r="C445" s="76"/>
      <c r="D445" s="53"/>
      <c r="E445" s="76"/>
      <c r="F445" s="53"/>
      <c r="G445" s="53"/>
      <c r="H445" s="76"/>
      <c r="I445" s="7"/>
      <c r="J445" s="52"/>
      <c r="K445" s="7"/>
      <c r="L445" s="7"/>
      <c r="M445" s="7"/>
      <c r="N445" s="7"/>
      <c r="O445" s="7"/>
      <c r="P445" s="7"/>
      <c r="Q445" s="7"/>
      <c r="R445" s="7"/>
      <c r="S445" s="7"/>
      <c r="T445" s="7"/>
      <c r="U445" s="7"/>
      <c r="V445" s="7"/>
      <c r="W445" s="7"/>
      <c r="X445" s="7"/>
      <c r="Y445" s="7"/>
    </row>
    <row r="446" spans="1:25">
      <c r="A446" s="76"/>
      <c r="B446" s="7"/>
      <c r="C446" s="76"/>
      <c r="D446" s="53"/>
      <c r="E446" s="76"/>
      <c r="F446" s="53"/>
      <c r="G446" s="53"/>
      <c r="H446" s="76"/>
      <c r="I446" s="7"/>
      <c r="J446" s="52"/>
      <c r="K446" s="7"/>
      <c r="L446" s="7"/>
      <c r="M446" s="7"/>
      <c r="N446" s="7"/>
      <c r="O446" s="7"/>
      <c r="P446" s="7"/>
      <c r="Q446" s="7"/>
      <c r="R446" s="7"/>
      <c r="S446" s="7"/>
      <c r="T446" s="7"/>
      <c r="U446" s="7"/>
      <c r="V446" s="7"/>
      <c r="W446" s="7"/>
      <c r="X446" s="7"/>
      <c r="Y446" s="7"/>
    </row>
    <row r="447" spans="1:25">
      <c r="A447" s="76"/>
      <c r="B447" s="7"/>
      <c r="C447" s="76"/>
      <c r="D447" s="53"/>
      <c r="E447" s="76"/>
      <c r="F447" s="53"/>
      <c r="G447" s="53"/>
      <c r="H447" s="76"/>
      <c r="I447" s="7"/>
      <c r="J447" s="52"/>
      <c r="K447" s="7"/>
      <c r="L447" s="7"/>
      <c r="M447" s="7"/>
      <c r="N447" s="7"/>
      <c r="O447" s="7"/>
      <c r="P447" s="7"/>
      <c r="Q447" s="7"/>
      <c r="R447" s="7"/>
      <c r="S447" s="7"/>
      <c r="T447" s="7"/>
      <c r="U447" s="7"/>
      <c r="V447" s="7"/>
      <c r="W447" s="7"/>
      <c r="X447" s="7"/>
      <c r="Y447" s="7"/>
    </row>
    <row r="448" spans="1:25">
      <c r="A448" s="76"/>
      <c r="B448" s="7"/>
      <c r="C448" s="76"/>
      <c r="D448" s="53"/>
      <c r="E448" s="76"/>
      <c r="F448" s="53"/>
      <c r="G448" s="53"/>
      <c r="H448" s="76"/>
      <c r="I448" s="7"/>
      <c r="J448" s="52"/>
      <c r="K448" s="7"/>
      <c r="L448" s="7"/>
      <c r="M448" s="7"/>
      <c r="N448" s="7"/>
      <c r="O448" s="7"/>
      <c r="P448" s="7"/>
      <c r="Q448" s="7"/>
      <c r="R448" s="7"/>
      <c r="S448" s="7"/>
      <c r="T448" s="7"/>
      <c r="U448" s="7"/>
      <c r="V448" s="7"/>
      <c r="W448" s="7"/>
      <c r="X448" s="7"/>
      <c r="Y448" s="7"/>
    </row>
    <row r="449" spans="1:25">
      <c r="A449" s="76"/>
      <c r="B449" s="7"/>
      <c r="C449" s="76"/>
      <c r="D449" s="53"/>
      <c r="E449" s="76"/>
      <c r="F449" s="53"/>
      <c r="G449" s="53"/>
      <c r="H449" s="76"/>
      <c r="I449" s="7"/>
      <c r="J449" s="52"/>
      <c r="K449" s="7"/>
      <c r="L449" s="7"/>
      <c r="M449" s="7"/>
      <c r="N449" s="7"/>
      <c r="O449" s="7"/>
      <c r="P449" s="7"/>
      <c r="Q449" s="7"/>
      <c r="R449" s="7"/>
      <c r="S449" s="7"/>
      <c r="T449" s="7"/>
      <c r="U449" s="7"/>
      <c r="V449" s="7"/>
      <c r="W449" s="7"/>
      <c r="X449" s="7"/>
      <c r="Y449" s="7"/>
    </row>
    <row r="450" spans="1:25">
      <c r="A450" s="76"/>
      <c r="B450" s="7"/>
      <c r="C450" s="76"/>
      <c r="D450" s="53"/>
      <c r="E450" s="76"/>
      <c r="F450" s="53"/>
      <c r="G450" s="53"/>
      <c r="H450" s="76"/>
      <c r="I450" s="7"/>
      <c r="J450" s="52"/>
      <c r="K450" s="7"/>
      <c r="L450" s="7"/>
      <c r="M450" s="7"/>
      <c r="N450" s="7"/>
      <c r="O450" s="7"/>
      <c r="P450" s="7"/>
      <c r="Q450" s="7"/>
      <c r="R450" s="7"/>
      <c r="S450" s="7"/>
      <c r="T450" s="7"/>
      <c r="U450" s="7"/>
      <c r="V450" s="7"/>
      <c r="W450" s="7"/>
      <c r="X450" s="7"/>
      <c r="Y450" s="7"/>
    </row>
    <row r="451" spans="1:25">
      <c r="A451" s="76"/>
      <c r="B451" s="7"/>
      <c r="C451" s="76"/>
      <c r="D451" s="53"/>
      <c r="E451" s="76"/>
      <c r="F451" s="53"/>
      <c r="G451" s="53"/>
      <c r="H451" s="76"/>
      <c r="I451" s="7"/>
      <c r="J451" s="52"/>
      <c r="K451" s="7"/>
      <c r="L451" s="7"/>
      <c r="M451" s="7"/>
      <c r="N451" s="7"/>
      <c r="O451" s="7"/>
      <c r="P451" s="7"/>
      <c r="Q451" s="7"/>
      <c r="R451" s="7"/>
      <c r="S451" s="7"/>
      <c r="T451" s="7"/>
      <c r="U451" s="7"/>
      <c r="V451" s="7"/>
      <c r="W451" s="7"/>
      <c r="X451" s="7"/>
      <c r="Y451" s="7"/>
    </row>
    <row r="452" spans="1:25">
      <c r="A452" s="76"/>
      <c r="B452" s="7"/>
      <c r="C452" s="76"/>
      <c r="D452" s="53"/>
      <c r="E452" s="76"/>
      <c r="F452" s="53"/>
      <c r="G452" s="53"/>
      <c r="H452" s="76"/>
      <c r="I452" s="7"/>
      <c r="J452" s="52"/>
      <c r="K452" s="7"/>
      <c r="L452" s="7"/>
      <c r="M452" s="7"/>
      <c r="N452" s="7"/>
      <c r="O452" s="7"/>
      <c r="P452" s="7"/>
      <c r="Q452" s="7"/>
      <c r="R452" s="7"/>
      <c r="S452" s="7"/>
      <c r="T452" s="7"/>
      <c r="U452" s="7"/>
      <c r="V452" s="7"/>
      <c r="W452" s="7"/>
      <c r="X452" s="7"/>
      <c r="Y452" s="7"/>
    </row>
    <row r="453" spans="1:25">
      <c r="A453" s="76"/>
      <c r="B453" s="7"/>
      <c r="C453" s="76"/>
      <c r="D453" s="53"/>
      <c r="E453" s="76"/>
      <c r="F453" s="53"/>
      <c r="G453" s="53"/>
      <c r="H453" s="76"/>
      <c r="I453" s="7"/>
      <c r="J453" s="52"/>
      <c r="K453" s="7"/>
      <c r="L453" s="7"/>
      <c r="M453" s="7"/>
      <c r="N453" s="7"/>
      <c r="O453" s="7"/>
      <c r="P453" s="7"/>
      <c r="Q453" s="7"/>
      <c r="R453" s="7"/>
      <c r="S453" s="7"/>
      <c r="T453" s="7"/>
      <c r="U453" s="7"/>
      <c r="V453" s="7"/>
      <c r="W453" s="7"/>
      <c r="X453" s="7"/>
      <c r="Y453" s="7"/>
    </row>
    <row r="454" spans="1:25">
      <c r="A454" s="76"/>
      <c r="B454" s="7"/>
      <c r="C454" s="76"/>
      <c r="D454" s="53"/>
      <c r="E454" s="76"/>
      <c r="F454" s="53"/>
      <c r="G454" s="53"/>
      <c r="H454" s="76"/>
      <c r="I454" s="7"/>
      <c r="J454" s="52"/>
      <c r="K454" s="7"/>
      <c r="L454" s="7"/>
      <c r="M454" s="7"/>
      <c r="N454" s="7"/>
      <c r="O454" s="7"/>
      <c r="P454" s="7"/>
      <c r="Q454" s="7"/>
      <c r="R454" s="7"/>
      <c r="S454" s="7"/>
      <c r="T454" s="7"/>
      <c r="U454" s="7"/>
      <c r="V454" s="7"/>
      <c r="W454" s="7"/>
      <c r="X454" s="7"/>
      <c r="Y454" s="7"/>
    </row>
    <row r="455" spans="1:25">
      <c r="A455" s="76"/>
      <c r="B455" s="7"/>
      <c r="C455" s="76"/>
      <c r="D455" s="53"/>
      <c r="E455" s="76"/>
      <c r="F455" s="53"/>
      <c r="G455" s="53"/>
      <c r="H455" s="76"/>
      <c r="I455" s="7"/>
      <c r="J455" s="52"/>
      <c r="K455" s="7"/>
      <c r="L455" s="7"/>
      <c r="M455" s="7"/>
      <c r="N455" s="7"/>
      <c r="O455" s="7"/>
      <c r="P455" s="7"/>
      <c r="Q455" s="7"/>
      <c r="R455" s="7"/>
      <c r="S455" s="7"/>
      <c r="T455" s="7"/>
      <c r="U455" s="7"/>
      <c r="V455" s="7"/>
      <c r="W455" s="7"/>
      <c r="X455" s="7"/>
      <c r="Y455" s="7"/>
    </row>
    <row r="456" spans="1:25">
      <c r="A456" s="76"/>
      <c r="B456" s="7"/>
      <c r="C456" s="76"/>
      <c r="D456" s="53"/>
      <c r="E456" s="76"/>
      <c r="F456" s="53"/>
      <c r="G456" s="53"/>
      <c r="H456" s="76"/>
      <c r="I456" s="7"/>
      <c r="J456" s="52"/>
      <c r="K456" s="7"/>
      <c r="L456" s="7"/>
      <c r="M456" s="7"/>
      <c r="N456" s="7"/>
      <c r="O456" s="7"/>
      <c r="P456" s="7"/>
      <c r="Q456" s="7"/>
      <c r="R456" s="7"/>
      <c r="S456" s="7"/>
      <c r="T456" s="7"/>
      <c r="U456" s="7"/>
      <c r="V456" s="7"/>
      <c r="W456" s="7"/>
      <c r="X456" s="7"/>
      <c r="Y456" s="7"/>
    </row>
    <row r="457" spans="1:25">
      <c r="A457" s="76"/>
      <c r="B457" s="7"/>
      <c r="C457" s="76"/>
      <c r="D457" s="53"/>
      <c r="E457" s="76"/>
      <c r="F457" s="53"/>
      <c r="G457" s="53"/>
      <c r="H457" s="76"/>
      <c r="I457" s="7"/>
      <c r="J457" s="52"/>
      <c r="K457" s="7"/>
      <c r="L457" s="7"/>
      <c r="M457" s="7"/>
      <c r="N457" s="7"/>
      <c r="O457" s="7"/>
      <c r="P457" s="7"/>
      <c r="Q457" s="7"/>
      <c r="R457" s="7"/>
      <c r="S457" s="7"/>
      <c r="T457" s="7"/>
      <c r="U457" s="7"/>
      <c r="V457" s="7"/>
      <c r="W457" s="7"/>
      <c r="X457" s="7"/>
      <c r="Y457" s="7"/>
    </row>
    <row r="458" spans="1:25">
      <c r="A458" s="76"/>
      <c r="B458" s="7"/>
      <c r="C458" s="76"/>
      <c r="D458" s="53"/>
      <c r="E458" s="76"/>
      <c r="F458" s="53"/>
      <c r="G458" s="53"/>
      <c r="H458" s="76"/>
      <c r="I458" s="7"/>
      <c r="J458" s="52"/>
      <c r="K458" s="7"/>
      <c r="L458" s="7"/>
      <c r="M458" s="7"/>
      <c r="N458" s="7"/>
      <c r="O458" s="7"/>
      <c r="P458" s="7"/>
      <c r="Q458" s="7"/>
      <c r="R458" s="7"/>
      <c r="S458" s="7"/>
      <c r="T458" s="7"/>
      <c r="U458" s="7"/>
      <c r="V458" s="7"/>
      <c r="W458" s="7"/>
      <c r="X458" s="7"/>
      <c r="Y458" s="7"/>
    </row>
    <row r="459" spans="1:25">
      <c r="A459" s="76"/>
      <c r="B459" s="7"/>
      <c r="C459" s="76"/>
      <c r="D459" s="53"/>
      <c r="E459" s="76"/>
      <c r="F459" s="53"/>
      <c r="G459" s="53"/>
      <c r="H459" s="76"/>
      <c r="I459" s="7"/>
      <c r="J459" s="52"/>
      <c r="K459" s="7"/>
      <c r="L459" s="7"/>
      <c r="M459" s="7"/>
      <c r="N459" s="7"/>
      <c r="O459" s="7"/>
      <c r="P459" s="7"/>
      <c r="Q459" s="7"/>
      <c r="R459" s="7"/>
      <c r="S459" s="7"/>
      <c r="T459" s="7"/>
      <c r="U459" s="7"/>
      <c r="V459" s="7"/>
      <c r="W459" s="7"/>
      <c r="X459" s="7"/>
      <c r="Y459" s="7"/>
    </row>
    <row r="460" spans="1:25">
      <c r="A460" s="76"/>
      <c r="B460" s="7"/>
      <c r="C460" s="76"/>
      <c r="D460" s="53"/>
      <c r="E460" s="76"/>
      <c r="F460" s="53"/>
      <c r="G460" s="53"/>
      <c r="H460" s="76"/>
      <c r="I460" s="7"/>
      <c r="J460" s="52"/>
      <c r="K460" s="7"/>
      <c r="L460" s="7"/>
      <c r="M460" s="7"/>
      <c r="N460" s="7"/>
      <c r="O460" s="7"/>
      <c r="P460" s="7"/>
      <c r="Q460" s="7"/>
      <c r="R460" s="7"/>
      <c r="S460" s="7"/>
      <c r="T460" s="7"/>
      <c r="U460" s="7"/>
      <c r="V460" s="7"/>
      <c r="W460" s="7"/>
      <c r="X460" s="7"/>
      <c r="Y460" s="7"/>
    </row>
    <row r="461" spans="1:25">
      <c r="A461" s="76"/>
      <c r="B461" s="7"/>
      <c r="C461" s="76"/>
      <c r="D461" s="53"/>
      <c r="E461" s="76"/>
      <c r="F461" s="53"/>
      <c r="G461" s="53"/>
      <c r="H461" s="76"/>
      <c r="I461" s="7"/>
      <c r="J461" s="52"/>
      <c r="K461" s="7"/>
      <c r="L461" s="7"/>
      <c r="M461" s="7"/>
      <c r="N461" s="7"/>
      <c r="O461" s="7"/>
      <c r="P461" s="7"/>
      <c r="Q461" s="7"/>
      <c r="R461" s="7"/>
      <c r="S461" s="7"/>
      <c r="T461" s="7"/>
      <c r="U461" s="7"/>
      <c r="V461" s="7"/>
      <c r="W461" s="7"/>
      <c r="X461" s="7"/>
      <c r="Y461" s="7"/>
    </row>
    <row r="462" spans="1:25">
      <c r="A462" s="76"/>
      <c r="B462" s="7"/>
      <c r="C462" s="76"/>
      <c r="D462" s="53"/>
      <c r="E462" s="76"/>
      <c r="F462" s="53"/>
      <c r="G462" s="53"/>
      <c r="H462" s="76"/>
      <c r="I462" s="7"/>
      <c r="J462" s="52"/>
      <c r="K462" s="7"/>
      <c r="L462" s="7"/>
      <c r="M462" s="7"/>
      <c r="N462" s="7"/>
      <c r="O462" s="7"/>
      <c r="P462" s="7"/>
      <c r="Q462" s="7"/>
      <c r="R462" s="7"/>
      <c r="S462" s="7"/>
      <c r="T462" s="7"/>
      <c r="U462" s="7"/>
      <c r="V462" s="7"/>
      <c r="W462" s="7"/>
      <c r="X462" s="7"/>
      <c r="Y462" s="7"/>
    </row>
    <row r="463" spans="1:25">
      <c r="A463" s="76"/>
      <c r="B463" s="7"/>
      <c r="C463" s="76"/>
      <c r="D463" s="53"/>
      <c r="E463" s="76"/>
      <c r="F463" s="53"/>
      <c r="G463" s="53"/>
      <c r="H463" s="76"/>
      <c r="I463" s="7"/>
      <c r="J463" s="52"/>
      <c r="K463" s="7"/>
      <c r="L463" s="7"/>
      <c r="M463" s="7"/>
      <c r="N463" s="7"/>
      <c r="O463" s="7"/>
      <c r="P463" s="7"/>
      <c r="Q463" s="7"/>
      <c r="R463" s="7"/>
      <c r="S463" s="7"/>
      <c r="T463" s="7"/>
      <c r="U463" s="7"/>
      <c r="V463" s="7"/>
      <c r="W463" s="7"/>
      <c r="X463" s="7"/>
      <c r="Y463" s="7"/>
    </row>
    <row r="464" spans="1:25">
      <c r="A464" s="76"/>
      <c r="B464" s="7"/>
      <c r="C464" s="76"/>
      <c r="D464" s="53"/>
      <c r="E464" s="76"/>
      <c r="F464" s="53"/>
      <c r="G464" s="53"/>
      <c r="H464" s="76"/>
      <c r="I464" s="7"/>
      <c r="J464" s="52"/>
      <c r="K464" s="7"/>
      <c r="L464" s="7"/>
      <c r="M464" s="7"/>
      <c r="N464" s="7"/>
      <c r="O464" s="7"/>
      <c r="P464" s="7"/>
      <c r="Q464" s="7"/>
      <c r="R464" s="7"/>
      <c r="S464" s="7"/>
      <c r="T464" s="7"/>
      <c r="U464" s="7"/>
      <c r="V464" s="7"/>
      <c r="W464" s="7"/>
      <c r="X464" s="7"/>
      <c r="Y464" s="7"/>
    </row>
    <row r="465" spans="1:25">
      <c r="A465" s="76"/>
      <c r="B465" s="7"/>
      <c r="C465" s="76"/>
      <c r="D465" s="53"/>
      <c r="E465" s="76"/>
      <c r="F465" s="53"/>
      <c r="G465" s="53"/>
      <c r="H465" s="76"/>
      <c r="I465" s="7"/>
      <c r="J465" s="52"/>
      <c r="K465" s="7"/>
      <c r="L465" s="7"/>
      <c r="M465" s="7"/>
      <c r="N465" s="7"/>
      <c r="O465" s="7"/>
      <c r="P465" s="7"/>
      <c r="Q465" s="7"/>
      <c r="R465" s="7"/>
      <c r="S465" s="7"/>
      <c r="T465" s="7"/>
      <c r="U465" s="7"/>
      <c r="V465" s="7"/>
      <c r="W465" s="7"/>
      <c r="X465" s="7"/>
      <c r="Y465" s="7"/>
    </row>
    <row r="466" spans="1:25">
      <c r="A466" s="76"/>
      <c r="B466" s="7"/>
      <c r="C466" s="76"/>
      <c r="D466" s="53"/>
      <c r="E466" s="76"/>
      <c r="F466" s="53"/>
      <c r="G466" s="53"/>
      <c r="H466" s="76"/>
      <c r="I466" s="7"/>
      <c r="J466" s="52"/>
      <c r="K466" s="7"/>
      <c r="L466" s="7"/>
      <c r="M466" s="7"/>
      <c r="N466" s="7"/>
      <c r="O466" s="7"/>
      <c r="P466" s="7"/>
      <c r="Q466" s="7"/>
      <c r="R466" s="7"/>
      <c r="S466" s="7"/>
      <c r="T466" s="7"/>
      <c r="U466" s="7"/>
      <c r="V466" s="7"/>
      <c r="W466" s="7"/>
      <c r="X466" s="7"/>
      <c r="Y466" s="7"/>
    </row>
    <row r="467" spans="1:25">
      <c r="A467" s="76"/>
      <c r="B467" s="7"/>
      <c r="C467" s="76"/>
      <c r="D467" s="53"/>
      <c r="E467" s="76"/>
      <c r="F467" s="53"/>
      <c r="G467" s="53"/>
      <c r="H467" s="76"/>
      <c r="I467" s="7"/>
      <c r="J467" s="52"/>
      <c r="K467" s="7"/>
      <c r="L467" s="7"/>
      <c r="M467" s="7"/>
      <c r="N467" s="7"/>
      <c r="O467" s="7"/>
      <c r="P467" s="7"/>
      <c r="Q467" s="7"/>
      <c r="R467" s="7"/>
      <c r="S467" s="7"/>
      <c r="T467" s="7"/>
      <c r="U467" s="7"/>
      <c r="V467" s="7"/>
      <c r="W467" s="7"/>
      <c r="X467" s="7"/>
      <c r="Y467" s="7"/>
    </row>
    <row r="468" spans="1:25">
      <c r="A468" s="76"/>
      <c r="B468" s="7"/>
      <c r="C468" s="76"/>
      <c r="D468" s="53"/>
      <c r="E468" s="76"/>
      <c r="F468" s="53"/>
      <c r="G468" s="53"/>
      <c r="H468" s="76"/>
      <c r="I468" s="7"/>
      <c r="J468" s="52"/>
      <c r="K468" s="7"/>
      <c r="L468" s="7"/>
      <c r="M468" s="7"/>
      <c r="N468" s="7"/>
      <c r="O468" s="7"/>
      <c r="P468" s="7"/>
      <c r="Q468" s="7"/>
      <c r="R468" s="7"/>
      <c r="S468" s="7"/>
      <c r="T468" s="7"/>
      <c r="U468" s="7"/>
      <c r="V468" s="7"/>
      <c r="W468" s="7"/>
      <c r="X468" s="7"/>
      <c r="Y468" s="7"/>
    </row>
    <row r="469" spans="1:25">
      <c r="A469" s="76"/>
      <c r="B469" s="7"/>
      <c r="C469" s="76"/>
      <c r="D469" s="53"/>
      <c r="E469" s="76"/>
      <c r="F469" s="53"/>
      <c r="G469" s="53"/>
      <c r="H469" s="76"/>
      <c r="I469" s="7"/>
      <c r="J469" s="52"/>
      <c r="K469" s="7"/>
      <c r="L469" s="7"/>
      <c r="M469" s="7"/>
      <c r="N469" s="7"/>
      <c r="O469" s="7"/>
      <c r="P469" s="7"/>
      <c r="Q469" s="7"/>
      <c r="R469" s="7"/>
      <c r="S469" s="7"/>
      <c r="T469" s="7"/>
      <c r="U469" s="7"/>
      <c r="V469" s="7"/>
      <c r="W469" s="7"/>
      <c r="X469" s="7"/>
      <c r="Y469" s="7"/>
    </row>
    <row r="470" spans="1:25">
      <c r="A470" s="76"/>
      <c r="B470" s="7"/>
      <c r="C470" s="76"/>
      <c r="D470" s="53"/>
      <c r="E470" s="76"/>
      <c r="F470" s="53"/>
      <c r="G470" s="53"/>
      <c r="H470" s="76"/>
      <c r="I470" s="7"/>
      <c r="J470" s="52"/>
      <c r="K470" s="7"/>
      <c r="L470" s="7"/>
      <c r="M470" s="7"/>
      <c r="N470" s="7"/>
      <c r="O470" s="7"/>
      <c r="P470" s="7"/>
      <c r="Q470" s="7"/>
      <c r="R470" s="7"/>
      <c r="S470" s="7"/>
      <c r="T470" s="7"/>
      <c r="U470" s="7"/>
      <c r="V470" s="7"/>
      <c r="W470" s="7"/>
      <c r="X470" s="7"/>
      <c r="Y470" s="7"/>
    </row>
    <row r="471" spans="1:25">
      <c r="A471" s="76"/>
      <c r="B471" s="7"/>
      <c r="C471" s="76"/>
      <c r="D471" s="53"/>
      <c r="E471" s="76"/>
      <c r="F471" s="53"/>
      <c r="G471" s="53"/>
      <c r="H471" s="76"/>
      <c r="I471" s="7"/>
      <c r="J471" s="52"/>
      <c r="K471" s="7"/>
      <c r="L471" s="7"/>
      <c r="M471" s="7"/>
      <c r="N471" s="7"/>
      <c r="O471" s="7"/>
      <c r="P471" s="7"/>
      <c r="Q471" s="7"/>
      <c r="R471" s="7"/>
      <c r="S471" s="7"/>
      <c r="T471" s="7"/>
      <c r="U471" s="7"/>
      <c r="V471" s="7"/>
      <c r="W471" s="7"/>
      <c r="X471" s="7"/>
      <c r="Y471" s="7"/>
    </row>
    <row r="472" spans="1:25">
      <c r="A472" s="76"/>
      <c r="B472" s="7"/>
      <c r="C472" s="76"/>
      <c r="D472" s="53"/>
      <c r="E472" s="76"/>
      <c r="F472" s="53"/>
      <c r="G472" s="53"/>
      <c r="H472" s="76"/>
      <c r="I472" s="7"/>
      <c r="J472" s="52"/>
      <c r="K472" s="7"/>
      <c r="L472" s="7"/>
      <c r="M472" s="7"/>
      <c r="N472" s="7"/>
      <c r="O472" s="7"/>
      <c r="P472" s="7"/>
      <c r="Q472" s="7"/>
      <c r="R472" s="7"/>
      <c r="S472" s="7"/>
      <c r="T472" s="7"/>
      <c r="U472" s="7"/>
      <c r="V472" s="7"/>
      <c r="W472" s="7"/>
      <c r="X472" s="7"/>
      <c r="Y472" s="7"/>
    </row>
    <row r="473" spans="1:25">
      <c r="A473" s="76"/>
      <c r="B473" s="7"/>
      <c r="C473" s="76"/>
      <c r="D473" s="53"/>
      <c r="E473" s="76"/>
      <c r="F473" s="53"/>
      <c r="G473" s="53"/>
      <c r="H473" s="76"/>
      <c r="I473" s="7"/>
      <c r="J473" s="52"/>
      <c r="K473" s="7"/>
      <c r="L473" s="7"/>
      <c r="M473" s="7"/>
      <c r="N473" s="7"/>
      <c r="O473" s="7"/>
      <c r="P473" s="7"/>
      <c r="Q473" s="7"/>
      <c r="R473" s="7"/>
      <c r="S473" s="7"/>
      <c r="T473" s="7"/>
      <c r="U473" s="7"/>
      <c r="V473" s="7"/>
      <c r="W473" s="7"/>
      <c r="X473" s="7"/>
      <c r="Y473" s="7"/>
    </row>
    <row r="474" spans="1:25">
      <c r="A474" s="76"/>
      <c r="B474" s="7"/>
      <c r="C474" s="76"/>
      <c r="D474" s="53"/>
      <c r="E474" s="76"/>
      <c r="F474" s="53"/>
      <c r="G474" s="53"/>
      <c r="H474" s="76"/>
      <c r="I474" s="7"/>
      <c r="J474" s="52"/>
      <c r="K474" s="7"/>
      <c r="L474" s="7"/>
      <c r="M474" s="7"/>
      <c r="N474" s="7"/>
      <c r="O474" s="7"/>
      <c r="P474" s="7"/>
      <c r="Q474" s="7"/>
      <c r="R474" s="7"/>
      <c r="S474" s="7"/>
      <c r="T474" s="7"/>
      <c r="U474" s="7"/>
      <c r="V474" s="7"/>
      <c r="W474" s="7"/>
      <c r="X474" s="7"/>
      <c r="Y474" s="7"/>
    </row>
    <row r="475" spans="1:25">
      <c r="A475" s="76"/>
      <c r="B475" s="7"/>
      <c r="C475" s="76"/>
      <c r="D475" s="53"/>
      <c r="E475" s="76"/>
      <c r="F475" s="53"/>
      <c r="G475" s="53"/>
      <c r="H475" s="76"/>
      <c r="I475" s="7"/>
      <c r="J475" s="52"/>
      <c r="K475" s="7"/>
      <c r="L475" s="7"/>
      <c r="M475" s="7"/>
      <c r="N475" s="7"/>
      <c r="O475" s="7"/>
      <c r="P475" s="7"/>
      <c r="Q475" s="7"/>
      <c r="R475" s="7"/>
      <c r="S475" s="7"/>
      <c r="T475" s="7"/>
      <c r="U475" s="7"/>
      <c r="V475" s="7"/>
      <c r="W475" s="7"/>
      <c r="X475" s="7"/>
      <c r="Y475" s="7"/>
    </row>
    <row r="476" spans="1:25">
      <c r="A476" s="76"/>
      <c r="B476" s="7"/>
      <c r="C476" s="76"/>
      <c r="D476" s="53"/>
      <c r="E476" s="76"/>
      <c r="F476" s="53"/>
      <c r="G476" s="53"/>
      <c r="H476" s="76"/>
      <c r="I476" s="7"/>
      <c r="J476" s="52"/>
      <c r="K476" s="7"/>
      <c r="L476" s="7"/>
      <c r="M476" s="7"/>
      <c r="N476" s="7"/>
      <c r="O476" s="7"/>
      <c r="P476" s="7"/>
      <c r="Q476" s="7"/>
      <c r="R476" s="7"/>
      <c r="S476" s="7"/>
      <c r="T476" s="7"/>
      <c r="U476" s="7"/>
      <c r="V476" s="7"/>
      <c r="W476" s="7"/>
      <c r="X476" s="7"/>
      <c r="Y476" s="7"/>
    </row>
    <row r="477" spans="1:25">
      <c r="A477" s="76"/>
      <c r="B477" s="7"/>
      <c r="C477" s="76"/>
      <c r="D477" s="53"/>
      <c r="E477" s="76"/>
      <c r="F477" s="53"/>
      <c r="G477" s="53"/>
      <c r="H477" s="76"/>
      <c r="I477" s="7"/>
      <c r="J477" s="52"/>
      <c r="K477" s="7"/>
      <c r="L477" s="7"/>
      <c r="M477" s="7"/>
      <c r="N477" s="7"/>
      <c r="O477" s="7"/>
      <c r="P477" s="7"/>
      <c r="Q477" s="7"/>
      <c r="R477" s="7"/>
      <c r="S477" s="7"/>
      <c r="T477" s="7"/>
      <c r="U477" s="7"/>
      <c r="V477" s="7"/>
      <c r="W477" s="7"/>
      <c r="X477" s="7"/>
      <c r="Y477" s="7"/>
    </row>
    <row r="478" spans="1:25">
      <c r="A478" s="76"/>
      <c r="B478" s="7"/>
      <c r="C478" s="76"/>
      <c r="D478" s="53"/>
      <c r="E478" s="76"/>
      <c r="F478" s="53"/>
      <c r="G478" s="53"/>
      <c r="H478" s="76"/>
      <c r="I478" s="7"/>
      <c r="J478" s="52"/>
      <c r="K478" s="7"/>
      <c r="L478" s="7"/>
      <c r="M478" s="7"/>
      <c r="N478" s="7"/>
      <c r="O478" s="7"/>
      <c r="P478" s="7"/>
      <c r="Q478" s="7"/>
      <c r="R478" s="7"/>
      <c r="S478" s="7"/>
      <c r="T478" s="7"/>
      <c r="U478" s="7"/>
      <c r="V478" s="7"/>
      <c r="W478" s="7"/>
      <c r="X478" s="7"/>
      <c r="Y478" s="7"/>
    </row>
    <row r="479" spans="1:25">
      <c r="A479" s="76"/>
      <c r="B479" s="7"/>
      <c r="C479" s="76"/>
      <c r="D479" s="53"/>
      <c r="E479" s="76"/>
      <c r="F479" s="53"/>
      <c r="G479" s="53"/>
      <c r="H479" s="76"/>
      <c r="I479" s="7"/>
      <c r="J479" s="52"/>
      <c r="K479" s="7"/>
      <c r="L479" s="7"/>
      <c r="M479" s="7"/>
      <c r="N479" s="7"/>
      <c r="O479" s="7"/>
      <c r="P479" s="7"/>
      <c r="Q479" s="7"/>
      <c r="R479" s="7"/>
      <c r="S479" s="7"/>
      <c r="T479" s="7"/>
      <c r="U479" s="7"/>
      <c r="V479" s="7"/>
      <c r="W479" s="7"/>
      <c r="X479" s="7"/>
      <c r="Y479" s="7"/>
    </row>
    <row r="480" spans="1:25">
      <c r="A480" s="76"/>
      <c r="B480" s="7"/>
      <c r="C480" s="76"/>
      <c r="D480" s="53"/>
      <c r="E480" s="76"/>
      <c r="F480" s="53"/>
      <c r="G480" s="53"/>
      <c r="H480" s="76"/>
      <c r="I480" s="7"/>
      <c r="J480" s="52"/>
      <c r="K480" s="7"/>
      <c r="L480" s="7"/>
      <c r="M480" s="7"/>
      <c r="N480" s="7"/>
      <c r="O480" s="7"/>
      <c r="P480" s="7"/>
      <c r="Q480" s="7"/>
      <c r="R480" s="7"/>
      <c r="S480" s="7"/>
      <c r="T480" s="7"/>
      <c r="U480" s="7"/>
      <c r="V480" s="7"/>
      <c r="W480" s="7"/>
      <c r="X480" s="7"/>
      <c r="Y480" s="7"/>
    </row>
    <row r="481" spans="1:25">
      <c r="A481" s="76"/>
      <c r="B481" s="7"/>
      <c r="C481" s="76"/>
      <c r="D481" s="53"/>
      <c r="E481" s="76"/>
      <c r="F481" s="53"/>
      <c r="G481" s="53"/>
      <c r="H481" s="76"/>
      <c r="I481" s="7"/>
      <c r="J481" s="52"/>
      <c r="K481" s="7"/>
      <c r="L481" s="7"/>
      <c r="M481" s="7"/>
      <c r="N481" s="7"/>
      <c r="O481" s="7"/>
      <c r="P481" s="7"/>
      <c r="Q481" s="7"/>
      <c r="R481" s="7"/>
      <c r="S481" s="7"/>
      <c r="T481" s="7"/>
      <c r="U481" s="7"/>
      <c r="V481" s="7"/>
      <c r="W481" s="7"/>
      <c r="X481" s="7"/>
      <c r="Y481" s="7"/>
    </row>
    <row r="482" spans="1:25">
      <c r="A482" s="76"/>
      <c r="B482" s="7"/>
      <c r="C482" s="76"/>
      <c r="D482" s="53"/>
      <c r="E482" s="76"/>
      <c r="F482" s="53"/>
      <c r="G482" s="53"/>
      <c r="H482" s="76"/>
      <c r="I482" s="7"/>
      <c r="J482" s="52"/>
      <c r="K482" s="7"/>
      <c r="L482" s="7"/>
      <c r="M482" s="7"/>
      <c r="N482" s="7"/>
      <c r="O482" s="7"/>
      <c r="P482" s="7"/>
      <c r="Q482" s="7"/>
      <c r="R482" s="7"/>
      <c r="S482" s="7"/>
      <c r="T482" s="7"/>
      <c r="U482" s="7"/>
      <c r="V482" s="7"/>
      <c r="W482" s="7"/>
      <c r="X482" s="7"/>
      <c r="Y482" s="7"/>
    </row>
    <row r="483" spans="1:25">
      <c r="A483" s="76"/>
      <c r="B483" s="7"/>
      <c r="C483" s="76"/>
      <c r="D483" s="53"/>
      <c r="E483" s="76"/>
      <c r="F483" s="53"/>
      <c r="G483" s="53"/>
      <c r="H483" s="76"/>
      <c r="I483" s="7"/>
      <c r="J483" s="52"/>
      <c r="K483" s="7"/>
      <c r="L483" s="7"/>
      <c r="M483" s="7"/>
      <c r="N483" s="7"/>
      <c r="O483" s="7"/>
      <c r="P483" s="7"/>
      <c r="Q483" s="7"/>
      <c r="R483" s="7"/>
      <c r="S483" s="7"/>
      <c r="T483" s="7"/>
      <c r="U483" s="7"/>
      <c r="V483" s="7"/>
      <c r="W483" s="7"/>
      <c r="X483" s="7"/>
      <c r="Y483" s="7"/>
    </row>
    <row r="484" spans="1:25">
      <c r="A484" s="76"/>
      <c r="B484" s="7"/>
      <c r="C484" s="76"/>
      <c r="D484" s="53"/>
      <c r="E484" s="76"/>
      <c r="F484" s="53"/>
      <c r="G484" s="53"/>
      <c r="H484" s="76"/>
      <c r="I484" s="7"/>
      <c r="J484" s="52"/>
      <c r="K484" s="7"/>
      <c r="L484" s="7"/>
      <c r="M484" s="7"/>
      <c r="N484" s="7"/>
      <c r="O484" s="7"/>
      <c r="P484" s="7"/>
      <c r="Q484" s="7"/>
      <c r="R484" s="7"/>
      <c r="S484" s="7"/>
      <c r="T484" s="7"/>
      <c r="U484" s="7"/>
      <c r="V484" s="7"/>
      <c r="W484" s="7"/>
      <c r="X484" s="7"/>
      <c r="Y484" s="7"/>
    </row>
    <row r="485" spans="1:25">
      <c r="A485" s="76"/>
      <c r="B485" s="7"/>
      <c r="C485" s="76"/>
      <c r="D485" s="53"/>
      <c r="E485" s="76"/>
      <c r="F485" s="53"/>
      <c r="G485" s="53"/>
      <c r="H485" s="76"/>
      <c r="I485" s="7"/>
      <c r="J485" s="52"/>
      <c r="K485" s="7"/>
      <c r="L485" s="7"/>
      <c r="M485" s="7"/>
      <c r="N485" s="7"/>
      <c r="O485" s="7"/>
      <c r="P485" s="7"/>
      <c r="Q485" s="7"/>
      <c r="R485" s="7"/>
      <c r="S485" s="7"/>
      <c r="T485" s="7"/>
      <c r="U485" s="7"/>
      <c r="V485" s="7"/>
      <c r="W485" s="7"/>
      <c r="X485" s="7"/>
      <c r="Y485" s="7"/>
    </row>
    <row r="486" spans="1:25">
      <c r="A486" s="76"/>
      <c r="B486" s="7"/>
      <c r="C486" s="76"/>
      <c r="D486" s="53"/>
      <c r="E486" s="76"/>
      <c r="F486" s="53"/>
      <c r="G486" s="53"/>
      <c r="H486" s="76"/>
      <c r="I486" s="7"/>
      <c r="J486" s="52"/>
      <c r="K486" s="7"/>
      <c r="L486" s="7"/>
      <c r="M486" s="7"/>
      <c r="N486" s="7"/>
      <c r="O486" s="7"/>
      <c r="P486" s="7"/>
      <c r="Q486" s="7"/>
      <c r="R486" s="7"/>
      <c r="S486" s="7"/>
      <c r="T486" s="7"/>
      <c r="U486" s="7"/>
      <c r="V486" s="7"/>
      <c r="W486" s="7"/>
      <c r="X486" s="7"/>
      <c r="Y486" s="7"/>
    </row>
    <row r="487" spans="1:25">
      <c r="A487" s="76"/>
      <c r="B487" s="7"/>
      <c r="C487" s="76"/>
      <c r="D487" s="53"/>
      <c r="E487" s="76"/>
      <c r="F487" s="53"/>
      <c r="G487" s="53"/>
      <c r="H487" s="76"/>
      <c r="I487" s="7"/>
      <c r="J487" s="52"/>
      <c r="K487" s="7"/>
      <c r="L487" s="7"/>
      <c r="M487" s="7"/>
      <c r="N487" s="7"/>
      <c r="O487" s="7"/>
      <c r="P487" s="7"/>
      <c r="Q487" s="7"/>
      <c r="R487" s="7"/>
      <c r="S487" s="7"/>
      <c r="T487" s="7"/>
      <c r="U487" s="7"/>
      <c r="V487" s="7"/>
      <c r="W487" s="7"/>
      <c r="X487" s="7"/>
      <c r="Y487" s="7"/>
    </row>
    <row r="488" spans="1:25">
      <c r="A488" s="76"/>
      <c r="B488" s="7"/>
      <c r="C488" s="76"/>
      <c r="D488" s="53"/>
      <c r="E488" s="76"/>
      <c r="F488" s="53"/>
      <c r="G488" s="53"/>
      <c r="H488" s="76"/>
      <c r="I488" s="7"/>
      <c r="J488" s="52"/>
      <c r="K488" s="7"/>
      <c r="L488" s="7"/>
      <c r="M488" s="7"/>
      <c r="N488" s="7"/>
      <c r="O488" s="7"/>
      <c r="P488" s="7"/>
      <c r="Q488" s="7"/>
      <c r="R488" s="7"/>
      <c r="S488" s="7"/>
      <c r="T488" s="7"/>
      <c r="U488" s="7"/>
      <c r="V488" s="7"/>
      <c r="W488" s="7"/>
      <c r="X488" s="7"/>
      <c r="Y488" s="7"/>
    </row>
    <row r="489" spans="1:25">
      <c r="A489" s="76"/>
      <c r="B489" s="7"/>
      <c r="C489" s="76"/>
      <c r="D489" s="53"/>
      <c r="E489" s="76"/>
      <c r="F489" s="53"/>
      <c r="G489" s="53"/>
      <c r="H489" s="76"/>
      <c r="I489" s="7"/>
      <c r="J489" s="52"/>
      <c r="K489" s="7"/>
      <c r="L489" s="7"/>
      <c r="M489" s="7"/>
      <c r="N489" s="7"/>
      <c r="O489" s="7"/>
      <c r="P489" s="7"/>
      <c r="Q489" s="7"/>
      <c r="R489" s="7"/>
      <c r="S489" s="7"/>
      <c r="T489" s="7"/>
      <c r="U489" s="7"/>
      <c r="V489" s="7"/>
      <c r="W489" s="7"/>
      <c r="X489" s="7"/>
      <c r="Y489" s="7"/>
    </row>
    <row r="490" spans="1:25">
      <c r="A490" s="76"/>
      <c r="B490" s="7"/>
      <c r="C490" s="76"/>
      <c r="D490" s="53"/>
      <c r="E490" s="76"/>
      <c r="F490" s="53"/>
      <c r="G490" s="53"/>
      <c r="H490" s="76"/>
      <c r="I490" s="7"/>
      <c r="J490" s="52"/>
      <c r="K490" s="7"/>
      <c r="L490" s="7"/>
      <c r="M490" s="7"/>
      <c r="N490" s="7"/>
      <c r="O490" s="7"/>
      <c r="P490" s="7"/>
      <c r="Q490" s="7"/>
      <c r="R490" s="7"/>
      <c r="S490" s="7"/>
      <c r="T490" s="7"/>
      <c r="U490" s="7"/>
      <c r="V490" s="7"/>
      <c r="W490" s="7"/>
      <c r="X490" s="7"/>
      <c r="Y490" s="7"/>
    </row>
    <row r="491" spans="1:25">
      <c r="A491" s="76"/>
      <c r="B491" s="7"/>
      <c r="C491" s="76"/>
      <c r="D491" s="53"/>
      <c r="E491" s="76"/>
      <c r="F491" s="53"/>
      <c r="G491" s="53"/>
      <c r="H491" s="76"/>
      <c r="I491" s="7"/>
      <c r="J491" s="52"/>
      <c r="K491" s="7"/>
      <c r="L491" s="7"/>
      <c r="M491" s="7"/>
      <c r="N491" s="7"/>
      <c r="O491" s="7"/>
      <c r="P491" s="7"/>
      <c r="Q491" s="7"/>
      <c r="R491" s="7"/>
      <c r="S491" s="7"/>
      <c r="T491" s="7"/>
      <c r="U491" s="7"/>
      <c r="V491" s="7"/>
      <c r="W491" s="7"/>
      <c r="X491" s="7"/>
      <c r="Y491" s="7"/>
    </row>
    <row r="492" spans="1:25">
      <c r="A492" s="76"/>
      <c r="B492" s="7"/>
      <c r="C492" s="76"/>
      <c r="D492" s="53"/>
      <c r="E492" s="76"/>
      <c r="F492" s="53"/>
      <c r="G492" s="53"/>
      <c r="H492" s="76"/>
      <c r="I492" s="7"/>
      <c r="J492" s="52"/>
      <c r="K492" s="7"/>
      <c r="L492" s="7"/>
      <c r="M492" s="7"/>
      <c r="N492" s="7"/>
      <c r="O492" s="7"/>
      <c r="P492" s="7"/>
      <c r="Q492" s="7"/>
      <c r="R492" s="7"/>
      <c r="S492" s="7"/>
      <c r="T492" s="7"/>
      <c r="U492" s="7"/>
      <c r="V492" s="7"/>
      <c r="W492" s="7"/>
      <c r="X492" s="7"/>
      <c r="Y492" s="7"/>
    </row>
    <row r="493" spans="1:25">
      <c r="A493" s="76"/>
      <c r="B493" s="7"/>
      <c r="C493" s="76"/>
      <c r="D493" s="53"/>
      <c r="E493" s="76"/>
      <c r="F493" s="53"/>
      <c r="G493" s="53"/>
      <c r="H493" s="76"/>
      <c r="I493" s="7"/>
      <c r="J493" s="52"/>
      <c r="K493" s="7"/>
      <c r="L493" s="7"/>
      <c r="M493" s="7"/>
      <c r="N493" s="7"/>
      <c r="O493" s="7"/>
      <c r="P493" s="7"/>
      <c r="Q493" s="7"/>
      <c r="R493" s="7"/>
      <c r="S493" s="7"/>
      <c r="T493" s="7"/>
      <c r="U493" s="7"/>
      <c r="V493" s="7"/>
      <c r="W493" s="7"/>
      <c r="X493" s="7"/>
      <c r="Y493" s="7"/>
    </row>
    <row r="494" spans="1:25">
      <c r="A494" s="76"/>
      <c r="B494" s="7"/>
      <c r="C494" s="76"/>
      <c r="D494" s="53"/>
      <c r="E494" s="76"/>
      <c r="F494" s="53"/>
      <c r="G494" s="53"/>
      <c r="H494" s="76"/>
      <c r="I494" s="7"/>
      <c r="J494" s="52"/>
      <c r="K494" s="7"/>
      <c r="L494" s="7"/>
      <c r="M494" s="7"/>
      <c r="N494" s="7"/>
      <c r="O494" s="7"/>
      <c r="P494" s="7"/>
      <c r="Q494" s="7"/>
      <c r="R494" s="7"/>
      <c r="S494" s="7"/>
      <c r="T494" s="7"/>
      <c r="U494" s="7"/>
      <c r="V494" s="7"/>
      <c r="W494" s="7"/>
      <c r="X494" s="7"/>
      <c r="Y494" s="7"/>
    </row>
    <row r="495" spans="1:25">
      <c r="A495" s="76"/>
      <c r="B495" s="7"/>
      <c r="C495" s="76"/>
      <c r="D495" s="53"/>
      <c r="E495" s="76"/>
      <c r="F495" s="53"/>
      <c r="G495" s="53"/>
      <c r="H495" s="76"/>
      <c r="I495" s="7"/>
      <c r="J495" s="52"/>
      <c r="K495" s="7"/>
      <c r="L495" s="7"/>
      <c r="M495" s="7"/>
      <c r="N495" s="7"/>
      <c r="O495" s="7"/>
      <c r="P495" s="7"/>
      <c r="Q495" s="7"/>
      <c r="R495" s="7"/>
      <c r="S495" s="7"/>
      <c r="T495" s="7"/>
      <c r="U495" s="7"/>
      <c r="V495" s="7"/>
      <c r="W495" s="7"/>
      <c r="X495" s="7"/>
      <c r="Y495" s="7"/>
    </row>
    <row r="496" spans="1:25">
      <c r="A496" s="76"/>
      <c r="B496" s="7"/>
      <c r="C496" s="76"/>
      <c r="D496" s="53"/>
      <c r="E496" s="76"/>
      <c r="F496" s="53"/>
      <c r="G496" s="53"/>
      <c r="H496" s="76"/>
      <c r="I496" s="7"/>
      <c r="J496" s="52"/>
      <c r="K496" s="7"/>
      <c r="L496" s="7"/>
      <c r="M496" s="7"/>
      <c r="N496" s="7"/>
      <c r="O496" s="7"/>
      <c r="P496" s="7"/>
      <c r="Q496" s="7"/>
      <c r="R496" s="7"/>
      <c r="S496" s="7"/>
      <c r="T496" s="7"/>
      <c r="U496" s="7"/>
      <c r="V496" s="7"/>
      <c r="W496" s="7"/>
      <c r="X496" s="7"/>
      <c r="Y496" s="7"/>
    </row>
    <row r="497" spans="1:25">
      <c r="A497" s="76"/>
      <c r="B497" s="7"/>
      <c r="C497" s="76"/>
      <c r="D497" s="53"/>
      <c r="E497" s="76"/>
      <c r="F497" s="53"/>
      <c r="G497" s="53"/>
      <c r="H497" s="76"/>
      <c r="I497" s="7"/>
      <c r="J497" s="52"/>
      <c r="K497" s="7"/>
      <c r="L497" s="7"/>
      <c r="M497" s="7"/>
      <c r="N497" s="7"/>
      <c r="O497" s="7"/>
      <c r="P497" s="7"/>
      <c r="Q497" s="7"/>
      <c r="R497" s="7"/>
      <c r="S497" s="7"/>
      <c r="T497" s="7"/>
      <c r="U497" s="7"/>
      <c r="V497" s="7"/>
      <c r="W497" s="7"/>
      <c r="X497" s="7"/>
      <c r="Y497" s="7"/>
    </row>
    <row r="498" spans="1:25">
      <c r="A498" s="76"/>
      <c r="B498" s="7"/>
      <c r="C498" s="76"/>
      <c r="D498" s="53"/>
      <c r="E498" s="76"/>
      <c r="F498" s="53"/>
      <c r="G498" s="53"/>
      <c r="H498" s="76"/>
      <c r="I498" s="7"/>
      <c r="J498" s="52"/>
      <c r="K498" s="7"/>
      <c r="L498" s="7"/>
      <c r="M498" s="7"/>
      <c r="N498" s="7"/>
      <c r="O498" s="7"/>
      <c r="P498" s="7"/>
      <c r="Q498" s="7"/>
      <c r="R498" s="7"/>
      <c r="S498" s="7"/>
      <c r="T498" s="7"/>
      <c r="U498" s="7"/>
      <c r="V498" s="7"/>
      <c r="W498" s="7"/>
      <c r="X498" s="7"/>
      <c r="Y498" s="7"/>
    </row>
    <row r="499" spans="1:25">
      <c r="A499" s="76"/>
      <c r="B499" s="7"/>
      <c r="C499" s="76"/>
      <c r="D499" s="53"/>
      <c r="E499" s="76"/>
      <c r="F499" s="53"/>
      <c r="G499" s="53"/>
      <c r="H499" s="76"/>
      <c r="I499" s="7"/>
      <c r="J499" s="52"/>
      <c r="K499" s="7"/>
      <c r="L499" s="7"/>
      <c r="M499" s="7"/>
      <c r="N499" s="7"/>
      <c r="O499" s="7"/>
      <c r="P499" s="7"/>
      <c r="Q499" s="7"/>
      <c r="R499" s="7"/>
      <c r="S499" s="7"/>
      <c r="T499" s="7"/>
      <c r="U499" s="7"/>
      <c r="V499" s="7"/>
      <c r="W499" s="7"/>
      <c r="X499" s="7"/>
      <c r="Y499" s="7"/>
    </row>
    <row r="500" spans="1:25">
      <c r="A500" s="76"/>
      <c r="B500" s="7"/>
      <c r="C500" s="76"/>
      <c r="D500" s="53"/>
      <c r="E500" s="76"/>
      <c r="F500" s="53"/>
      <c r="G500" s="53"/>
      <c r="H500" s="76"/>
      <c r="I500" s="7"/>
      <c r="J500" s="52"/>
      <c r="K500" s="7"/>
      <c r="L500" s="7"/>
      <c r="M500" s="7"/>
      <c r="N500" s="7"/>
      <c r="O500" s="7"/>
      <c r="P500" s="7"/>
      <c r="Q500" s="7"/>
      <c r="R500" s="7"/>
      <c r="S500" s="7"/>
      <c r="T500" s="7"/>
      <c r="U500" s="7"/>
      <c r="V500" s="7"/>
      <c r="W500" s="7"/>
      <c r="X500" s="7"/>
      <c r="Y500" s="7"/>
    </row>
    <row r="501" spans="1:25">
      <c r="A501" s="76"/>
      <c r="B501" s="7"/>
      <c r="C501" s="76"/>
      <c r="D501" s="53"/>
      <c r="E501" s="76"/>
      <c r="F501" s="53"/>
      <c r="G501" s="53"/>
      <c r="H501" s="76"/>
      <c r="I501" s="7"/>
      <c r="J501" s="52"/>
      <c r="K501" s="7"/>
      <c r="L501" s="7"/>
      <c r="M501" s="7"/>
      <c r="N501" s="7"/>
      <c r="O501" s="7"/>
      <c r="P501" s="7"/>
      <c r="Q501" s="7"/>
      <c r="R501" s="7"/>
      <c r="S501" s="7"/>
      <c r="T501" s="7"/>
      <c r="U501" s="7"/>
      <c r="V501" s="7"/>
      <c r="W501" s="7"/>
      <c r="X501" s="7"/>
      <c r="Y501" s="7"/>
    </row>
    <row r="502" spans="1:25">
      <c r="A502" s="76"/>
      <c r="B502" s="7"/>
      <c r="C502" s="76"/>
      <c r="D502" s="53"/>
      <c r="E502" s="76"/>
      <c r="F502" s="53"/>
      <c r="G502" s="53"/>
      <c r="H502" s="76"/>
      <c r="I502" s="7"/>
      <c r="J502" s="52"/>
      <c r="K502" s="7"/>
      <c r="L502" s="7"/>
      <c r="M502" s="7"/>
      <c r="N502" s="7"/>
      <c r="O502" s="7"/>
      <c r="P502" s="7"/>
      <c r="Q502" s="7"/>
      <c r="R502" s="7"/>
      <c r="S502" s="7"/>
      <c r="T502" s="7"/>
      <c r="U502" s="7"/>
      <c r="V502" s="7"/>
      <c r="W502" s="7"/>
      <c r="X502" s="7"/>
      <c r="Y502" s="7"/>
    </row>
    <row r="503" spans="1:25">
      <c r="A503" s="76"/>
      <c r="B503" s="7"/>
      <c r="C503" s="76"/>
      <c r="D503" s="53"/>
      <c r="E503" s="76"/>
      <c r="F503" s="53"/>
      <c r="G503" s="53"/>
      <c r="H503" s="76"/>
      <c r="I503" s="7"/>
      <c r="J503" s="52"/>
      <c r="K503" s="7"/>
      <c r="L503" s="7"/>
      <c r="M503" s="7"/>
      <c r="N503" s="7"/>
      <c r="O503" s="7"/>
      <c r="P503" s="7"/>
      <c r="Q503" s="7"/>
      <c r="R503" s="7"/>
      <c r="S503" s="7"/>
      <c r="T503" s="7"/>
      <c r="U503" s="7"/>
      <c r="V503" s="7"/>
      <c r="W503" s="7"/>
      <c r="X503" s="7"/>
      <c r="Y503" s="7"/>
    </row>
    <row r="504" spans="1:25">
      <c r="A504" s="76"/>
      <c r="B504" s="7"/>
      <c r="C504" s="76"/>
      <c r="D504" s="53"/>
      <c r="E504" s="76"/>
      <c r="F504" s="53"/>
      <c r="G504" s="53"/>
      <c r="H504" s="76"/>
      <c r="I504" s="7"/>
      <c r="J504" s="52"/>
      <c r="K504" s="7"/>
      <c r="L504" s="7"/>
      <c r="M504" s="7"/>
      <c r="N504" s="7"/>
      <c r="O504" s="7"/>
      <c r="P504" s="7"/>
      <c r="Q504" s="7"/>
      <c r="R504" s="7"/>
      <c r="S504" s="7"/>
      <c r="T504" s="7"/>
      <c r="U504" s="7"/>
      <c r="V504" s="7"/>
      <c r="W504" s="7"/>
      <c r="X504" s="7"/>
      <c r="Y504" s="7"/>
    </row>
    <row r="505" spans="1:25">
      <c r="A505" s="76"/>
      <c r="B505" s="7"/>
      <c r="C505" s="76"/>
      <c r="D505" s="53"/>
      <c r="E505" s="76"/>
      <c r="F505" s="53"/>
      <c r="G505" s="53"/>
      <c r="H505" s="76"/>
      <c r="I505" s="7"/>
      <c r="J505" s="52"/>
      <c r="K505" s="7"/>
      <c r="L505" s="7"/>
      <c r="M505" s="7"/>
      <c r="N505" s="7"/>
      <c r="O505" s="7"/>
      <c r="P505" s="7"/>
      <c r="Q505" s="7"/>
      <c r="R505" s="7"/>
      <c r="S505" s="7"/>
      <c r="T505" s="7"/>
      <c r="U505" s="7"/>
      <c r="V505" s="7"/>
      <c r="W505" s="7"/>
      <c r="X505" s="7"/>
      <c r="Y505" s="7"/>
    </row>
    <row r="506" spans="1:25">
      <c r="A506" s="76"/>
      <c r="B506" s="7"/>
      <c r="C506" s="76"/>
      <c r="D506" s="53"/>
      <c r="E506" s="76"/>
      <c r="F506" s="53"/>
      <c r="G506" s="53"/>
      <c r="H506" s="76"/>
      <c r="I506" s="7"/>
      <c r="J506" s="52"/>
      <c r="K506" s="7"/>
      <c r="L506" s="7"/>
      <c r="M506" s="7"/>
      <c r="N506" s="7"/>
      <c r="O506" s="7"/>
      <c r="P506" s="7"/>
      <c r="Q506" s="7"/>
      <c r="R506" s="7"/>
      <c r="S506" s="7"/>
      <c r="T506" s="7"/>
      <c r="U506" s="7"/>
      <c r="V506" s="7"/>
      <c r="W506" s="7"/>
      <c r="X506" s="7"/>
      <c r="Y506" s="7"/>
    </row>
    <row r="507" spans="1:25">
      <c r="A507" s="76"/>
      <c r="B507" s="7"/>
      <c r="C507" s="76"/>
      <c r="D507" s="53"/>
      <c r="E507" s="76"/>
      <c r="F507" s="53"/>
      <c r="G507" s="53"/>
      <c r="H507" s="76"/>
      <c r="I507" s="7"/>
      <c r="J507" s="52"/>
      <c r="K507" s="7"/>
      <c r="L507" s="7"/>
      <c r="M507" s="7"/>
      <c r="N507" s="7"/>
      <c r="O507" s="7"/>
      <c r="P507" s="7"/>
      <c r="Q507" s="7"/>
      <c r="R507" s="7"/>
      <c r="S507" s="7"/>
      <c r="T507" s="7"/>
      <c r="U507" s="7"/>
      <c r="V507" s="7"/>
      <c r="W507" s="7"/>
      <c r="X507" s="7"/>
      <c r="Y507" s="7"/>
    </row>
    <row r="508" spans="1:25">
      <c r="A508" s="76"/>
      <c r="B508" s="7"/>
      <c r="C508" s="76"/>
      <c r="D508" s="53"/>
      <c r="E508" s="76"/>
      <c r="F508" s="53"/>
      <c r="G508" s="53"/>
      <c r="H508" s="76"/>
      <c r="I508" s="7"/>
      <c r="J508" s="52"/>
      <c r="K508" s="7"/>
      <c r="L508" s="7"/>
      <c r="M508" s="7"/>
      <c r="N508" s="7"/>
      <c r="O508" s="7"/>
      <c r="P508" s="7"/>
      <c r="Q508" s="7"/>
      <c r="R508" s="7"/>
      <c r="S508" s="7"/>
      <c r="T508" s="7"/>
      <c r="U508" s="7"/>
      <c r="V508" s="7"/>
      <c r="W508" s="7"/>
      <c r="X508" s="7"/>
      <c r="Y508" s="7"/>
    </row>
    <row r="509" spans="1:25">
      <c r="A509" s="76"/>
      <c r="B509" s="7"/>
      <c r="C509" s="76"/>
      <c r="D509" s="53"/>
      <c r="E509" s="76"/>
      <c r="F509" s="53"/>
      <c r="G509" s="53"/>
      <c r="H509" s="76"/>
      <c r="I509" s="7"/>
      <c r="J509" s="52"/>
      <c r="K509" s="7"/>
      <c r="L509" s="7"/>
      <c r="M509" s="7"/>
      <c r="N509" s="7"/>
      <c r="O509" s="7"/>
      <c r="P509" s="7"/>
      <c r="Q509" s="7"/>
      <c r="R509" s="7"/>
      <c r="S509" s="7"/>
      <c r="T509" s="7"/>
      <c r="U509" s="7"/>
      <c r="V509" s="7"/>
      <c r="W509" s="7"/>
      <c r="X509" s="7"/>
      <c r="Y509" s="7"/>
    </row>
    <row r="510" spans="1:25">
      <c r="A510" s="76"/>
      <c r="B510" s="7"/>
      <c r="C510" s="76"/>
      <c r="D510" s="53"/>
      <c r="E510" s="76"/>
      <c r="F510" s="53"/>
      <c r="G510" s="53"/>
      <c r="H510" s="76"/>
      <c r="I510" s="7"/>
      <c r="J510" s="52"/>
      <c r="K510" s="7"/>
      <c r="L510" s="7"/>
      <c r="M510" s="7"/>
      <c r="N510" s="7"/>
      <c r="O510" s="7"/>
      <c r="P510" s="7"/>
      <c r="Q510" s="7"/>
      <c r="R510" s="7"/>
      <c r="S510" s="7"/>
      <c r="T510" s="7"/>
      <c r="U510" s="7"/>
      <c r="V510" s="7"/>
      <c r="W510" s="7"/>
      <c r="X510" s="7"/>
      <c r="Y510" s="7"/>
    </row>
    <row r="511" spans="1:25">
      <c r="A511" s="76"/>
      <c r="B511" s="7"/>
      <c r="C511" s="76"/>
      <c r="D511" s="53"/>
      <c r="E511" s="76"/>
      <c r="F511" s="53"/>
      <c r="G511" s="53"/>
      <c r="H511" s="76"/>
      <c r="I511" s="7"/>
      <c r="J511" s="52"/>
      <c r="K511" s="7"/>
      <c r="L511" s="7"/>
      <c r="M511" s="7"/>
      <c r="N511" s="7"/>
      <c r="O511" s="7"/>
      <c r="P511" s="7"/>
      <c r="Q511" s="7"/>
      <c r="R511" s="7"/>
      <c r="S511" s="7"/>
      <c r="T511" s="7"/>
      <c r="U511" s="7"/>
      <c r="V511" s="7"/>
      <c r="W511" s="7"/>
      <c r="X511" s="7"/>
      <c r="Y511" s="7"/>
    </row>
    <row r="512" spans="1:25">
      <c r="A512" s="76"/>
      <c r="B512" s="7"/>
      <c r="C512" s="76"/>
      <c r="D512" s="53"/>
      <c r="E512" s="76"/>
      <c r="F512" s="53"/>
      <c r="G512" s="53"/>
      <c r="H512" s="76"/>
      <c r="I512" s="7"/>
      <c r="J512" s="52"/>
      <c r="K512" s="7"/>
      <c r="L512" s="7"/>
      <c r="M512" s="7"/>
      <c r="N512" s="7"/>
      <c r="O512" s="7"/>
      <c r="P512" s="7"/>
      <c r="Q512" s="7"/>
      <c r="R512" s="7"/>
      <c r="S512" s="7"/>
      <c r="T512" s="7"/>
      <c r="U512" s="7"/>
      <c r="V512" s="7"/>
      <c r="W512" s="7"/>
      <c r="X512" s="7"/>
      <c r="Y512" s="7"/>
    </row>
    <row r="513" spans="1:25">
      <c r="A513" s="76"/>
      <c r="B513" s="7"/>
      <c r="C513" s="76"/>
      <c r="D513" s="53"/>
      <c r="E513" s="76"/>
      <c r="F513" s="53"/>
      <c r="G513" s="53"/>
      <c r="H513" s="76"/>
      <c r="I513" s="7"/>
      <c r="J513" s="52"/>
      <c r="K513" s="7"/>
      <c r="L513" s="7"/>
      <c r="M513" s="7"/>
      <c r="N513" s="7"/>
      <c r="O513" s="7"/>
      <c r="P513" s="7"/>
      <c r="Q513" s="7"/>
      <c r="R513" s="7"/>
      <c r="S513" s="7"/>
      <c r="T513" s="7"/>
      <c r="U513" s="7"/>
      <c r="V513" s="7"/>
      <c r="W513" s="7"/>
      <c r="X513" s="7"/>
      <c r="Y513" s="7"/>
    </row>
    <row r="514" spans="1:25">
      <c r="A514" s="76"/>
      <c r="B514" s="7"/>
      <c r="C514" s="76"/>
      <c r="D514" s="53"/>
      <c r="E514" s="76"/>
      <c r="F514" s="53"/>
      <c r="G514" s="53"/>
      <c r="H514" s="76"/>
      <c r="I514" s="7"/>
      <c r="J514" s="52"/>
      <c r="K514" s="7"/>
      <c r="L514" s="7"/>
      <c r="M514" s="7"/>
      <c r="N514" s="7"/>
      <c r="O514" s="7"/>
      <c r="P514" s="7"/>
      <c r="Q514" s="7"/>
      <c r="R514" s="7"/>
      <c r="S514" s="7"/>
      <c r="T514" s="7"/>
      <c r="U514" s="7"/>
      <c r="V514" s="7"/>
      <c r="W514" s="7"/>
      <c r="X514" s="7"/>
      <c r="Y514" s="7"/>
    </row>
    <row r="515" spans="1:25">
      <c r="A515" s="76"/>
      <c r="B515" s="7"/>
      <c r="C515" s="76"/>
      <c r="D515" s="53"/>
      <c r="E515" s="76"/>
      <c r="F515" s="53"/>
      <c r="G515" s="53"/>
      <c r="H515" s="76"/>
      <c r="I515" s="7"/>
      <c r="J515" s="52"/>
      <c r="K515" s="7"/>
      <c r="L515" s="7"/>
      <c r="M515" s="7"/>
      <c r="N515" s="7"/>
      <c r="O515" s="7"/>
      <c r="P515" s="7"/>
      <c r="Q515" s="7"/>
      <c r="R515" s="7"/>
      <c r="S515" s="7"/>
      <c r="T515" s="7"/>
      <c r="U515" s="7"/>
      <c r="V515" s="7"/>
      <c r="W515" s="7"/>
      <c r="X515" s="7"/>
      <c r="Y515" s="7"/>
    </row>
    <row r="516" spans="1:25">
      <c r="A516" s="76"/>
      <c r="B516" s="7"/>
      <c r="C516" s="76"/>
      <c r="D516" s="53"/>
      <c r="E516" s="76"/>
      <c r="F516" s="53"/>
      <c r="G516" s="53"/>
      <c r="H516" s="76"/>
      <c r="I516" s="7"/>
      <c r="J516" s="52"/>
      <c r="K516" s="7"/>
      <c r="L516" s="7"/>
      <c r="M516" s="7"/>
      <c r="N516" s="7"/>
      <c r="O516" s="7"/>
      <c r="P516" s="7"/>
      <c r="Q516" s="7"/>
      <c r="R516" s="7"/>
      <c r="S516" s="7"/>
      <c r="T516" s="7"/>
      <c r="U516" s="7"/>
      <c r="V516" s="7"/>
      <c r="W516" s="7"/>
      <c r="X516" s="7"/>
      <c r="Y516" s="7"/>
    </row>
    <row r="517" spans="1:25">
      <c r="A517" s="76"/>
      <c r="B517" s="7"/>
      <c r="C517" s="76"/>
      <c r="D517" s="53"/>
      <c r="E517" s="76"/>
      <c r="F517" s="53"/>
      <c r="G517" s="53"/>
      <c r="H517" s="76"/>
      <c r="I517" s="7"/>
      <c r="J517" s="52"/>
      <c r="K517" s="7"/>
      <c r="L517" s="7"/>
      <c r="M517" s="7"/>
      <c r="N517" s="7"/>
      <c r="O517" s="7"/>
      <c r="P517" s="7"/>
      <c r="Q517" s="7"/>
      <c r="R517" s="7"/>
      <c r="S517" s="7"/>
      <c r="T517" s="7"/>
      <c r="U517" s="7"/>
      <c r="V517" s="7"/>
      <c r="W517" s="7"/>
      <c r="X517" s="7"/>
      <c r="Y517" s="7"/>
    </row>
    <row r="518" spans="1:25">
      <c r="A518" s="76"/>
      <c r="B518" s="7"/>
      <c r="C518" s="76"/>
      <c r="D518" s="53"/>
      <c r="E518" s="76"/>
      <c r="F518" s="53"/>
      <c r="G518" s="53"/>
      <c r="H518" s="76"/>
      <c r="I518" s="7"/>
      <c r="J518" s="52"/>
      <c r="K518" s="7"/>
      <c r="L518" s="7"/>
      <c r="M518" s="7"/>
      <c r="N518" s="7"/>
      <c r="O518" s="7"/>
      <c r="P518" s="7"/>
      <c r="Q518" s="7"/>
      <c r="R518" s="7"/>
      <c r="S518" s="7"/>
      <c r="T518" s="7"/>
      <c r="U518" s="7"/>
      <c r="V518" s="7"/>
      <c r="W518" s="7"/>
      <c r="X518" s="7"/>
      <c r="Y518" s="7"/>
    </row>
    <row r="519" spans="1:25">
      <c r="A519" s="76"/>
      <c r="B519" s="7"/>
      <c r="C519" s="76"/>
      <c r="D519" s="53"/>
      <c r="E519" s="76"/>
      <c r="F519" s="53"/>
      <c r="G519" s="53"/>
      <c r="H519" s="76"/>
      <c r="I519" s="7"/>
      <c r="J519" s="52"/>
      <c r="K519" s="7"/>
      <c r="L519" s="7"/>
      <c r="M519" s="7"/>
      <c r="N519" s="7"/>
      <c r="O519" s="7"/>
      <c r="P519" s="7"/>
      <c r="Q519" s="7"/>
      <c r="R519" s="7"/>
      <c r="S519" s="7"/>
      <c r="T519" s="7"/>
      <c r="U519" s="7"/>
      <c r="V519" s="7"/>
      <c r="W519" s="7"/>
      <c r="X519" s="7"/>
      <c r="Y519" s="7"/>
    </row>
    <row r="520" spans="1:25">
      <c r="A520" s="76"/>
      <c r="B520" s="7"/>
      <c r="C520" s="76"/>
      <c r="D520" s="53"/>
      <c r="E520" s="76"/>
      <c r="F520" s="53"/>
      <c r="G520" s="53"/>
      <c r="H520" s="76"/>
      <c r="I520" s="7"/>
      <c r="J520" s="52"/>
      <c r="K520" s="7"/>
      <c r="L520" s="7"/>
      <c r="M520" s="7"/>
      <c r="N520" s="7"/>
      <c r="O520" s="7"/>
      <c r="P520" s="7"/>
      <c r="Q520" s="7"/>
      <c r="R520" s="7"/>
      <c r="S520" s="7"/>
      <c r="T520" s="7"/>
      <c r="U520" s="7"/>
      <c r="V520" s="7"/>
      <c r="W520" s="7"/>
      <c r="X520" s="7"/>
      <c r="Y520" s="7"/>
    </row>
    <row r="521" spans="1:25">
      <c r="A521" s="76"/>
      <c r="B521" s="7"/>
      <c r="C521" s="76"/>
      <c r="D521" s="53"/>
      <c r="E521" s="76"/>
      <c r="F521" s="53"/>
      <c r="G521" s="53"/>
      <c r="H521" s="76"/>
      <c r="I521" s="7"/>
      <c r="J521" s="52"/>
      <c r="K521" s="7"/>
      <c r="L521" s="7"/>
      <c r="M521" s="7"/>
      <c r="N521" s="7"/>
      <c r="O521" s="7"/>
      <c r="P521" s="7"/>
      <c r="Q521" s="7"/>
      <c r="R521" s="7"/>
      <c r="S521" s="7"/>
      <c r="T521" s="7"/>
      <c r="U521" s="7"/>
      <c r="V521" s="7"/>
      <c r="W521" s="7"/>
      <c r="X521" s="7"/>
      <c r="Y521" s="7"/>
    </row>
    <row r="522" spans="1:25">
      <c r="A522" s="76"/>
      <c r="B522" s="7"/>
      <c r="C522" s="76"/>
      <c r="D522" s="53"/>
      <c r="E522" s="76"/>
      <c r="F522" s="53"/>
      <c r="G522" s="53"/>
      <c r="H522" s="76"/>
      <c r="I522" s="7"/>
      <c r="J522" s="52"/>
      <c r="K522" s="7"/>
      <c r="L522" s="7"/>
      <c r="M522" s="7"/>
      <c r="N522" s="7"/>
      <c r="O522" s="7"/>
      <c r="P522" s="7"/>
      <c r="Q522" s="7"/>
      <c r="R522" s="7"/>
      <c r="S522" s="7"/>
      <c r="T522" s="7"/>
      <c r="U522" s="7"/>
      <c r="V522" s="7"/>
      <c r="W522" s="7"/>
      <c r="X522" s="7"/>
      <c r="Y522" s="7"/>
    </row>
    <row r="523" spans="1:25">
      <c r="A523" s="76"/>
      <c r="B523" s="7"/>
      <c r="C523" s="76"/>
      <c r="D523" s="53"/>
      <c r="E523" s="76"/>
      <c r="F523" s="53"/>
      <c r="G523" s="53"/>
      <c r="H523" s="76"/>
      <c r="I523" s="7"/>
      <c r="J523" s="52"/>
      <c r="K523" s="7"/>
      <c r="L523" s="7"/>
      <c r="M523" s="7"/>
      <c r="N523" s="7"/>
      <c r="O523" s="7"/>
      <c r="P523" s="7"/>
      <c r="Q523" s="7"/>
      <c r="R523" s="7"/>
      <c r="S523" s="7"/>
      <c r="T523" s="7"/>
      <c r="U523" s="7"/>
      <c r="V523" s="7"/>
      <c r="W523" s="7"/>
      <c r="X523" s="7"/>
      <c r="Y523" s="7"/>
    </row>
    <row r="524" spans="1:25">
      <c r="A524" s="76"/>
      <c r="B524" s="7"/>
      <c r="C524" s="76"/>
      <c r="D524" s="53"/>
      <c r="E524" s="76"/>
      <c r="F524" s="53"/>
      <c r="G524" s="53"/>
      <c r="H524" s="76"/>
      <c r="I524" s="7"/>
      <c r="J524" s="52"/>
      <c r="K524" s="7"/>
      <c r="L524" s="7"/>
      <c r="M524" s="7"/>
      <c r="N524" s="7"/>
      <c r="O524" s="7"/>
      <c r="P524" s="7"/>
      <c r="Q524" s="7"/>
      <c r="R524" s="7"/>
      <c r="S524" s="7"/>
      <c r="T524" s="7"/>
      <c r="U524" s="7"/>
      <c r="V524" s="7"/>
      <c r="W524" s="7"/>
      <c r="X524" s="7"/>
      <c r="Y524" s="7"/>
    </row>
    <row r="525" spans="1:25">
      <c r="A525" s="76"/>
      <c r="B525" s="7"/>
      <c r="C525" s="76"/>
      <c r="D525" s="53"/>
      <c r="E525" s="76"/>
      <c r="F525" s="53"/>
      <c r="G525" s="53"/>
      <c r="H525" s="76"/>
      <c r="I525" s="7"/>
      <c r="J525" s="52"/>
      <c r="K525" s="7"/>
      <c r="L525" s="7"/>
      <c r="M525" s="7"/>
      <c r="N525" s="7"/>
      <c r="O525" s="7"/>
      <c r="P525" s="7"/>
      <c r="Q525" s="7"/>
      <c r="R525" s="7"/>
      <c r="S525" s="7"/>
      <c r="T525" s="7"/>
      <c r="U525" s="7"/>
      <c r="V525" s="7"/>
      <c r="W525" s="7"/>
      <c r="X525" s="7"/>
      <c r="Y525" s="7"/>
    </row>
    <row r="526" spans="1:25">
      <c r="A526" s="76"/>
      <c r="B526" s="7"/>
      <c r="C526" s="76"/>
      <c r="D526" s="53"/>
      <c r="E526" s="76"/>
      <c r="F526" s="53"/>
      <c r="G526" s="53"/>
      <c r="H526" s="76"/>
      <c r="I526" s="7"/>
      <c r="J526" s="52"/>
      <c r="K526" s="7"/>
      <c r="L526" s="7"/>
      <c r="M526" s="7"/>
      <c r="N526" s="7"/>
      <c r="O526" s="7"/>
      <c r="P526" s="7"/>
      <c r="Q526" s="7"/>
      <c r="R526" s="7"/>
      <c r="S526" s="7"/>
      <c r="T526" s="7"/>
      <c r="U526" s="7"/>
      <c r="V526" s="7"/>
      <c r="W526" s="7"/>
      <c r="X526" s="7"/>
      <c r="Y526" s="7"/>
    </row>
    <row r="527" spans="1:25">
      <c r="A527" s="76"/>
      <c r="B527" s="7"/>
      <c r="C527" s="76"/>
      <c r="D527" s="53"/>
      <c r="E527" s="76"/>
      <c r="F527" s="53"/>
      <c r="G527" s="53"/>
      <c r="H527" s="76"/>
      <c r="I527" s="7"/>
      <c r="J527" s="52"/>
      <c r="K527" s="7"/>
      <c r="L527" s="7"/>
      <c r="M527" s="7"/>
      <c r="N527" s="7"/>
      <c r="O527" s="7"/>
      <c r="P527" s="7"/>
      <c r="Q527" s="7"/>
      <c r="R527" s="7"/>
      <c r="S527" s="7"/>
      <c r="T527" s="7"/>
      <c r="U527" s="7"/>
      <c r="V527" s="7"/>
      <c r="W527" s="7"/>
      <c r="X527" s="7"/>
      <c r="Y527" s="7"/>
    </row>
    <row r="528" spans="1:25">
      <c r="A528" s="76"/>
      <c r="B528" s="7"/>
      <c r="C528" s="76"/>
      <c r="D528" s="53"/>
      <c r="E528" s="76"/>
      <c r="F528" s="53"/>
      <c r="G528" s="53"/>
      <c r="H528" s="76"/>
      <c r="I528" s="7"/>
      <c r="J528" s="52"/>
      <c r="K528" s="7"/>
      <c r="L528" s="7"/>
      <c r="M528" s="7"/>
      <c r="N528" s="7"/>
      <c r="O528" s="7"/>
      <c r="P528" s="7"/>
      <c r="Q528" s="7"/>
      <c r="R528" s="7"/>
      <c r="S528" s="7"/>
      <c r="T528" s="7"/>
      <c r="U528" s="7"/>
      <c r="V528" s="7"/>
      <c r="W528" s="7"/>
      <c r="X528" s="7"/>
      <c r="Y528" s="7"/>
    </row>
    <row r="529" spans="1:25">
      <c r="A529" s="76"/>
      <c r="B529" s="7"/>
      <c r="C529" s="76"/>
      <c r="D529" s="53"/>
      <c r="E529" s="76"/>
      <c r="F529" s="53"/>
      <c r="G529" s="53"/>
      <c r="H529" s="76"/>
      <c r="I529" s="7"/>
      <c r="J529" s="52"/>
      <c r="K529" s="7"/>
      <c r="L529" s="7"/>
      <c r="M529" s="7"/>
      <c r="N529" s="7"/>
      <c r="O529" s="7"/>
      <c r="P529" s="7"/>
      <c r="Q529" s="7"/>
      <c r="R529" s="7"/>
      <c r="S529" s="7"/>
      <c r="T529" s="7"/>
      <c r="U529" s="7"/>
      <c r="V529" s="7"/>
      <c r="W529" s="7"/>
      <c r="X529" s="7"/>
      <c r="Y529" s="7"/>
    </row>
    <row r="530" spans="1:25">
      <c r="A530" s="76"/>
      <c r="B530" s="7"/>
      <c r="C530" s="76"/>
      <c r="D530" s="53"/>
      <c r="E530" s="76"/>
      <c r="F530" s="53"/>
      <c r="G530" s="53"/>
      <c r="H530" s="76"/>
      <c r="I530" s="7"/>
      <c r="J530" s="52"/>
      <c r="K530" s="7"/>
      <c r="L530" s="7"/>
      <c r="M530" s="7"/>
      <c r="N530" s="7"/>
      <c r="O530" s="7"/>
      <c r="P530" s="7"/>
      <c r="Q530" s="7"/>
      <c r="R530" s="7"/>
      <c r="S530" s="7"/>
      <c r="T530" s="7"/>
      <c r="U530" s="7"/>
      <c r="V530" s="7"/>
      <c r="W530" s="7"/>
      <c r="X530" s="7"/>
      <c r="Y530" s="7"/>
    </row>
    <row r="531" spans="1:25">
      <c r="A531" s="76"/>
      <c r="B531" s="7"/>
      <c r="C531" s="76"/>
      <c r="D531" s="53"/>
      <c r="E531" s="76"/>
      <c r="F531" s="53"/>
      <c r="G531" s="53"/>
      <c r="H531" s="76"/>
      <c r="I531" s="7"/>
      <c r="J531" s="52"/>
      <c r="K531" s="7"/>
      <c r="L531" s="7"/>
      <c r="M531" s="7"/>
      <c r="N531" s="7"/>
      <c r="O531" s="7"/>
      <c r="P531" s="7"/>
      <c r="Q531" s="7"/>
      <c r="R531" s="7"/>
      <c r="S531" s="7"/>
      <c r="T531" s="7"/>
      <c r="U531" s="7"/>
      <c r="V531" s="7"/>
      <c r="W531" s="7"/>
      <c r="X531" s="7"/>
      <c r="Y531" s="7"/>
    </row>
    <row r="532" spans="1:25">
      <c r="A532" s="76"/>
      <c r="B532" s="7"/>
      <c r="C532" s="76"/>
      <c r="D532" s="53"/>
      <c r="E532" s="76"/>
      <c r="F532" s="53"/>
      <c r="G532" s="53"/>
      <c r="H532" s="76"/>
      <c r="I532" s="7"/>
      <c r="J532" s="52"/>
      <c r="K532" s="7"/>
      <c r="L532" s="7"/>
      <c r="M532" s="7"/>
      <c r="N532" s="7"/>
      <c r="O532" s="7"/>
      <c r="P532" s="7"/>
      <c r="Q532" s="7"/>
      <c r="R532" s="7"/>
      <c r="S532" s="7"/>
      <c r="T532" s="7"/>
      <c r="U532" s="7"/>
      <c r="V532" s="7"/>
      <c r="W532" s="7"/>
      <c r="X532" s="7"/>
      <c r="Y532" s="7"/>
    </row>
    <row r="533" spans="1:25">
      <c r="A533" s="76"/>
      <c r="B533" s="7"/>
      <c r="C533" s="76"/>
      <c r="D533" s="53"/>
      <c r="E533" s="76"/>
      <c r="F533" s="53"/>
      <c r="G533" s="53"/>
      <c r="H533" s="76"/>
      <c r="I533" s="7"/>
      <c r="J533" s="52"/>
      <c r="K533" s="7"/>
      <c r="L533" s="7"/>
      <c r="M533" s="7"/>
      <c r="N533" s="7"/>
      <c r="O533" s="7"/>
      <c r="P533" s="7"/>
      <c r="Q533" s="7"/>
      <c r="R533" s="7"/>
      <c r="S533" s="7"/>
      <c r="T533" s="7"/>
      <c r="U533" s="7"/>
      <c r="V533" s="7"/>
      <c r="W533" s="7"/>
      <c r="X533" s="7"/>
      <c r="Y533" s="7"/>
    </row>
    <row r="534" spans="1:25">
      <c r="A534" s="76"/>
      <c r="B534" s="7"/>
      <c r="C534" s="76"/>
      <c r="D534" s="53"/>
      <c r="E534" s="76"/>
      <c r="F534" s="53"/>
      <c r="G534" s="53"/>
      <c r="H534" s="76"/>
      <c r="I534" s="7"/>
      <c r="J534" s="52"/>
      <c r="K534" s="7"/>
      <c r="L534" s="7"/>
      <c r="M534" s="7"/>
      <c r="N534" s="7"/>
      <c r="O534" s="7"/>
      <c r="P534" s="7"/>
      <c r="Q534" s="7"/>
      <c r="R534" s="7"/>
      <c r="S534" s="7"/>
      <c r="T534" s="7"/>
      <c r="U534" s="7"/>
      <c r="V534" s="7"/>
      <c r="W534" s="7"/>
      <c r="X534" s="7"/>
      <c r="Y534" s="7"/>
    </row>
    <row r="535" spans="1:25">
      <c r="A535" s="76"/>
      <c r="B535" s="7"/>
      <c r="C535" s="76"/>
      <c r="D535" s="53"/>
      <c r="E535" s="76"/>
      <c r="F535" s="53"/>
      <c r="G535" s="53"/>
      <c r="H535" s="76"/>
      <c r="I535" s="7"/>
      <c r="J535" s="52"/>
      <c r="K535" s="7"/>
      <c r="L535" s="7"/>
      <c r="M535" s="7"/>
      <c r="N535" s="7"/>
      <c r="O535" s="7"/>
      <c r="P535" s="7"/>
      <c r="Q535" s="7"/>
      <c r="R535" s="7"/>
      <c r="S535" s="7"/>
      <c r="T535" s="7"/>
      <c r="U535" s="7"/>
      <c r="V535" s="7"/>
      <c r="W535" s="7"/>
      <c r="X535" s="7"/>
      <c r="Y535" s="7"/>
    </row>
    <row r="536" spans="1:25">
      <c r="A536" s="76"/>
      <c r="B536" s="7"/>
      <c r="C536" s="76"/>
      <c r="D536" s="53"/>
      <c r="E536" s="76"/>
      <c r="F536" s="53"/>
      <c r="G536" s="53"/>
      <c r="H536" s="76"/>
      <c r="I536" s="7"/>
      <c r="J536" s="52"/>
      <c r="K536" s="7"/>
      <c r="L536" s="7"/>
      <c r="M536" s="7"/>
      <c r="N536" s="7"/>
      <c r="O536" s="7"/>
      <c r="P536" s="7"/>
      <c r="Q536" s="7"/>
      <c r="R536" s="7"/>
      <c r="S536" s="7"/>
      <c r="T536" s="7"/>
      <c r="U536" s="7"/>
      <c r="V536" s="7"/>
      <c r="W536" s="7"/>
      <c r="X536" s="7"/>
      <c r="Y536" s="7"/>
    </row>
    <row r="537" spans="1:25">
      <c r="A537" s="76"/>
      <c r="B537" s="7"/>
      <c r="C537" s="76"/>
      <c r="D537" s="53"/>
      <c r="E537" s="76"/>
      <c r="F537" s="53"/>
      <c r="G537" s="53"/>
      <c r="H537" s="76"/>
      <c r="I537" s="7"/>
      <c r="J537" s="52"/>
      <c r="K537" s="7"/>
      <c r="L537" s="7"/>
      <c r="M537" s="7"/>
      <c r="N537" s="7"/>
      <c r="O537" s="7"/>
      <c r="P537" s="7"/>
      <c r="Q537" s="7"/>
      <c r="R537" s="7"/>
      <c r="S537" s="7"/>
      <c r="T537" s="7"/>
      <c r="U537" s="7"/>
      <c r="V537" s="7"/>
      <c r="W537" s="7"/>
      <c r="X537" s="7"/>
      <c r="Y537" s="7"/>
    </row>
    <row r="538" spans="1:25">
      <c r="A538" s="76"/>
      <c r="B538" s="7"/>
      <c r="C538" s="76"/>
      <c r="D538" s="53"/>
      <c r="E538" s="76"/>
      <c r="F538" s="53"/>
      <c r="G538" s="53"/>
      <c r="H538" s="76"/>
      <c r="I538" s="7"/>
      <c r="J538" s="52"/>
      <c r="K538" s="7"/>
      <c r="L538" s="7"/>
      <c r="M538" s="7"/>
      <c r="N538" s="7"/>
      <c r="O538" s="7"/>
      <c r="P538" s="7"/>
      <c r="Q538" s="7"/>
      <c r="R538" s="7"/>
      <c r="S538" s="7"/>
      <c r="T538" s="7"/>
      <c r="U538" s="7"/>
      <c r="V538" s="7"/>
      <c r="W538" s="7"/>
      <c r="X538" s="7"/>
      <c r="Y538" s="7"/>
    </row>
    <row r="539" spans="1:25">
      <c r="A539" s="76"/>
      <c r="B539" s="7"/>
      <c r="C539" s="76"/>
      <c r="D539" s="53"/>
      <c r="E539" s="76"/>
      <c r="F539" s="53"/>
      <c r="G539" s="53"/>
      <c r="H539" s="76"/>
      <c r="I539" s="7"/>
      <c r="J539" s="52"/>
      <c r="K539" s="7"/>
      <c r="L539" s="7"/>
      <c r="M539" s="7"/>
      <c r="N539" s="7"/>
      <c r="O539" s="7"/>
      <c r="P539" s="7"/>
      <c r="Q539" s="7"/>
      <c r="R539" s="7"/>
      <c r="S539" s="7"/>
      <c r="T539" s="7"/>
      <c r="U539" s="7"/>
      <c r="V539" s="7"/>
      <c r="W539" s="7"/>
      <c r="X539" s="7"/>
      <c r="Y539" s="7"/>
    </row>
    <row r="540" spans="1:25">
      <c r="A540" s="76"/>
      <c r="B540" s="7"/>
      <c r="C540" s="76"/>
      <c r="D540" s="53"/>
      <c r="E540" s="76"/>
      <c r="F540" s="53"/>
      <c r="G540" s="53"/>
      <c r="H540" s="76"/>
      <c r="I540" s="7"/>
      <c r="J540" s="52"/>
      <c r="K540" s="7"/>
      <c r="L540" s="7"/>
      <c r="M540" s="7"/>
      <c r="N540" s="7"/>
      <c r="O540" s="7"/>
      <c r="P540" s="7"/>
      <c r="Q540" s="7"/>
      <c r="R540" s="7"/>
      <c r="S540" s="7"/>
      <c r="T540" s="7"/>
      <c r="U540" s="7"/>
      <c r="V540" s="7"/>
      <c r="W540" s="7"/>
      <c r="X540" s="7"/>
      <c r="Y540" s="7"/>
    </row>
    <row r="541" spans="1:25">
      <c r="A541" s="76"/>
      <c r="B541" s="7"/>
      <c r="C541" s="76"/>
      <c r="D541" s="53"/>
      <c r="E541" s="76"/>
      <c r="F541" s="53"/>
      <c r="G541" s="53"/>
      <c r="H541" s="76"/>
      <c r="I541" s="7"/>
      <c r="J541" s="52"/>
      <c r="K541" s="7"/>
      <c r="L541" s="7"/>
      <c r="M541" s="7"/>
      <c r="N541" s="7"/>
      <c r="O541" s="7"/>
      <c r="P541" s="7"/>
      <c r="Q541" s="7"/>
      <c r="R541" s="7"/>
      <c r="S541" s="7"/>
      <c r="T541" s="7"/>
      <c r="U541" s="7"/>
      <c r="V541" s="7"/>
      <c r="W541" s="7"/>
      <c r="X541" s="7"/>
      <c r="Y541" s="7"/>
    </row>
    <row r="542" spans="1:25">
      <c r="A542" s="76"/>
      <c r="B542" s="7"/>
      <c r="C542" s="76"/>
      <c r="D542" s="53"/>
      <c r="E542" s="76"/>
      <c r="F542" s="53"/>
      <c r="G542" s="53"/>
      <c r="H542" s="76"/>
      <c r="I542" s="7"/>
      <c r="J542" s="52"/>
      <c r="K542" s="7"/>
      <c r="L542" s="7"/>
      <c r="M542" s="7"/>
      <c r="N542" s="7"/>
      <c r="O542" s="7"/>
      <c r="P542" s="7"/>
      <c r="Q542" s="7"/>
      <c r="R542" s="7"/>
      <c r="S542" s="7"/>
      <c r="T542" s="7"/>
      <c r="U542" s="7"/>
      <c r="V542" s="7"/>
      <c r="W542" s="7"/>
      <c r="X542" s="7"/>
      <c r="Y542" s="7"/>
    </row>
    <row r="543" spans="1:25">
      <c r="A543" s="76"/>
      <c r="B543" s="7"/>
      <c r="C543" s="76"/>
      <c r="D543" s="53"/>
      <c r="E543" s="76"/>
      <c r="F543" s="53"/>
      <c r="G543" s="53"/>
      <c r="H543" s="76"/>
      <c r="I543" s="7"/>
      <c r="J543" s="52"/>
      <c r="K543" s="7"/>
      <c r="L543" s="7"/>
      <c r="M543" s="7"/>
      <c r="N543" s="7"/>
      <c r="O543" s="7"/>
      <c r="P543" s="7"/>
      <c r="Q543" s="7"/>
      <c r="R543" s="7"/>
      <c r="S543" s="7"/>
      <c r="T543" s="7"/>
      <c r="U543" s="7"/>
      <c r="V543" s="7"/>
      <c r="W543" s="7"/>
      <c r="X543" s="7"/>
      <c r="Y543" s="7"/>
    </row>
    <row r="544" spans="1:25">
      <c r="A544" s="76"/>
      <c r="B544" s="7"/>
      <c r="C544" s="76"/>
      <c r="D544" s="53"/>
      <c r="E544" s="76"/>
      <c r="F544" s="53"/>
      <c r="G544" s="53"/>
      <c r="H544" s="76"/>
      <c r="I544" s="7"/>
      <c r="J544" s="52"/>
      <c r="K544" s="7"/>
      <c r="L544" s="7"/>
      <c r="M544" s="7"/>
      <c r="N544" s="7"/>
      <c r="O544" s="7"/>
      <c r="P544" s="7"/>
      <c r="Q544" s="7"/>
      <c r="R544" s="7"/>
      <c r="S544" s="7"/>
      <c r="T544" s="7"/>
      <c r="U544" s="7"/>
      <c r="V544" s="7"/>
      <c r="W544" s="7"/>
      <c r="X544" s="7"/>
      <c r="Y544" s="7"/>
    </row>
    <row r="545" spans="1:25">
      <c r="A545" s="76"/>
      <c r="B545" s="7"/>
      <c r="C545" s="76"/>
      <c r="D545" s="53"/>
      <c r="E545" s="76"/>
      <c r="F545" s="53"/>
      <c r="G545" s="53"/>
      <c r="H545" s="76"/>
      <c r="I545" s="7"/>
      <c r="J545" s="52"/>
      <c r="K545" s="7"/>
      <c r="L545" s="7"/>
      <c r="M545" s="7"/>
      <c r="N545" s="7"/>
      <c r="O545" s="7"/>
      <c r="P545" s="7"/>
      <c r="Q545" s="7"/>
      <c r="R545" s="7"/>
      <c r="S545" s="7"/>
      <c r="T545" s="7"/>
      <c r="U545" s="7"/>
      <c r="V545" s="7"/>
      <c r="W545" s="7"/>
      <c r="X545" s="7"/>
      <c r="Y545" s="7"/>
    </row>
    <row r="546" spans="1:25">
      <c r="A546" s="76"/>
      <c r="B546" s="7"/>
      <c r="C546" s="76"/>
      <c r="D546" s="53"/>
      <c r="E546" s="76"/>
      <c r="F546" s="53"/>
      <c r="G546" s="53"/>
      <c r="H546" s="76"/>
      <c r="I546" s="7"/>
      <c r="J546" s="52"/>
      <c r="K546" s="7"/>
      <c r="L546" s="7"/>
      <c r="M546" s="7"/>
      <c r="N546" s="7"/>
      <c r="O546" s="7"/>
      <c r="P546" s="7"/>
      <c r="Q546" s="7"/>
      <c r="R546" s="7"/>
      <c r="S546" s="7"/>
      <c r="T546" s="7"/>
      <c r="U546" s="7"/>
      <c r="V546" s="7"/>
      <c r="W546" s="7"/>
      <c r="X546" s="7"/>
      <c r="Y546" s="7"/>
    </row>
    <row r="547" spans="1:25">
      <c r="A547" s="76"/>
      <c r="B547" s="7"/>
      <c r="C547" s="76"/>
      <c r="D547" s="53"/>
      <c r="E547" s="76"/>
      <c r="F547" s="53"/>
      <c r="G547" s="53"/>
      <c r="H547" s="76"/>
      <c r="I547" s="7"/>
      <c r="J547" s="52"/>
      <c r="K547" s="7"/>
      <c r="L547" s="7"/>
      <c r="M547" s="7"/>
      <c r="N547" s="7"/>
      <c r="O547" s="7"/>
      <c r="P547" s="7"/>
      <c r="Q547" s="7"/>
      <c r="R547" s="7"/>
      <c r="S547" s="7"/>
      <c r="T547" s="7"/>
      <c r="U547" s="7"/>
      <c r="V547" s="7"/>
      <c r="W547" s="7"/>
      <c r="X547" s="7"/>
      <c r="Y547" s="7"/>
    </row>
    <row r="548" spans="1:25">
      <c r="A548" s="76"/>
      <c r="B548" s="7"/>
      <c r="C548" s="76"/>
      <c r="D548" s="53"/>
      <c r="E548" s="76"/>
      <c r="F548" s="53"/>
      <c r="G548" s="53"/>
      <c r="H548" s="76"/>
      <c r="I548" s="7"/>
      <c r="J548" s="52"/>
      <c r="K548" s="7"/>
      <c r="L548" s="7"/>
      <c r="M548" s="7"/>
      <c r="N548" s="7"/>
      <c r="O548" s="7"/>
      <c r="P548" s="7"/>
      <c r="Q548" s="7"/>
      <c r="R548" s="7"/>
      <c r="S548" s="7"/>
      <c r="T548" s="7"/>
      <c r="U548" s="7"/>
      <c r="V548" s="7"/>
      <c r="W548" s="7"/>
      <c r="X548" s="7"/>
      <c r="Y548" s="7"/>
    </row>
    <row r="549" spans="1:25">
      <c r="A549" s="76"/>
      <c r="B549" s="7"/>
      <c r="C549" s="76"/>
      <c r="D549" s="53"/>
      <c r="E549" s="76"/>
      <c r="F549" s="53"/>
      <c r="G549" s="53"/>
      <c r="H549" s="76"/>
      <c r="I549" s="7"/>
      <c r="J549" s="52"/>
      <c r="K549" s="7"/>
      <c r="L549" s="7"/>
      <c r="M549" s="7"/>
      <c r="N549" s="7"/>
      <c r="O549" s="7"/>
      <c r="P549" s="7"/>
      <c r="Q549" s="7"/>
      <c r="R549" s="7"/>
      <c r="S549" s="7"/>
      <c r="T549" s="7"/>
      <c r="U549" s="7"/>
      <c r="V549" s="7"/>
      <c r="W549" s="7"/>
      <c r="X549" s="7"/>
      <c r="Y549" s="7"/>
    </row>
    <row r="550" spans="1:25">
      <c r="A550" s="76"/>
      <c r="B550" s="7"/>
      <c r="C550" s="76"/>
      <c r="D550" s="53"/>
      <c r="E550" s="76"/>
      <c r="F550" s="53"/>
      <c r="G550" s="53"/>
      <c r="H550" s="76"/>
      <c r="I550" s="7"/>
      <c r="J550" s="52"/>
      <c r="K550" s="7"/>
      <c r="L550" s="7"/>
      <c r="M550" s="7"/>
      <c r="N550" s="7"/>
      <c r="O550" s="7"/>
      <c r="P550" s="7"/>
      <c r="Q550" s="7"/>
      <c r="R550" s="7"/>
      <c r="S550" s="7"/>
      <c r="T550" s="7"/>
      <c r="U550" s="7"/>
      <c r="V550" s="7"/>
      <c r="W550" s="7"/>
      <c r="X550" s="7"/>
      <c r="Y550" s="7"/>
    </row>
    <row r="551" spans="1:25">
      <c r="A551" s="76"/>
      <c r="B551" s="7"/>
      <c r="C551" s="76"/>
      <c r="D551" s="53"/>
      <c r="E551" s="76"/>
      <c r="F551" s="53"/>
      <c r="G551" s="53"/>
      <c r="H551" s="76"/>
      <c r="I551" s="7"/>
      <c r="J551" s="52"/>
      <c r="K551" s="7"/>
      <c r="L551" s="7"/>
      <c r="M551" s="7"/>
      <c r="N551" s="7"/>
      <c r="O551" s="7"/>
      <c r="P551" s="7"/>
      <c r="Q551" s="7"/>
      <c r="R551" s="7"/>
      <c r="S551" s="7"/>
      <c r="T551" s="7"/>
      <c r="U551" s="7"/>
      <c r="V551" s="7"/>
      <c r="W551" s="7"/>
      <c r="X551" s="7"/>
      <c r="Y551" s="7"/>
    </row>
    <row r="552" spans="1:25">
      <c r="A552" s="76"/>
      <c r="B552" s="7"/>
      <c r="C552" s="76"/>
      <c r="D552" s="53"/>
      <c r="E552" s="76"/>
      <c r="F552" s="53"/>
      <c r="G552" s="53"/>
      <c r="H552" s="76"/>
      <c r="I552" s="7"/>
      <c r="J552" s="52"/>
      <c r="K552" s="7"/>
      <c r="L552" s="7"/>
      <c r="M552" s="7"/>
      <c r="N552" s="7"/>
      <c r="O552" s="7"/>
      <c r="P552" s="7"/>
      <c r="Q552" s="7"/>
      <c r="R552" s="7"/>
      <c r="S552" s="7"/>
      <c r="T552" s="7"/>
      <c r="U552" s="7"/>
      <c r="V552" s="7"/>
      <c r="W552" s="7"/>
      <c r="X552" s="7"/>
      <c r="Y552" s="7"/>
    </row>
    <row r="553" spans="1:25">
      <c r="A553" s="76"/>
      <c r="B553" s="7"/>
      <c r="C553" s="76"/>
      <c r="D553" s="53"/>
      <c r="E553" s="76"/>
      <c r="F553" s="53"/>
      <c r="G553" s="53"/>
      <c r="H553" s="76"/>
      <c r="I553" s="7"/>
      <c r="J553" s="52"/>
      <c r="K553" s="7"/>
      <c r="L553" s="7"/>
      <c r="M553" s="7"/>
      <c r="N553" s="7"/>
      <c r="O553" s="7"/>
      <c r="P553" s="7"/>
      <c r="Q553" s="7"/>
      <c r="R553" s="7"/>
      <c r="S553" s="7"/>
      <c r="T553" s="7"/>
      <c r="U553" s="7"/>
      <c r="V553" s="7"/>
      <c r="W553" s="7"/>
      <c r="X553" s="7"/>
      <c r="Y553" s="7"/>
    </row>
    <row r="554" spans="1:25">
      <c r="A554" s="76"/>
      <c r="B554" s="7"/>
      <c r="C554" s="76"/>
      <c r="D554" s="53"/>
      <c r="E554" s="76"/>
      <c r="F554" s="53"/>
      <c r="G554" s="53"/>
      <c r="H554" s="76"/>
      <c r="I554" s="7"/>
      <c r="J554" s="52"/>
      <c r="K554" s="7"/>
      <c r="L554" s="7"/>
      <c r="M554" s="7"/>
      <c r="N554" s="7"/>
      <c r="O554" s="7"/>
      <c r="P554" s="7"/>
      <c r="Q554" s="7"/>
      <c r="R554" s="7"/>
      <c r="S554" s="7"/>
      <c r="T554" s="7"/>
      <c r="U554" s="7"/>
      <c r="V554" s="7"/>
      <c r="W554" s="7"/>
      <c r="X554" s="7"/>
      <c r="Y554" s="7"/>
    </row>
    <row r="555" spans="1:25">
      <c r="A555" s="76"/>
      <c r="B555" s="7"/>
      <c r="C555" s="76"/>
      <c r="D555" s="53"/>
      <c r="E555" s="76"/>
      <c r="F555" s="53"/>
      <c r="G555" s="53"/>
      <c r="H555" s="76"/>
      <c r="I555" s="7"/>
      <c r="J555" s="52"/>
      <c r="K555" s="7"/>
      <c r="L555" s="7"/>
      <c r="M555" s="7"/>
      <c r="N555" s="7"/>
      <c r="O555" s="7"/>
      <c r="P555" s="7"/>
      <c r="Q555" s="7"/>
      <c r="R555" s="7"/>
      <c r="S555" s="7"/>
      <c r="T555" s="7"/>
      <c r="U555" s="7"/>
      <c r="V555" s="7"/>
      <c r="W555" s="7"/>
      <c r="X555" s="7"/>
      <c r="Y555" s="7"/>
    </row>
    <row r="556" spans="1:25">
      <c r="A556" s="76"/>
      <c r="B556" s="7"/>
      <c r="C556" s="76"/>
      <c r="D556" s="53"/>
      <c r="E556" s="76"/>
      <c r="F556" s="53"/>
      <c r="G556" s="53"/>
      <c r="H556" s="76"/>
      <c r="I556" s="7"/>
      <c r="J556" s="52"/>
      <c r="K556" s="7"/>
      <c r="L556" s="7"/>
      <c r="M556" s="7"/>
      <c r="N556" s="7"/>
      <c r="O556" s="7"/>
      <c r="P556" s="7"/>
      <c r="Q556" s="7"/>
      <c r="R556" s="7"/>
      <c r="S556" s="7"/>
      <c r="T556" s="7"/>
      <c r="U556" s="7"/>
      <c r="V556" s="7"/>
      <c r="W556" s="7"/>
      <c r="X556" s="7"/>
      <c r="Y556" s="7"/>
    </row>
    <row r="557" spans="1:25">
      <c r="A557" s="76"/>
      <c r="B557" s="7"/>
      <c r="C557" s="76"/>
      <c r="D557" s="53"/>
      <c r="E557" s="76"/>
      <c r="F557" s="53"/>
      <c r="G557" s="53"/>
      <c r="H557" s="76"/>
      <c r="I557" s="7"/>
      <c r="J557" s="52"/>
      <c r="K557" s="7"/>
      <c r="L557" s="7"/>
      <c r="M557" s="7"/>
      <c r="N557" s="7"/>
      <c r="O557" s="7"/>
      <c r="P557" s="7"/>
      <c r="Q557" s="7"/>
      <c r="R557" s="7"/>
      <c r="S557" s="7"/>
      <c r="T557" s="7"/>
      <c r="U557" s="7"/>
      <c r="V557" s="7"/>
      <c r="W557" s="7"/>
      <c r="X557" s="7"/>
      <c r="Y557" s="7"/>
    </row>
    <row r="558" spans="1:25">
      <c r="A558" s="76"/>
      <c r="B558" s="7"/>
      <c r="C558" s="76"/>
      <c r="D558" s="53"/>
      <c r="E558" s="76"/>
      <c r="F558" s="53"/>
      <c r="G558" s="53"/>
      <c r="H558" s="76"/>
      <c r="I558" s="7"/>
      <c r="J558" s="52"/>
      <c r="K558" s="7"/>
      <c r="L558" s="7"/>
      <c r="M558" s="7"/>
      <c r="N558" s="7"/>
      <c r="O558" s="7"/>
      <c r="P558" s="7"/>
      <c r="Q558" s="7"/>
      <c r="R558" s="7"/>
      <c r="S558" s="7"/>
      <c r="T558" s="7"/>
      <c r="U558" s="7"/>
      <c r="V558" s="7"/>
      <c r="W558" s="7"/>
      <c r="X558" s="7"/>
      <c r="Y558" s="7"/>
    </row>
    <row r="559" spans="1:25">
      <c r="A559" s="76"/>
      <c r="B559" s="7"/>
      <c r="C559" s="76"/>
      <c r="D559" s="53"/>
      <c r="E559" s="76"/>
      <c r="F559" s="53"/>
      <c r="G559" s="53"/>
      <c r="H559" s="76"/>
      <c r="I559" s="7"/>
      <c r="J559" s="52"/>
      <c r="K559" s="7"/>
      <c r="L559" s="7"/>
      <c r="M559" s="7"/>
      <c r="N559" s="7"/>
      <c r="O559" s="7"/>
      <c r="P559" s="7"/>
      <c r="Q559" s="7"/>
      <c r="R559" s="7"/>
      <c r="S559" s="7"/>
      <c r="T559" s="7"/>
      <c r="U559" s="7"/>
      <c r="V559" s="7"/>
      <c r="W559" s="7"/>
      <c r="X559" s="7"/>
      <c r="Y559" s="7"/>
    </row>
    <row r="560" spans="1:25">
      <c r="A560" s="76"/>
      <c r="B560" s="7"/>
      <c r="C560" s="76"/>
      <c r="D560" s="53"/>
      <c r="E560" s="76"/>
      <c r="F560" s="53"/>
      <c r="G560" s="53"/>
      <c r="H560" s="76"/>
      <c r="I560" s="7"/>
      <c r="J560" s="52"/>
      <c r="K560" s="7"/>
      <c r="L560" s="7"/>
      <c r="M560" s="7"/>
      <c r="N560" s="7"/>
      <c r="O560" s="7"/>
      <c r="P560" s="7"/>
      <c r="Q560" s="7"/>
      <c r="R560" s="7"/>
      <c r="S560" s="7"/>
      <c r="T560" s="7"/>
      <c r="U560" s="7"/>
      <c r="V560" s="7"/>
      <c r="W560" s="7"/>
      <c r="X560" s="7"/>
      <c r="Y560" s="7"/>
    </row>
    <row r="561" spans="1:25">
      <c r="A561" s="76"/>
      <c r="B561" s="7"/>
      <c r="C561" s="76"/>
      <c r="D561" s="53"/>
      <c r="E561" s="76"/>
      <c r="F561" s="53"/>
      <c r="G561" s="53"/>
      <c r="H561" s="76"/>
      <c r="I561" s="7"/>
      <c r="J561" s="52"/>
      <c r="K561" s="7"/>
      <c r="L561" s="7"/>
      <c r="M561" s="7"/>
      <c r="N561" s="7"/>
      <c r="O561" s="7"/>
      <c r="P561" s="7"/>
      <c r="Q561" s="7"/>
      <c r="R561" s="7"/>
      <c r="S561" s="7"/>
      <c r="T561" s="7"/>
      <c r="U561" s="7"/>
      <c r="V561" s="7"/>
      <c r="W561" s="7"/>
      <c r="X561" s="7"/>
      <c r="Y561" s="7"/>
    </row>
    <row r="562" spans="1:25">
      <c r="A562" s="76"/>
      <c r="B562" s="7"/>
      <c r="C562" s="76"/>
      <c r="D562" s="53"/>
      <c r="E562" s="76"/>
      <c r="F562" s="53"/>
      <c r="G562" s="53"/>
      <c r="H562" s="76"/>
      <c r="I562" s="7"/>
      <c r="J562" s="52"/>
      <c r="K562" s="7"/>
      <c r="L562" s="7"/>
      <c r="M562" s="7"/>
      <c r="N562" s="7"/>
      <c r="O562" s="7"/>
      <c r="P562" s="7"/>
      <c r="Q562" s="7"/>
      <c r="R562" s="7"/>
      <c r="S562" s="7"/>
      <c r="T562" s="7"/>
      <c r="U562" s="7"/>
      <c r="V562" s="7"/>
      <c r="W562" s="7"/>
      <c r="X562" s="7"/>
      <c r="Y562" s="7"/>
    </row>
    <row r="563" spans="1:25">
      <c r="A563" s="76"/>
      <c r="B563" s="7"/>
      <c r="C563" s="76"/>
      <c r="D563" s="53"/>
      <c r="E563" s="76"/>
      <c r="F563" s="53"/>
      <c r="G563" s="53"/>
      <c r="H563" s="76"/>
      <c r="I563" s="7"/>
      <c r="J563" s="52"/>
      <c r="K563" s="7"/>
      <c r="L563" s="7"/>
      <c r="M563" s="7"/>
      <c r="N563" s="7"/>
      <c r="O563" s="7"/>
      <c r="P563" s="7"/>
      <c r="Q563" s="7"/>
      <c r="R563" s="7"/>
      <c r="S563" s="7"/>
      <c r="T563" s="7"/>
      <c r="U563" s="7"/>
      <c r="V563" s="7"/>
      <c r="W563" s="7"/>
      <c r="X563" s="7"/>
      <c r="Y563" s="7"/>
    </row>
    <row r="564" spans="1:25">
      <c r="A564" s="76"/>
      <c r="B564" s="7"/>
      <c r="C564" s="76"/>
      <c r="D564" s="53"/>
      <c r="E564" s="76"/>
      <c r="F564" s="53"/>
      <c r="G564" s="53"/>
      <c r="H564" s="76"/>
      <c r="I564" s="7"/>
      <c r="J564" s="52"/>
      <c r="K564" s="7"/>
      <c r="L564" s="7"/>
      <c r="M564" s="7"/>
      <c r="N564" s="7"/>
      <c r="O564" s="7"/>
      <c r="P564" s="7"/>
      <c r="Q564" s="7"/>
      <c r="R564" s="7"/>
      <c r="S564" s="7"/>
      <c r="T564" s="7"/>
      <c r="U564" s="7"/>
      <c r="V564" s="7"/>
      <c r="W564" s="7"/>
      <c r="X564" s="7"/>
      <c r="Y564" s="7"/>
    </row>
    <row r="565" spans="1:25">
      <c r="A565" s="76"/>
      <c r="B565" s="7"/>
      <c r="C565" s="76"/>
      <c r="D565" s="53"/>
      <c r="E565" s="76"/>
      <c r="F565" s="53"/>
      <c r="G565" s="53"/>
      <c r="H565" s="76"/>
      <c r="I565" s="7"/>
      <c r="J565" s="52"/>
      <c r="K565" s="7"/>
      <c r="L565" s="7"/>
      <c r="M565" s="7"/>
      <c r="N565" s="7"/>
      <c r="O565" s="7"/>
      <c r="P565" s="7"/>
      <c r="Q565" s="7"/>
      <c r="R565" s="7"/>
      <c r="S565" s="7"/>
      <c r="T565" s="7"/>
      <c r="U565" s="7"/>
      <c r="V565" s="7"/>
      <c r="W565" s="7"/>
      <c r="X565" s="7"/>
      <c r="Y565" s="7"/>
    </row>
    <row r="566" spans="1:25">
      <c r="A566" s="76"/>
      <c r="B566" s="7"/>
      <c r="C566" s="76"/>
      <c r="D566" s="53"/>
      <c r="E566" s="76"/>
      <c r="F566" s="53"/>
      <c r="G566" s="53"/>
      <c r="H566" s="76"/>
      <c r="I566" s="7"/>
      <c r="J566" s="52"/>
      <c r="K566" s="7"/>
      <c r="L566" s="7"/>
      <c r="M566" s="7"/>
      <c r="N566" s="7"/>
      <c r="O566" s="7"/>
      <c r="P566" s="7"/>
      <c r="Q566" s="7"/>
      <c r="R566" s="7"/>
      <c r="S566" s="7"/>
      <c r="T566" s="7"/>
      <c r="U566" s="7"/>
      <c r="V566" s="7"/>
      <c r="W566" s="7"/>
      <c r="X566" s="7"/>
      <c r="Y566" s="7"/>
    </row>
    <row r="567" spans="1:25">
      <c r="A567" s="76"/>
      <c r="B567" s="7"/>
      <c r="C567" s="76"/>
      <c r="D567" s="53"/>
      <c r="E567" s="76"/>
      <c r="F567" s="53"/>
      <c r="G567" s="53"/>
      <c r="H567" s="76"/>
      <c r="I567" s="7"/>
      <c r="J567" s="52"/>
      <c r="K567" s="7"/>
      <c r="L567" s="7"/>
      <c r="M567" s="7"/>
      <c r="N567" s="7"/>
      <c r="O567" s="7"/>
      <c r="P567" s="7"/>
      <c r="Q567" s="7"/>
      <c r="R567" s="7"/>
      <c r="S567" s="7"/>
      <c r="T567" s="7"/>
      <c r="U567" s="7"/>
      <c r="V567" s="7"/>
      <c r="W567" s="7"/>
      <c r="X567" s="7"/>
      <c r="Y567" s="7"/>
    </row>
    <row r="568" spans="1:25">
      <c r="A568" s="76"/>
      <c r="B568" s="7"/>
      <c r="C568" s="76"/>
      <c r="D568" s="53"/>
      <c r="E568" s="76"/>
      <c r="F568" s="53"/>
      <c r="G568" s="53"/>
      <c r="H568" s="76"/>
      <c r="I568" s="7"/>
      <c r="J568" s="52"/>
      <c r="K568" s="7"/>
      <c r="L568" s="7"/>
      <c r="M568" s="7"/>
      <c r="N568" s="7"/>
      <c r="O568" s="7"/>
      <c r="P568" s="7"/>
      <c r="Q568" s="7"/>
      <c r="R568" s="7"/>
      <c r="S568" s="7"/>
      <c r="T568" s="7"/>
      <c r="U568" s="7"/>
      <c r="V568" s="7"/>
      <c r="W568" s="7"/>
      <c r="X568" s="7"/>
      <c r="Y568" s="7"/>
    </row>
    <row r="569" spans="1:25">
      <c r="A569" s="76"/>
      <c r="B569" s="7"/>
      <c r="C569" s="76"/>
      <c r="D569" s="53"/>
      <c r="E569" s="76"/>
      <c r="F569" s="53"/>
      <c r="G569" s="53"/>
      <c r="H569" s="76"/>
      <c r="I569" s="7"/>
      <c r="J569" s="52"/>
      <c r="K569" s="7"/>
      <c r="L569" s="7"/>
      <c r="M569" s="7"/>
      <c r="N569" s="7"/>
      <c r="O569" s="7"/>
      <c r="P569" s="7"/>
      <c r="Q569" s="7"/>
      <c r="R569" s="7"/>
      <c r="S569" s="7"/>
      <c r="T569" s="7"/>
      <c r="U569" s="7"/>
      <c r="V569" s="7"/>
      <c r="W569" s="7"/>
      <c r="X569" s="7"/>
      <c r="Y569" s="7"/>
    </row>
    <row r="570" spans="1:25">
      <c r="A570" s="76"/>
      <c r="B570" s="7"/>
      <c r="C570" s="76"/>
      <c r="D570" s="53"/>
      <c r="E570" s="76"/>
      <c r="F570" s="53"/>
      <c r="G570" s="53"/>
      <c r="H570" s="76"/>
      <c r="I570" s="7"/>
      <c r="J570" s="52"/>
      <c r="K570" s="7"/>
      <c r="L570" s="7"/>
      <c r="M570" s="7"/>
      <c r="N570" s="7"/>
      <c r="O570" s="7"/>
      <c r="P570" s="7"/>
      <c r="Q570" s="7"/>
      <c r="R570" s="7"/>
      <c r="S570" s="7"/>
      <c r="T570" s="7"/>
      <c r="U570" s="7"/>
      <c r="V570" s="7"/>
      <c r="W570" s="7"/>
      <c r="X570" s="7"/>
      <c r="Y570" s="7"/>
    </row>
    <row r="571" spans="1:25">
      <c r="A571" s="76"/>
      <c r="B571" s="7"/>
      <c r="C571" s="76"/>
      <c r="D571" s="53"/>
      <c r="E571" s="76"/>
      <c r="F571" s="53"/>
      <c r="G571" s="53"/>
      <c r="H571" s="76"/>
      <c r="I571" s="7"/>
      <c r="J571" s="52"/>
      <c r="K571" s="7"/>
      <c r="L571" s="7"/>
      <c r="M571" s="7"/>
      <c r="N571" s="7"/>
      <c r="O571" s="7"/>
      <c r="P571" s="7"/>
      <c r="Q571" s="7"/>
      <c r="R571" s="7"/>
      <c r="S571" s="7"/>
      <c r="T571" s="7"/>
      <c r="U571" s="7"/>
      <c r="V571" s="7"/>
      <c r="W571" s="7"/>
      <c r="X571" s="7"/>
      <c r="Y571" s="7"/>
    </row>
    <row r="572" spans="1:25">
      <c r="A572" s="76"/>
      <c r="B572" s="7"/>
      <c r="C572" s="76"/>
      <c r="D572" s="53"/>
      <c r="E572" s="76"/>
      <c r="F572" s="53"/>
      <c r="G572" s="53"/>
      <c r="H572" s="76"/>
      <c r="I572" s="7"/>
      <c r="J572" s="52"/>
      <c r="K572" s="7"/>
      <c r="L572" s="7"/>
      <c r="M572" s="7"/>
      <c r="N572" s="7"/>
      <c r="O572" s="7"/>
      <c r="P572" s="7"/>
      <c r="Q572" s="7"/>
      <c r="R572" s="7"/>
      <c r="S572" s="7"/>
      <c r="T572" s="7"/>
      <c r="U572" s="7"/>
      <c r="V572" s="7"/>
      <c r="W572" s="7"/>
      <c r="X572" s="7"/>
      <c r="Y572" s="7"/>
    </row>
    <row r="573" spans="1:25">
      <c r="A573" s="76"/>
      <c r="B573" s="7"/>
      <c r="C573" s="76"/>
      <c r="D573" s="53"/>
      <c r="E573" s="76"/>
      <c r="F573" s="53"/>
      <c r="G573" s="53"/>
      <c r="H573" s="76"/>
      <c r="I573" s="7"/>
      <c r="J573" s="52"/>
      <c r="K573" s="7"/>
      <c r="L573" s="7"/>
      <c r="M573" s="7"/>
      <c r="N573" s="7"/>
      <c r="O573" s="7"/>
      <c r="P573" s="7"/>
      <c r="Q573" s="7"/>
      <c r="R573" s="7"/>
      <c r="S573" s="7"/>
      <c r="T573" s="7"/>
      <c r="U573" s="7"/>
      <c r="V573" s="7"/>
      <c r="W573" s="7"/>
      <c r="X573" s="7"/>
      <c r="Y573" s="7"/>
    </row>
    <row r="574" spans="1:25">
      <c r="A574" s="76"/>
      <c r="B574" s="7"/>
      <c r="C574" s="76"/>
      <c r="D574" s="53"/>
      <c r="E574" s="76"/>
      <c r="F574" s="53"/>
      <c r="G574" s="53"/>
      <c r="H574" s="76"/>
      <c r="I574" s="7"/>
      <c r="J574" s="52"/>
      <c r="K574" s="7"/>
      <c r="L574" s="7"/>
      <c r="M574" s="7"/>
      <c r="N574" s="7"/>
      <c r="O574" s="7"/>
      <c r="P574" s="7"/>
      <c r="Q574" s="7"/>
      <c r="R574" s="7"/>
      <c r="S574" s="7"/>
      <c r="T574" s="7"/>
      <c r="U574" s="7"/>
      <c r="V574" s="7"/>
      <c r="W574" s="7"/>
      <c r="X574" s="7"/>
      <c r="Y574" s="7"/>
    </row>
    <row r="575" spans="1:25">
      <c r="A575" s="76"/>
      <c r="B575" s="7"/>
      <c r="C575" s="76"/>
      <c r="D575" s="53"/>
      <c r="E575" s="76"/>
      <c r="F575" s="53"/>
      <c r="G575" s="53"/>
      <c r="H575" s="76"/>
      <c r="I575" s="7"/>
      <c r="J575" s="52"/>
      <c r="K575" s="7"/>
      <c r="L575" s="7"/>
      <c r="M575" s="7"/>
      <c r="N575" s="7"/>
      <c r="O575" s="7"/>
      <c r="P575" s="7"/>
      <c r="Q575" s="7"/>
      <c r="R575" s="7"/>
      <c r="S575" s="7"/>
      <c r="T575" s="7"/>
      <c r="U575" s="7"/>
      <c r="V575" s="7"/>
      <c r="W575" s="7"/>
      <c r="X575" s="7"/>
      <c r="Y575" s="7"/>
    </row>
    <row r="576" spans="1:25">
      <c r="A576" s="76"/>
      <c r="B576" s="7"/>
      <c r="C576" s="76"/>
      <c r="D576" s="53"/>
      <c r="E576" s="76"/>
      <c r="F576" s="53"/>
      <c r="G576" s="53"/>
      <c r="H576" s="76"/>
      <c r="I576" s="7"/>
      <c r="J576" s="52"/>
      <c r="K576" s="7"/>
      <c r="L576" s="7"/>
      <c r="M576" s="7"/>
      <c r="N576" s="7"/>
      <c r="O576" s="7"/>
      <c r="P576" s="7"/>
      <c r="Q576" s="7"/>
      <c r="R576" s="7"/>
      <c r="S576" s="7"/>
      <c r="T576" s="7"/>
      <c r="U576" s="7"/>
      <c r="V576" s="7"/>
      <c r="W576" s="7"/>
      <c r="X576" s="7"/>
      <c r="Y576" s="7"/>
    </row>
    <row r="577" spans="1:25">
      <c r="A577" s="76"/>
      <c r="B577" s="7"/>
      <c r="C577" s="76"/>
      <c r="D577" s="53"/>
      <c r="E577" s="76"/>
      <c r="F577" s="53"/>
      <c r="G577" s="53"/>
      <c r="H577" s="76"/>
      <c r="I577" s="7"/>
      <c r="J577" s="52"/>
      <c r="K577" s="7"/>
      <c r="L577" s="7"/>
      <c r="M577" s="7"/>
      <c r="N577" s="7"/>
      <c r="O577" s="7"/>
      <c r="P577" s="7"/>
      <c r="Q577" s="7"/>
      <c r="R577" s="7"/>
      <c r="S577" s="7"/>
      <c r="T577" s="7"/>
      <c r="U577" s="7"/>
      <c r="V577" s="7"/>
      <c r="W577" s="7"/>
      <c r="X577" s="7"/>
      <c r="Y577" s="7"/>
    </row>
    <row r="578" spans="1:25">
      <c r="A578" s="76"/>
      <c r="B578" s="7"/>
      <c r="C578" s="76"/>
      <c r="D578" s="53"/>
      <c r="E578" s="76"/>
      <c r="F578" s="53"/>
      <c r="G578" s="53"/>
      <c r="H578" s="76"/>
      <c r="I578" s="7"/>
      <c r="J578" s="52"/>
      <c r="K578" s="7"/>
      <c r="L578" s="7"/>
      <c r="M578" s="7"/>
      <c r="N578" s="7"/>
      <c r="O578" s="7"/>
      <c r="P578" s="7"/>
      <c r="Q578" s="7"/>
      <c r="R578" s="7"/>
      <c r="S578" s="7"/>
      <c r="T578" s="7"/>
      <c r="U578" s="7"/>
      <c r="V578" s="7"/>
      <c r="W578" s="7"/>
      <c r="X578" s="7"/>
      <c r="Y578" s="7"/>
    </row>
    <row r="579" spans="1:25">
      <c r="A579" s="76"/>
      <c r="B579" s="7"/>
      <c r="C579" s="76"/>
      <c r="D579" s="53"/>
      <c r="E579" s="76"/>
      <c r="F579" s="53"/>
      <c r="G579" s="53"/>
      <c r="H579" s="76"/>
      <c r="I579" s="7"/>
      <c r="J579" s="52"/>
      <c r="K579" s="7"/>
      <c r="L579" s="7"/>
      <c r="M579" s="7"/>
      <c r="N579" s="7"/>
      <c r="O579" s="7"/>
      <c r="P579" s="7"/>
      <c r="Q579" s="7"/>
      <c r="R579" s="7"/>
      <c r="S579" s="7"/>
      <c r="T579" s="7"/>
      <c r="U579" s="7"/>
      <c r="V579" s="7"/>
      <c r="W579" s="7"/>
      <c r="X579" s="7"/>
      <c r="Y579" s="7"/>
    </row>
    <row r="580" spans="1:25">
      <c r="A580" s="76"/>
      <c r="B580" s="7"/>
      <c r="C580" s="76"/>
      <c r="D580" s="53"/>
      <c r="E580" s="76"/>
      <c r="F580" s="53"/>
      <c r="G580" s="53"/>
      <c r="H580" s="76"/>
      <c r="I580" s="7"/>
      <c r="J580" s="52"/>
      <c r="K580" s="7"/>
      <c r="L580" s="7"/>
      <c r="M580" s="7"/>
      <c r="N580" s="7"/>
      <c r="O580" s="7"/>
      <c r="P580" s="7"/>
      <c r="Q580" s="7"/>
      <c r="R580" s="7"/>
      <c r="S580" s="7"/>
      <c r="T580" s="7"/>
      <c r="U580" s="7"/>
      <c r="V580" s="7"/>
      <c r="W580" s="7"/>
      <c r="X580" s="7"/>
      <c r="Y580" s="7"/>
    </row>
    <row r="581" spans="1:25">
      <c r="A581" s="76"/>
      <c r="B581" s="7"/>
      <c r="C581" s="76"/>
      <c r="D581" s="53"/>
      <c r="E581" s="76"/>
      <c r="F581" s="53"/>
      <c r="G581" s="53"/>
      <c r="H581" s="76"/>
      <c r="I581" s="7"/>
      <c r="J581" s="52"/>
      <c r="K581" s="7"/>
      <c r="L581" s="7"/>
      <c r="M581" s="7"/>
      <c r="N581" s="7"/>
      <c r="O581" s="7"/>
      <c r="P581" s="7"/>
      <c r="Q581" s="7"/>
      <c r="R581" s="7"/>
      <c r="S581" s="7"/>
      <c r="T581" s="7"/>
      <c r="U581" s="7"/>
      <c r="V581" s="7"/>
      <c r="W581" s="7"/>
      <c r="X581" s="7"/>
      <c r="Y581" s="7"/>
    </row>
    <row r="582" spans="1:25">
      <c r="A582" s="76"/>
      <c r="B582" s="7"/>
      <c r="C582" s="76"/>
      <c r="D582" s="53"/>
      <c r="E582" s="76"/>
      <c r="F582" s="53"/>
      <c r="G582" s="53"/>
      <c r="H582" s="76"/>
      <c r="I582" s="7"/>
      <c r="J582" s="52"/>
      <c r="K582" s="7"/>
      <c r="L582" s="7"/>
      <c r="M582" s="7"/>
      <c r="N582" s="7"/>
      <c r="O582" s="7"/>
      <c r="P582" s="7"/>
      <c r="Q582" s="7"/>
      <c r="R582" s="7"/>
      <c r="S582" s="7"/>
      <c r="T582" s="7"/>
      <c r="U582" s="7"/>
      <c r="V582" s="7"/>
      <c r="W582" s="7"/>
      <c r="X582" s="7"/>
      <c r="Y582" s="7"/>
    </row>
    <row r="583" spans="1:25">
      <c r="A583" s="76"/>
      <c r="B583" s="7"/>
      <c r="C583" s="76"/>
      <c r="D583" s="53"/>
      <c r="E583" s="76"/>
      <c r="F583" s="53"/>
      <c r="G583" s="53"/>
      <c r="H583" s="76"/>
      <c r="I583" s="7"/>
      <c r="J583" s="52"/>
      <c r="K583" s="7"/>
      <c r="L583" s="7"/>
      <c r="M583" s="7"/>
      <c r="N583" s="7"/>
      <c r="O583" s="7"/>
      <c r="P583" s="7"/>
      <c r="Q583" s="7"/>
      <c r="R583" s="7"/>
      <c r="S583" s="7"/>
      <c r="T583" s="7"/>
      <c r="U583" s="7"/>
      <c r="V583" s="7"/>
      <c r="W583" s="7"/>
      <c r="X583" s="7"/>
      <c r="Y583" s="7"/>
    </row>
    <row r="584" spans="1:25">
      <c r="A584" s="76"/>
      <c r="B584" s="7"/>
      <c r="C584" s="76"/>
      <c r="D584" s="53"/>
      <c r="E584" s="76"/>
      <c r="F584" s="53"/>
      <c r="G584" s="53"/>
      <c r="H584" s="76"/>
      <c r="I584" s="7"/>
      <c r="J584" s="52"/>
      <c r="K584" s="7"/>
      <c r="L584" s="7"/>
      <c r="M584" s="7"/>
      <c r="N584" s="7"/>
      <c r="O584" s="7"/>
      <c r="P584" s="7"/>
      <c r="Q584" s="7"/>
      <c r="R584" s="7"/>
      <c r="S584" s="7"/>
      <c r="T584" s="7"/>
      <c r="U584" s="7"/>
      <c r="V584" s="7"/>
      <c r="W584" s="7"/>
      <c r="X584" s="7"/>
      <c r="Y584" s="7"/>
    </row>
    <row r="585" spans="1:25">
      <c r="A585" s="76"/>
      <c r="B585" s="7"/>
      <c r="C585" s="76"/>
      <c r="D585" s="53"/>
      <c r="E585" s="76"/>
      <c r="F585" s="53"/>
      <c r="G585" s="53"/>
      <c r="H585" s="76"/>
      <c r="I585" s="7"/>
      <c r="J585" s="52"/>
      <c r="K585" s="7"/>
      <c r="L585" s="7"/>
      <c r="M585" s="7"/>
      <c r="N585" s="7"/>
      <c r="O585" s="7"/>
      <c r="P585" s="7"/>
      <c r="Q585" s="7"/>
      <c r="R585" s="7"/>
      <c r="S585" s="7"/>
      <c r="T585" s="7"/>
      <c r="U585" s="7"/>
      <c r="V585" s="7"/>
      <c r="W585" s="7"/>
      <c r="X585" s="7"/>
      <c r="Y585" s="7"/>
    </row>
    <row r="586" spans="1:25">
      <c r="A586" s="76"/>
      <c r="B586" s="7"/>
      <c r="C586" s="76"/>
      <c r="D586" s="53"/>
      <c r="E586" s="76"/>
      <c r="F586" s="53"/>
      <c r="G586" s="53"/>
      <c r="H586" s="76"/>
      <c r="I586" s="7"/>
      <c r="J586" s="52"/>
      <c r="K586" s="7"/>
      <c r="L586" s="7"/>
      <c r="M586" s="7"/>
      <c r="N586" s="7"/>
      <c r="O586" s="7"/>
      <c r="P586" s="7"/>
      <c r="Q586" s="7"/>
      <c r="R586" s="7"/>
      <c r="S586" s="7"/>
      <c r="T586" s="7"/>
      <c r="U586" s="7"/>
      <c r="V586" s="7"/>
      <c r="W586" s="7"/>
      <c r="X586" s="7"/>
      <c r="Y586" s="7"/>
    </row>
    <row r="587" spans="1:25">
      <c r="A587" s="76"/>
      <c r="B587" s="7"/>
      <c r="C587" s="76"/>
      <c r="D587" s="53"/>
      <c r="E587" s="76"/>
      <c r="F587" s="53"/>
      <c r="G587" s="53"/>
      <c r="H587" s="76"/>
      <c r="I587" s="7"/>
      <c r="J587" s="52"/>
      <c r="K587" s="7"/>
      <c r="L587" s="7"/>
      <c r="M587" s="7"/>
      <c r="N587" s="7"/>
      <c r="O587" s="7"/>
      <c r="P587" s="7"/>
      <c r="Q587" s="7"/>
      <c r="R587" s="7"/>
      <c r="S587" s="7"/>
      <c r="T587" s="7"/>
      <c r="U587" s="7"/>
      <c r="V587" s="7"/>
      <c r="W587" s="7"/>
      <c r="X587" s="7"/>
      <c r="Y587" s="7"/>
    </row>
    <row r="588" spans="1:25">
      <c r="A588" s="76"/>
      <c r="B588" s="7"/>
      <c r="C588" s="76"/>
      <c r="D588" s="53"/>
      <c r="E588" s="76"/>
      <c r="F588" s="53"/>
      <c r="G588" s="53"/>
      <c r="H588" s="76"/>
      <c r="I588" s="7"/>
      <c r="J588" s="52"/>
      <c r="K588" s="7"/>
      <c r="L588" s="7"/>
      <c r="M588" s="7"/>
      <c r="N588" s="7"/>
      <c r="O588" s="7"/>
      <c r="P588" s="7"/>
      <c r="Q588" s="7"/>
      <c r="R588" s="7"/>
      <c r="S588" s="7"/>
      <c r="T588" s="7"/>
      <c r="U588" s="7"/>
      <c r="V588" s="7"/>
      <c r="W588" s="7"/>
      <c r="X588" s="7"/>
      <c r="Y588" s="7"/>
    </row>
    <row r="589" spans="1:25">
      <c r="A589" s="76"/>
      <c r="B589" s="7"/>
      <c r="C589" s="76"/>
      <c r="D589" s="53"/>
      <c r="E589" s="76"/>
      <c r="F589" s="53"/>
      <c r="G589" s="53"/>
      <c r="H589" s="76"/>
      <c r="I589" s="7"/>
      <c r="J589" s="52"/>
      <c r="K589" s="7"/>
      <c r="L589" s="7"/>
      <c r="M589" s="7"/>
      <c r="N589" s="7"/>
      <c r="O589" s="7"/>
      <c r="P589" s="7"/>
      <c r="Q589" s="7"/>
      <c r="R589" s="7"/>
      <c r="S589" s="7"/>
      <c r="T589" s="7"/>
      <c r="U589" s="7"/>
      <c r="V589" s="7"/>
      <c r="W589" s="7"/>
      <c r="X589" s="7"/>
      <c r="Y589" s="7"/>
    </row>
    <row r="590" spans="1:25">
      <c r="A590" s="76"/>
      <c r="B590" s="7"/>
      <c r="C590" s="76"/>
      <c r="D590" s="53"/>
      <c r="E590" s="76"/>
      <c r="F590" s="53"/>
      <c r="G590" s="53"/>
      <c r="H590" s="76"/>
      <c r="I590" s="7"/>
      <c r="J590" s="52"/>
      <c r="K590" s="7"/>
      <c r="L590" s="7"/>
      <c r="M590" s="7"/>
      <c r="N590" s="7"/>
      <c r="O590" s="7"/>
      <c r="P590" s="7"/>
      <c r="Q590" s="7"/>
      <c r="R590" s="7"/>
      <c r="S590" s="7"/>
      <c r="T590" s="7"/>
      <c r="U590" s="7"/>
      <c r="V590" s="7"/>
      <c r="W590" s="7"/>
      <c r="X590" s="7"/>
      <c r="Y590" s="7"/>
    </row>
    <row r="591" spans="1:25">
      <c r="A591" s="76"/>
      <c r="B591" s="7"/>
      <c r="C591" s="76"/>
      <c r="D591" s="53"/>
      <c r="E591" s="76"/>
      <c r="F591" s="53"/>
      <c r="G591" s="53"/>
      <c r="H591" s="76"/>
      <c r="I591" s="7"/>
      <c r="J591" s="52"/>
      <c r="K591" s="7"/>
      <c r="L591" s="7"/>
      <c r="M591" s="7"/>
      <c r="N591" s="7"/>
      <c r="O591" s="7"/>
      <c r="P591" s="7"/>
      <c r="Q591" s="7"/>
      <c r="R591" s="7"/>
      <c r="S591" s="7"/>
      <c r="T591" s="7"/>
      <c r="U591" s="7"/>
      <c r="V591" s="7"/>
      <c r="W591" s="7"/>
      <c r="X591" s="7"/>
      <c r="Y591" s="7"/>
    </row>
    <row r="592" spans="1:25">
      <c r="A592" s="76"/>
      <c r="B592" s="7"/>
      <c r="C592" s="76"/>
      <c r="D592" s="53"/>
      <c r="E592" s="76"/>
      <c r="F592" s="53"/>
      <c r="G592" s="53"/>
      <c r="H592" s="76"/>
      <c r="I592" s="7"/>
      <c r="J592" s="52"/>
      <c r="K592" s="7"/>
      <c r="L592" s="7"/>
      <c r="M592" s="7"/>
      <c r="N592" s="7"/>
      <c r="O592" s="7"/>
      <c r="P592" s="7"/>
      <c r="Q592" s="7"/>
      <c r="R592" s="7"/>
      <c r="S592" s="7"/>
      <c r="T592" s="7"/>
      <c r="U592" s="7"/>
      <c r="V592" s="7"/>
      <c r="W592" s="7"/>
      <c r="X592" s="7"/>
      <c r="Y592" s="7"/>
    </row>
    <row r="593" spans="1:25">
      <c r="A593" s="76"/>
      <c r="B593" s="7"/>
      <c r="C593" s="76"/>
      <c r="D593" s="53"/>
      <c r="E593" s="76"/>
      <c r="F593" s="53"/>
      <c r="G593" s="53"/>
      <c r="H593" s="76"/>
      <c r="I593" s="7"/>
      <c r="J593" s="52"/>
      <c r="K593" s="7"/>
      <c r="L593" s="7"/>
      <c r="M593" s="7"/>
      <c r="N593" s="7"/>
      <c r="O593" s="7"/>
      <c r="P593" s="7"/>
      <c r="Q593" s="7"/>
      <c r="R593" s="7"/>
      <c r="S593" s="7"/>
      <c r="T593" s="7"/>
      <c r="U593" s="7"/>
      <c r="V593" s="7"/>
      <c r="W593" s="7"/>
      <c r="X593" s="7"/>
      <c r="Y593" s="7"/>
    </row>
    <row r="594" spans="1:25">
      <c r="A594" s="76"/>
      <c r="B594" s="7"/>
      <c r="C594" s="76"/>
      <c r="D594" s="53"/>
      <c r="E594" s="76"/>
      <c r="F594" s="53"/>
      <c r="G594" s="53"/>
      <c r="H594" s="76"/>
      <c r="I594" s="7"/>
      <c r="J594" s="52"/>
      <c r="K594" s="7"/>
      <c r="L594" s="7"/>
      <c r="M594" s="7"/>
      <c r="N594" s="7"/>
      <c r="O594" s="7"/>
      <c r="P594" s="7"/>
      <c r="Q594" s="7"/>
      <c r="R594" s="7"/>
      <c r="S594" s="7"/>
      <c r="T594" s="7"/>
      <c r="U594" s="7"/>
      <c r="V594" s="7"/>
      <c r="W594" s="7"/>
      <c r="X594" s="7"/>
      <c r="Y594" s="7"/>
    </row>
    <row r="595" spans="1:25">
      <c r="A595" s="76"/>
      <c r="B595" s="7"/>
      <c r="C595" s="76"/>
      <c r="D595" s="53"/>
      <c r="E595" s="76"/>
      <c r="F595" s="53"/>
      <c r="G595" s="53"/>
      <c r="H595" s="76"/>
      <c r="I595" s="7"/>
      <c r="J595" s="52"/>
      <c r="K595" s="7"/>
      <c r="L595" s="7"/>
      <c r="M595" s="7"/>
      <c r="N595" s="7"/>
      <c r="O595" s="7"/>
      <c r="P595" s="7"/>
      <c r="Q595" s="7"/>
      <c r="R595" s="7"/>
      <c r="S595" s="7"/>
      <c r="T595" s="7"/>
      <c r="U595" s="7"/>
      <c r="V595" s="7"/>
      <c r="W595" s="7"/>
      <c r="X595" s="7"/>
      <c r="Y595" s="7"/>
    </row>
    <row r="596" spans="1:25">
      <c r="A596" s="76"/>
      <c r="B596" s="7"/>
      <c r="C596" s="76"/>
      <c r="D596" s="53"/>
      <c r="E596" s="76"/>
      <c r="F596" s="53"/>
      <c r="G596" s="53"/>
      <c r="H596" s="76"/>
      <c r="I596" s="7"/>
      <c r="J596" s="52"/>
      <c r="K596" s="7"/>
      <c r="L596" s="7"/>
      <c r="M596" s="7"/>
      <c r="N596" s="7"/>
      <c r="O596" s="7"/>
      <c r="P596" s="7"/>
      <c r="Q596" s="7"/>
      <c r="R596" s="7"/>
      <c r="S596" s="7"/>
      <c r="T596" s="7"/>
      <c r="U596" s="7"/>
      <c r="V596" s="7"/>
      <c r="W596" s="7"/>
      <c r="X596" s="7"/>
      <c r="Y596" s="7"/>
    </row>
    <row r="597" spans="1:25">
      <c r="A597" s="76"/>
      <c r="B597" s="7"/>
      <c r="C597" s="76"/>
      <c r="D597" s="53"/>
      <c r="E597" s="76"/>
      <c r="F597" s="53"/>
      <c r="G597" s="53"/>
      <c r="H597" s="76"/>
      <c r="I597" s="7"/>
      <c r="J597" s="52"/>
      <c r="K597" s="7"/>
      <c r="L597" s="7"/>
      <c r="M597" s="7"/>
      <c r="N597" s="7"/>
      <c r="O597" s="7"/>
      <c r="P597" s="7"/>
      <c r="Q597" s="7"/>
      <c r="R597" s="7"/>
      <c r="S597" s="7"/>
      <c r="T597" s="7"/>
      <c r="U597" s="7"/>
      <c r="V597" s="7"/>
      <c r="W597" s="7"/>
      <c r="X597" s="7"/>
      <c r="Y597" s="7"/>
    </row>
    <row r="598" spans="1:25">
      <c r="A598" s="76"/>
      <c r="B598" s="7"/>
      <c r="C598" s="76"/>
      <c r="D598" s="53"/>
      <c r="E598" s="76"/>
      <c r="F598" s="53"/>
      <c r="G598" s="53"/>
      <c r="H598" s="76"/>
      <c r="I598" s="7"/>
      <c r="J598" s="52"/>
      <c r="K598" s="7"/>
      <c r="L598" s="7"/>
      <c r="M598" s="7"/>
      <c r="N598" s="7"/>
      <c r="O598" s="7"/>
      <c r="P598" s="7"/>
      <c r="Q598" s="7"/>
      <c r="R598" s="7"/>
      <c r="S598" s="7"/>
      <c r="T598" s="7"/>
      <c r="U598" s="7"/>
      <c r="V598" s="7"/>
      <c r="W598" s="7"/>
      <c r="X598" s="7"/>
      <c r="Y598" s="7"/>
    </row>
    <row r="599" spans="1:25">
      <c r="A599" s="76"/>
      <c r="B599" s="7"/>
      <c r="C599" s="76"/>
      <c r="D599" s="53"/>
      <c r="E599" s="76"/>
      <c r="F599" s="53"/>
      <c r="G599" s="53"/>
      <c r="H599" s="76"/>
      <c r="I599" s="7"/>
      <c r="J599" s="52"/>
      <c r="K599" s="7"/>
      <c r="L599" s="7"/>
      <c r="M599" s="7"/>
      <c r="N599" s="7"/>
      <c r="O599" s="7"/>
      <c r="P599" s="7"/>
      <c r="Q599" s="7"/>
      <c r="R599" s="7"/>
      <c r="S599" s="7"/>
      <c r="T599" s="7"/>
      <c r="U599" s="7"/>
      <c r="V599" s="7"/>
      <c r="W599" s="7"/>
      <c r="X599" s="7"/>
      <c r="Y599" s="7"/>
    </row>
    <row r="600" spans="1:25">
      <c r="A600" s="76"/>
      <c r="B600" s="7"/>
      <c r="C600" s="76"/>
      <c r="D600" s="53"/>
      <c r="E600" s="76"/>
      <c r="F600" s="53"/>
      <c r="G600" s="53"/>
      <c r="H600" s="76"/>
      <c r="I600" s="7"/>
      <c r="J600" s="52"/>
      <c r="K600" s="7"/>
      <c r="L600" s="7"/>
      <c r="M600" s="7"/>
      <c r="N600" s="7"/>
      <c r="O600" s="7"/>
      <c r="P600" s="7"/>
      <c r="Q600" s="7"/>
      <c r="R600" s="7"/>
      <c r="S600" s="7"/>
      <c r="T600" s="7"/>
      <c r="U600" s="7"/>
      <c r="V600" s="7"/>
      <c r="W600" s="7"/>
      <c r="X600" s="7"/>
      <c r="Y600" s="7"/>
    </row>
    <row r="601" spans="1:25">
      <c r="A601" s="76"/>
      <c r="B601" s="7"/>
      <c r="C601" s="76"/>
      <c r="D601" s="53"/>
      <c r="E601" s="76"/>
      <c r="F601" s="53"/>
      <c r="G601" s="53"/>
      <c r="H601" s="76"/>
      <c r="I601" s="7"/>
      <c r="J601" s="52"/>
      <c r="K601" s="7"/>
      <c r="L601" s="7"/>
      <c r="M601" s="7"/>
      <c r="N601" s="7"/>
      <c r="O601" s="7"/>
      <c r="P601" s="7"/>
      <c r="Q601" s="7"/>
      <c r="R601" s="7"/>
      <c r="S601" s="7"/>
      <c r="T601" s="7"/>
      <c r="U601" s="7"/>
      <c r="V601" s="7"/>
      <c r="W601" s="7"/>
      <c r="X601" s="7"/>
      <c r="Y601" s="7"/>
    </row>
    <row r="602" spans="1:25">
      <c r="A602" s="76"/>
      <c r="B602" s="7"/>
      <c r="C602" s="76"/>
      <c r="D602" s="53"/>
      <c r="E602" s="76"/>
      <c r="F602" s="53"/>
      <c r="G602" s="53"/>
      <c r="H602" s="76"/>
      <c r="I602" s="7"/>
      <c r="J602" s="52"/>
      <c r="K602" s="7"/>
      <c r="L602" s="7"/>
      <c r="M602" s="7"/>
      <c r="N602" s="7"/>
      <c r="O602" s="7"/>
      <c r="P602" s="7"/>
      <c r="Q602" s="7"/>
      <c r="R602" s="7"/>
      <c r="S602" s="7"/>
      <c r="T602" s="7"/>
      <c r="U602" s="7"/>
      <c r="V602" s="7"/>
      <c r="W602" s="7"/>
      <c r="X602" s="7"/>
      <c r="Y602" s="7"/>
    </row>
    <row r="603" spans="1:25">
      <c r="A603" s="76"/>
      <c r="B603" s="7"/>
      <c r="C603" s="76"/>
      <c r="D603" s="53"/>
      <c r="E603" s="76"/>
      <c r="F603" s="53"/>
      <c r="G603" s="53"/>
      <c r="H603" s="76"/>
      <c r="I603" s="7"/>
      <c r="J603" s="52"/>
      <c r="K603" s="7"/>
      <c r="L603" s="7"/>
      <c r="M603" s="7"/>
      <c r="N603" s="7"/>
      <c r="O603" s="7"/>
      <c r="P603" s="7"/>
      <c r="Q603" s="7"/>
      <c r="R603" s="7"/>
      <c r="S603" s="7"/>
      <c r="T603" s="7"/>
      <c r="U603" s="7"/>
      <c r="V603" s="7"/>
      <c r="W603" s="7"/>
      <c r="X603" s="7"/>
      <c r="Y603" s="7"/>
    </row>
    <row r="604" spans="1:25">
      <c r="A604" s="76"/>
      <c r="B604" s="7"/>
      <c r="C604" s="76"/>
      <c r="D604" s="53"/>
      <c r="E604" s="76"/>
      <c r="F604" s="53"/>
      <c r="G604" s="53"/>
      <c r="H604" s="76"/>
      <c r="I604" s="7"/>
      <c r="J604" s="52"/>
      <c r="K604" s="7"/>
      <c r="L604" s="7"/>
      <c r="M604" s="7"/>
      <c r="N604" s="7"/>
      <c r="O604" s="7"/>
      <c r="P604" s="7"/>
      <c r="Q604" s="7"/>
      <c r="R604" s="7"/>
      <c r="S604" s="7"/>
      <c r="T604" s="7"/>
      <c r="U604" s="7"/>
      <c r="V604" s="7"/>
      <c r="W604" s="7"/>
      <c r="X604" s="7"/>
      <c r="Y604" s="7"/>
    </row>
    <row r="605" spans="1:25">
      <c r="A605" s="76"/>
      <c r="B605" s="7"/>
      <c r="C605" s="76"/>
      <c r="D605" s="53"/>
      <c r="E605" s="76"/>
      <c r="F605" s="53"/>
      <c r="G605" s="53"/>
      <c r="H605" s="76"/>
      <c r="I605" s="7"/>
      <c r="J605" s="52"/>
      <c r="K605" s="7"/>
      <c r="L605" s="7"/>
      <c r="M605" s="7"/>
      <c r="N605" s="7"/>
      <c r="O605" s="7"/>
      <c r="P605" s="7"/>
      <c r="Q605" s="7"/>
      <c r="R605" s="7"/>
      <c r="S605" s="7"/>
      <c r="T605" s="7"/>
      <c r="U605" s="7"/>
      <c r="V605" s="7"/>
      <c r="W605" s="7"/>
      <c r="X605" s="7"/>
      <c r="Y605" s="7"/>
    </row>
    <row r="606" spans="1:25">
      <c r="A606" s="76"/>
      <c r="B606" s="7"/>
      <c r="C606" s="76"/>
      <c r="D606" s="53"/>
      <c r="E606" s="76"/>
      <c r="F606" s="53"/>
      <c r="G606" s="53"/>
      <c r="H606" s="76"/>
      <c r="I606" s="7"/>
      <c r="J606" s="52"/>
      <c r="K606" s="7"/>
      <c r="L606" s="7"/>
      <c r="M606" s="7"/>
      <c r="N606" s="7"/>
      <c r="O606" s="7"/>
      <c r="P606" s="7"/>
      <c r="Q606" s="7"/>
      <c r="R606" s="7"/>
      <c r="S606" s="7"/>
      <c r="T606" s="7"/>
      <c r="U606" s="7"/>
      <c r="V606" s="7"/>
      <c r="W606" s="7"/>
      <c r="X606" s="7"/>
      <c r="Y606" s="7"/>
    </row>
    <row r="607" spans="1:25">
      <c r="A607" s="76"/>
      <c r="B607" s="7"/>
      <c r="C607" s="76"/>
      <c r="D607" s="53"/>
      <c r="E607" s="76"/>
      <c r="F607" s="53"/>
      <c r="G607" s="53"/>
      <c r="H607" s="76"/>
      <c r="I607" s="7"/>
      <c r="J607" s="52"/>
      <c r="K607" s="7"/>
      <c r="L607" s="7"/>
      <c r="M607" s="7"/>
      <c r="N607" s="7"/>
      <c r="O607" s="7"/>
      <c r="P607" s="7"/>
      <c r="Q607" s="7"/>
      <c r="R607" s="7"/>
      <c r="S607" s="7"/>
      <c r="T607" s="7"/>
      <c r="U607" s="7"/>
      <c r="V607" s="7"/>
      <c r="W607" s="7"/>
      <c r="X607" s="7"/>
      <c r="Y607" s="7"/>
    </row>
    <row r="608" spans="1:25">
      <c r="A608" s="76"/>
      <c r="B608" s="7"/>
      <c r="C608" s="76"/>
      <c r="D608" s="53"/>
      <c r="E608" s="76"/>
      <c r="F608" s="53"/>
      <c r="G608" s="53"/>
      <c r="H608" s="76"/>
      <c r="I608" s="7"/>
      <c r="J608" s="52"/>
      <c r="K608" s="7"/>
      <c r="L608" s="7"/>
      <c r="M608" s="7"/>
      <c r="N608" s="7"/>
      <c r="O608" s="7"/>
      <c r="P608" s="7"/>
      <c r="Q608" s="7"/>
      <c r="R608" s="7"/>
      <c r="S608" s="7"/>
      <c r="T608" s="7"/>
      <c r="U608" s="7"/>
      <c r="V608" s="7"/>
      <c r="W608" s="7"/>
      <c r="X608" s="7"/>
      <c r="Y608" s="7"/>
    </row>
    <row r="609" spans="1:25">
      <c r="A609" s="76"/>
      <c r="B609" s="7"/>
      <c r="C609" s="76"/>
      <c r="D609" s="53"/>
      <c r="E609" s="76"/>
      <c r="F609" s="53"/>
      <c r="G609" s="53"/>
      <c r="H609" s="76"/>
      <c r="I609" s="7"/>
      <c r="J609" s="52"/>
      <c r="K609" s="7"/>
      <c r="L609" s="7"/>
      <c r="M609" s="7"/>
      <c r="N609" s="7"/>
      <c r="O609" s="7"/>
      <c r="P609" s="7"/>
      <c r="Q609" s="7"/>
      <c r="R609" s="7"/>
      <c r="S609" s="7"/>
      <c r="T609" s="7"/>
      <c r="U609" s="7"/>
      <c r="V609" s="7"/>
      <c r="W609" s="7"/>
      <c r="X609" s="7"/>
      <c r="Y609" s="7"/>
    </row>
    <row r="610" spans="1:25">
      <c r="A610" s="76"/>
      <c r="B610" s="7"/>
      <c r="C610" s="76"/>
      <c r="D610" s="53"/>
      <c r="E610" s="76"/>
      <c r="F610" s="53"/>
      <c r="G610" s="53"/>
      <c r="H610" s="76"/>
      <c r="I610" s="7"/>
      <c r="J610" s="52"/>
      <c r="K610" s="7"/>
      <c r="L610" s="7"/>
      <c r="M610" s="7"/>
      <c r="N610" s="7"/>
      <c r="O610" s="7"/>
      <c r="P610" s="7"/>
      <c r="Q610" s="7"/>
      <c r="R610" s="7"/>
      <c r="S610" s="7"/>
      <c r="T610" s="7"/>
      <c r="U610" s="7"/>
      <c r="V610" s="7"/>
      <c r="W610" s="7"/>
      <c r="X610" s="7"/>
      <c r="Y610" s="7"/>
    </row>
    <row r="611" spans="1:25">
      <c r="A611" s="76"/>
      <c r="B611" s="7"/>
      <c r="C611" s="76"/>
      <c r="D611" s="53"/>
      <c r="E611" s="76"/>
      <c r="F611" s="53"/>
      <c r="G611" s="53"/>
      <c r="H611" s="76"/>
      <c r="I611" s="7"/>
      <c r="J611" s="52"/>
      <c r="K611" s="7"/>
      <c r="L611" s="7"/>
      <c r="M611" s="7"/>
      <c r="N611" s="7"/>
      <c r="O611" s="7"/>
      <c r="P611" s="7"/>
      <c r="Q611" s="7"/>
      <c r="R611" s="7"/>
      <c r="S611" s="7"/>
      <c r="T611" s="7"/>
      <c r="U611" s="7"/>
      <c r="V611" s="7"/>
      <c r="W611" s="7"/>
      <c r="X611" s="7"/>
      <c r="Y611" s="7"/>
    </row>
    <row r="612" spans="1:25">
      <c r="A612" s="76"/>
      <c r="B612" s="7"/>
      <c r="C612" s="76"/>
      <c r="D612" s="53"/>
      <c r="E612" s="76"/>
      <c r="F612" s="53"/>
      <c r="G612" s="53"/>
      <c r="H612" s="76"/>
      <c r="I612" s="7"/>
      <c r="J612" s="52"/>
      <c r="K612" s="7"/>
      <c r="L612" s="7"/>
      <c r="M612" s="7"/>
      <c r="N612" s="7"/>
      <c r="O612" s="7"/>
      <c r="P612" s="7"/>
      <c r="Q612" s="7"/>
      <c r="R612" s="7"/>
      <c r="S612" s="7"/>
      <c r="T612" s="7"/>
      <c r="U612" s="7"/>
      <c r="V612" s="7"/>
      <c r="W612" s="7"/>
      <c r="X612" s="7"/>
      <c r="Y612" s="7"/>
    </row>
    <row r="613" spans="1:25">
      <c r="A613" s="76"/>
      <c r="B613" s="7"/>
      <c r="C613" s="76"/>
      <c r="D613" s="53"/>
      <c r="E613" s="76"/>
      <c r="F613" s="53"/>
      <c r="G613" s="53"/>
      <c r="H613" s="76"/>
      <c r="I613" s="7"/>
      <c r="J613" s="52"/>
      <c r="K613" s="7"/>
      <c r="L613" s="7"/>
      <c r="M613" s="7"/>
      <c r="N613" s="7"/>
      <c r="O613" s="7"/>
      <c r="P613" s="7"/>
      <c r="Q613" s="7"/>
      <c r="R613" s="7"/>
      <c r="S613" s="7"/>
      <c r="T613" s="7"/>
      <c r="U613" s="7"/>
      <c r="V613" s="7"/>
      <c r="W613" s="7"/>
      <c r="X613" s="7"/>
      <c r="Y613" s="7"/>
    </row>
    <row r="614" spans="1:25">
      <c r="A614" s="76"/>
      <c r="B614" s="7"/>
      <c r="C614" s="76"/>
      <c r="D614" s="53"/>
      <c r="E614" s="76"/>
      <c r="F614" s="53"/>
      <c r="G614" s="53"/>
      <c r="H614" s="76"/>
      <c r="I614" s="7"/>
      <c r="J614" s="52"/>
      <c r="K614" s="7"/>
      <c r="L614" s="7"/>
      <c r="M614" s="7"/>
      <c r="N614" s="7"/>
      <c r="O614" s="7"/>
      <c r="P614" s="7"/>
      <c r="Q614" s="7"/>
      <c r="R614" s="7"/>
      <c r="S614" s="7"/>
      <c r="T614" s="7"/>
      <c r="U614" s="7"/>
      <c r="V614" s="7"/>
      <c r="W614" s="7"/>
      <c r="X614" s="7"/>
      <c r="Y614" s="7"/>
    </row>
    <row r="615" spans="1:25">
      <c r="A615" s="76"/>
      <c r="B615" s="7"/>
      <c r="C615" s="76"/>
      <c r="D615" s="53"/>
      <c r="E615" s="76"/>
      <c r="F615" s="53"/>
      <c r="G615" s="53"/>
      <c r="H615" s="76"/>
      <c r="I615" s="7"/>
      <c r="J615" s="52"/>
      <c r="K615" s="7"/>
      <c r="L615" s="7"/>
      <c r="M615" s="7"/>
      <c r="N615" s="7"/>
      <c r="O615" s="7"/>
      <c r="P615" s="7"/>
      <c r="Q615" s="7"/>
      <c r="R615" s="7"/>
      <c r="S615" s="7"/>
      <c r="T615" s="7"/>
      <c r="U615" s="7"/>
      <c r="V615" s="7"/>
      <c r="W615" s="7"/>
      <c r="X615" s="7"/>
      <c r="Y615" s="7"/>
    </row>
    <row r="616" spans="1:25">
      <c r="A616" s="76"/>
      <c r="B616" s="7"/>
      <c r="C616" s="76"/>
      <c r="D616" s="53"/>
      <c r="E616" s="76"/>
      <c r="F616" s="53"/>
      <c r="G616" s="53"/>
      <c r="H616" s="76"/>
      <c r="I616" s="7"/>
      <c r="J616" s="52"/>
      <c r="K616" s="7"/>
      <c r="L616" s="7"/>
      <c r="M616" s="7"/>
      <c r="N616" s="7"/>
      <c r="O616" s="7"/>
      <c r="P616" s="7"/>
      <c r="Q616" s="7"/>
      <c r="R616" s="7"/>
      <c r="S616" s="7"/>
      <c r="T616" s="7"/>
      <c r="U616" s="7"/>
      <c r="V616" s="7"/>
      <c r="W616" s="7"/>
      <c r="X616" s="7"/>
      <c r="Y616" s="7"/>
    </row>
    <row r="617" spans="1:25">
      <c r="A617" s="76"/>
      <c r="B617" s="7"/>
      <c r="C617" s="76"/>
      <c r="D617" s="53"/>
      <c r="E617" s="76"/>
      <c r="F617" s="53"/>
      <c r="G617" s="53"/>
      <c r="H617" s="76"/>
      <c r="I617" s="7"/>
      <c r="J617" s="52"/>
      <c r="K617" s="7"/>
      <c r="L617" s="7"/>
      <c r="M617" s="7"/>
      <c r="N617" s="7"/>
      <c r="O617" s="7"/>
      <c r="P617" s="7"/>
      <c r="Q617" s="7"/>
      <c r="R617" s="7"/>
      <c r="S617" s="7"/>
      <c r="T617" s="7"/>
      <c r="U617" s="7"/>
      <c r="V617" s="7"/>
      <c r="W617" s="7"/>
      <c r="X617" s="7"/>
      <c r="Y617" s="7"/>
    </row>
    <row r="618" spans="1:25">
      <c r="A618" s="76"/>
      <c r="B618" s="7"/>
      <c r="C618" s="76"/>
      <c r="D618" s="53"/>
      <c r="E618" s="76"/>
      <c r="F618" s="53"/>
      <c r="G618" s="53"/>
      <c r="H618" s="76"/>
      <c r="I618" s="7"/>
      <c r="J618" s="52"/>
      <c r="K618" s="7"/>
      <c r="L618" s="7"/>
      <c r="M618" s="7"/>
      <c r="N618" s="7"/>
      <c r="O618" s="7"/>
      <c r="P618" s="7"/>
      <c r="Q618" s="7"/>
      <c r="R618" s="7"/>
      <c r="S618" s="7"/>
      <c r="T618" s="7"/>
      <c r="U618" s="7"/>
      <c r="V618" s="7"/>
      <c r="W618" s="7"/>
      <c r="X618" s="7"/>
      <c r="Y618" s="7"/>
    </row>
    <row r="619" spans="1:25">
      <c r="A619" s="76"/>
      <c r="B619" s="7"/>
      <c r="C619" s="76"/>
      <c r="D619" s="53"/>
      <c r="E619" s="76"/>
      <c r="F619" s="53"/>
      <c r="G619" s="53"/>
      <c r="H619" s="76"/>
      <c r="I619" s="7"/>
      <c r="J619" s="52"/>
      <c r="K619" s="7"/>
      <c r="L619" s="7"/>
      <c r="M619" s="7"/>
      <c r="N619" s="7"/>
      <c r="O619" s="7"/>
      <c r="P619" s="7"/>
      <c r="Q619" s="7"/>
      <c r="R619" s="7"/>
      <c r="S619" s="7"/>
      <c r="T619" s="7"/>
      <c r="U619" s="7"/>
      <c r="V619" s="7"/>
      <c r="W619" s="7"/>
      <c r="X619" s="7"/>
      <c r="Y619" s="7"/>
    </row>
    <row r="620" spans="1:25">
      <c r="A620" s="76"/>
      <c r="B620" s="7"/>
      <c r="C620" s="76"/>
      <c r="D620" s="53"/>
      <c r="E620" s="76"/>
      <c r="F620" s="53"/>
      <c r="G620" s="53"/>
      <c r="H620" s="76"/>
      <c r="I620" s="7"/>
      <c r="J620" s="52"/>
      <c r="K620" s="7"/>
      <c r="L620" s="7"/>
      <c r="M620" s="7"/>
      <c r="N620" s="7"/>
      <c r="O620" s="7"/>
      <c r="P620" s="7"/>
      <c r="Q620" s="7"/>
      <c r="R620" s="7"/>
      <c r="S620" s="7"/>
      <c r="T620" s="7"/>
      <c r="U620" s="7"/>
      <c r="V620" s="7"/>
      <c r="W620" s="7"/>
      <c r="X620" s="7"/>
      <c r="Y620" s="7"/>
    </row>
    <row r="621" spans="1:25">
      <c r="A621" s="76"/>
      <c r="B621" s="7"/>
      <c r="C621" s="76"/>
      <c r="D621" s="53"/>
      <c r="E621" s="76"/>
      <c r="F621" s="53"/>
      <c r="G621" s="53"/>
      <c r="H621" s="76"/>
      <c r="I621" s="7"/>
      <c r="J621" s="52"/>
      <c r="K621" s="7"/>
      <c r="L621" s="7"/>
      <c r="M621" s="7"/>
      <c r="N621" s="7"/>
      <c r="O621" s="7"/>
      <c r="P621" s="7"/>
      <c r="Q621" s="7"/>
      <c r="R621" s="7"/>
      <c r="S621" s="7"/>
      <c r="T621" s="7"/>
      <c r="U621" s="7"/>
      <c r="V621" s="7"/>
      <c r="W621" s="7"/>
      <c r="X621" s="7"/>
      <c r="Y621" s="7"/>
    </row>
    <row r="622" spans="1:25">
      <c r="A622" s="76"/>
      <c r="B622" s="7"/>
      <c r="C622" s="76"/>
      <c r="D622" s="53"/>
      <c r="E622" s="76"/>
      <c r="F622" s="53"/>
      <c r="G622" s="53"/>
      <c r="H622" s="76"/>
      <c r="I622" s="7"/>
      <c r="J622" s="52"/>
      <c r="K622" s="7"/>
      <c r="L622" s="7"/>
      <c r="M622" s="7"/>
      <c r="N622" s="7"/>
      <c r="O622" s="7"/>
      <c r="P622" s="7"/>
      <c r="Q622" s="7"/>
      <c r="R622" s="7"/>
      <c r="S622" s="7"/>
      <c r="T622" s="7"/>
      <c r="U622" s="7"/>
      <c r="V622" s="7"/>
      <c r="W622" s="7"/>
      <c r="X622" s="7"/>
      <c r="Y622" s="7"/>
    </row>
    <row r="623" spans="1:25">
      <c r="A623" s="76"/>
      <c r="B623" s="7"/>
      <c r="C623" s="76"/>
      <c r="D623" s="53"/>
      <c r="E623" s="76"/>
      <c r="F623" s="53"/>
      <c r="G623" s="53"/>
      <c r="H623" s="76"/>
      <c r="I623" s="7"/>
      <c r="J623" s="52"/>
      <c r="K623" s="7"/>
      <c r="L623" s="7"/>
      <c r="M623" s="7"/>
      <c r="N623" s="7"/>
      <c r="O623" s="7"/>
      <c r="P623" s="7"/>
      <c r="Q623" s="7"/>
      <c r="R623" s="7"/>
      <c r="S623" s="7"/>
      <c r="T623" s="7"/>
      <c r="U623" s="7"/>
      <c r="V623" s="7"/>
      <c r="W623" s="7"/>
      <c r="X623" s="7"/>
      <c r="Y623" s="7"/>
    </row>
    <row r="624" spans="1:25">
      <c r="A624" s="76"/>
      <c r="B624" s="7"/>
      <c r="C624" s="76"/>
      <c r="D624" s="53"/>
      <c r="E624" s="76"/>
      <c r="F624" s="53"/>
      <c r="G624" s="53"/>
      <c r="H624" s="76"/>
      <c r="I624" s="7"/>
      <c r="J624" s="52"/>
      <c r="K624" s="7"/>
      <c r="L624" s="7"/>
      <c r="M624" s="7"/>
      <c r="N624" s="7"/>
      <c r="O624" s="7"/>
      <c r="P624" s="7"/>
      <c r="Q624" s="7"/>
      <c r="R624" s="7"/>
      <c r="S624" s="7"/>
      <c r="T624" s="7"/>
      <c r="U624" s="7"/>
      <c r="V624" s="7"/>
      <c r="W624" s="7"/>
      <c r="X624" s="7"/>
      <c r="Y624" s="7"/>
    </row>
    <row r="625" spans="1:25">
      <c r="A625" s="76"/>
      <c r="B625" s="7"/>
      <c r="C625" s="76"/>
      <c r="D625" s="53"/>
      <c r="E625" s="76"/>
      <c r="F625" s="53"/>
      <c r="G625" s="53"/>
      <c r="H625" s="76"/>
      <c r="I625" s="7"/>
      <c r="J625" s="52"/>
      <c r="K625" s="7"/>
      <c r="L625" s="7"/>
      <c r="M625" s="7"/>
      <c r="N625" s="7"/>
      <c r="O625" s="7"/>
      <c r="P625" s="7"/>
      <c r="Q625" s="7"/>
      <c r="R625" s="7"/>
      <c r="S625" s="7"/>
      <c r="T625" s="7"/>
      <c r="U625" s="7"/>
      <c r="V625" s="7"/>
      <c r="W625" s="7"/>
      <c r="X625" s="7"/>
      <c r="Y625" s="7"/>
    </row>
    <row r="626" spans="1:25">
      <c r="A626" s="76"/>
      <c r="B626" s="7"/>
      <c r="C626" s="76"/>
      <c r="D626" s="53"/>
      <c r="E626" s="76"/>
      <c r="F626" s="53"/>
      <c r="G626" s="53"/>
      <c r="H626" s="76"/>
      <c r="I626" s="7"/>
      <c r="J626" s="52"/>
      <c r="K626" s="7"/>
      <c r="L626" s="7"/>
      <c r="M626" s="7"/>
      <c r="N626" s="7"/>
      <c r="O626" s="7"/>
      <c r="P626" s="7"/>
      <c r="Q626" s="7"/>
      <c r="R626" s="7"/>
      <c r="S626" s="7"/>
      <c r="T626" s="7"/>
      <c r="U626" s="7"/>
      <c r="V626" s="7"/>
      <c r="W626" s="7"/>
      <c r="X626" s="7"/>
      <c r="Y626" s="7"/>
    </row>
    <row r="627" spans="1:25">
      <c r="A627" s="76"/>
      <c r="B627" s="7"/>
      <c r="C627" s="76"/>
      <c r="D627" s="53"/>
      <c r="E627" s="76"/>
      <c r="F627" s="53"/>
      <c r="G627" s="53"/>
      <c r="H627" s="76"/>
      <c r="I627" s="7"/>
      <c r="J627" s="52"/>
      <c r="K627" s="7"/>
      <c r="L627" s="7"/>
      <c r="M627" s="7"/>
      <c r="N627" s="7"/>
      <c r="O627" s="7"/>
      <c r="P627" s="7"/>
      <c r="Q627" s="7"/>
      <c r="R627" s="7"/>
      <c r="S627" s="7"/>
      <c r="T627" s="7"/>
      <c r="U627" s="7"/>
      <c r="V627" s="7"/>
      <c r="W627" s="7"/>
      <c r="X627" s="7"/>
      <c r="Y627" s="7"/>
    </row>
    <row r="628" spans="1:25">
      <c r="A628" s="76"/>
      <c r="B628" s="7"/>
      <c r="C628" s="76"/>
      <c r="D628" s="53"/>
      <c r="E628" s="76"/>
      <c r="F628" s="53"/>
      <c r="G628" s="53"/>
      <c r="H628" s="76"/>
      <c r="I628" s="7"/>
      <c r="J628" s="52"/>
      <c r="K628" s="7"/>
      <c r="L628" s="7"/>
      <c r="M628" s="7"/>
      <c r="N628" s="7"/>
      <c r="O628" s="7"/>
      <c r="P628" s="7"/>
      <c r="Q628" s="7"/>
      <c r="R628" s="7"/>
      <c r="S628" s="7"/>
      <c r="T628" s="7"/>
      <c r="U628" s="7"/>
      <c r="V628" s="7"/>
      <c r="W628" s="7"/>
      <c r="X628" s="7"/>
      <c r="Y628" s="7"/>
    </row>
    <row r="629" spans="1:25">
      <c r="A629" s="76"/>
      <c r="B629" s="7"/>
      <c r="C629" s="76"/>
      <c r="D629" s="53"/>
      <c r="E629" s="76"/>
      <c r="F629" s="53"/>
      <c r="G629" s="53"/>
      <c r="H629" s="76"/>
      <c r="I629" s="7"/>
      <c r="J629" s="52"/>
      <c r="K629" s="7"/>
      <c r="L629" s="7"/>
      <c r="M629" s="7"/>
      <c r="N629" s="7"/>
      <c r="O629" s="7"/>
      <c r="P629" s="7"/>
      <c r="Q629" s="7"/>
      <c r="R629" s="7"/>
      <c r="S629" s="7"/>
      <c r="T629" s="7"/>
      <c r="U629" s="7"/>
      <c r="V629" s="7"/>
      <c r="W629" s="7"/>
      <c r="X629" s="7"/>
      <c r="Y629" s="7"/>
    </row>
    <row r="630" spans="1:25">
      <c r="A630" s="76"/>
      <c r="B630" s="7"/>
      <c r="C630" s="76"/>
      <c r="D630" s="53"/>
      <c r="E630" s="76"/>
      <c r="F630" s="53"/>
      <c r="G630" s="53"/>
      <c r="H630" s="76"/>
      <c r="I630" s="7"/>
      <c r="J630" s="52"/>
      <c r="K630" s="7"/>
      <c r="L630" s="7"/>
      <c r="M630" s="7"/>
      <c r="N630" s="7"/>
      <c r="O630" s="7"/>
      <c r="P630" s="7"/>
      <c r="Q630" s="7"/>
      <c r="R630" s="7"/>
      <c r="S630" s="7"/>
      <c r="T630" s="7"/>
      <c r="U630" s="7"/>
      <c r="V630" s="7"/>
      <c r="W630" s="7"/>
      <c r="X630" s="7"/>
      <c r="Y630" s="7"/>
    </row>
    <row r="631" spans="1:25">
      <c r="A631" s="76"/>
      <c r="B631" s="7"/>
      <c r="C631" s="76"/>
      <c r="D631" s="53"/>
      <c r="E631" s="76"/>
      <c r="F631" s="53"/>
      <c r="G631" s="53"/>
      <c r="H631" s="76"/>
      <c r="I631" s="7"/>
      <c r="J631" s="52"/>
      <c r="K631" s="7"/>
      <c r="L631" s="7"/>
      <c r="M631" s="7"/>
      <c r="N631" s="7"/>
      <c r="O631" s="7"/>
      <c r="P631" s="7"/>
      <c r="Q631" s="7"/>
      <c r="R631" s="7"/>
      <c r="S631" s="7"/>
      <c r="T631" s="7"/>
      <c r="U631" s="7"/>
      <c r="V631" s="7"/>
      <c r="W631" s="7"/>
      <c r="X631" s="7"/>
      <c r="Y631" s="7"/>
    </row>
    <row r="632" spans="1:25">
      <c r="A632" s="76"/>
      <c r="B632" s="7"/>
      <c r="C632" s="76"/>
      <c r="D632" s="53"/>
      <c r="E632" s="76"/>
      <c r="F632" s="53"/>
      <c r="G632" s="53"/>
      <c r="H632" s="76"/>
      <c r="I632" s="7"/>
      <c r="J632" s="52"/>
      <c r="K632" s="7"/>
      <c r="L632" s="7"/>
      <c r="M632" s="7"/>
      <c r="N632" s="7"/>
      <c r="O632" s="7"/>
      <c r="P632" s="7"/>
      <c r="Q632" s="7"/>
      <c r="R632" s="7"/>
      <c r="S632" s="7"/>
      <c r="T632" s="7"/>
      <c r="U632" s="7"/>
      <c r="V632" s="7"/>
      <c r="W632" s="7"/>
      <c r="X632" s="7"/>
      <c r="Y632" s="7"/>
    </row>
    <row r="633" spans="1:25">
      <c r="A633" s="76"/>
      <c r="B633" s="7"/>
      <c r="C633" s="76"/>
      <c r="D633" s="53"/>
      <c r="E633" s="76"/>
      <c r="F633" s="53"/>
      <c r="G633" s="53"/>
      <c r="H633" s="76"/>
      <c r="I633" s="7"/>
      <c r="J633" s="52"/>
      <c r="K633" s="7"/>
      <c r="L633" s="7"/>
      <c r="M633" s="7"/>
      <c r="N633" s="7"/>
      <c r="O633" s="7"/>
      <c r="P633" s="7"/>
      <c r="Q633" s="7"/>
      <c r="R633" s="7"/>
      <c r="S633" s="7"/>
      <c r="T633" s="7"/>
      <c r="U633" s="7"/>
      <c r="V633" s="7"/>
      <c r="W633" s="7"/>
      <c r="X633" s="7"/>
      <c r="Y633" s="7"/>
    </row>
    <row r="634" spans="1:25">
      <c r="A634" s="76"/>
      <c r="B634" s="7"/>
      <c r="C634" s="76"/>
      <c r="D634" s="53"/>
      <c r="E634" s="76"/>
      <c r="F634" s="53"/>
      <c r="G634" s="53"/>
      <c r="H634" s="76"/>
      <c r="I634" s="7"/>
      <c r="J634" s="52"/>
      <c r="K634" s="7"/>
      <c r="L634" s="7"/>
      <c r="M634" s="7"/>
      <c r="N634" s="7"/>
      <c r="O634" s="7"/>
      <c r="P634" s="7"/>
      <c r="Q634" s="7"/>
      <c r="R634" s="7"/>
      <c r="S634" s="7"/>
      <c r="T634" s="7"/>
      <c r="U634" s="7"/>
      <c r="V634" s="7"/>
      <c r="W634" s="7"/>
      <c r="X634" s="7"/>
      <c r="Y634" s="7"/>
    </row>
    <row r="635" spans="1:25">
      <c r="A635" s="76"/>
      <c r="B635" s="7"/>
      <c r="C635" s="76"/>
      <c r="D635" s="53"/>
      <c r="E635" s="76"/>
      <c r="F635" s="53"/>
      <c r="G635" s="53"/>
      <c r="H635" s="76"/>
      <c r="I635" s="7"/>
      <c r="J635" s="52"/>
      <c r="K635" s="7"/>
      <c r="L635" s="7"/>
      <c r="M635" s="7"/>
      <c r="N635" s="7"/>
      <c r="O635" s="7"/>
      <c r="P635" s="7"/>
      <c r="Q635" s="7"/>
      <c r="R635" s="7"/>
      <c r="S635" s="7"/>
      <c r="T635" s="7"/>
      <c r="U635" s="7"/>
      <c r="V635" s="7"/>
      <c r="W635" s="7"/>
      <c r="X635" s="7"/>
      <c r="Y635" s="7"/>
    </row>
    <row r="636" spans="1:25">
      <c r="A636" s="76"/>
      <c r="B636" s="7"/>
      <c r="C636" s="76"/>
      <c r="D636" s="53"/>
      <c r="E636" s="76"/>
      <c r="F636" s="53"/>
      <c r="G636" s="53"/>
      <c r="H636" s="76"/>
      <c r="I636" s="7"/>
      <c r="J636" s="52"/>
      <c r="K636" s="7"/>
      <c r="L636" s="7"/>
      <c r="M636" s="7"/>
      <c r="N636" s="7"/>
      <c r="O636" s="7"/>
      <c r="P636" s="7"/>
      <c r="Q636" s="7"/>
      <c r="R636" s="7"/>
      <c r="S636" s="7"/>
      <c r="T636" s="7"/>
      <c r="U636" s="7"/>
      <c r="V636" s="7"/>
      <c r="W636" s="7"/>
      <c r="X636" s="7"/>
      <c r="Y636" s="7"/>
    </row>
    <row r="637" spans="1:25">
      <c r="A637" s="76"/>
      <c r="B637" s="7"/>
      <c r="C637" s="76"/>
      <c r="D637" s="53"/>
      <c r="E637" s="76"/>
      <c r="F637" s="53"/>
      <c r="G637" s="53"/>
      <c r="H637" s="76"/>
      <c r="I637" s="7"/>
      <c r="J637" s="52"/>
      <c r="K637" s="7"/>
      <c r="L637" s="7"/>
      <c r="M637" s="7"/>
      <c r="N637" s="7"/>
      <c r="O637" s="7"/>
      <c r="P637" s="7"/>
      <c r="Q637" s="7"/>
      <c r="R637" s="7"/>
      <c r="S637" s="7"/>
      <c r="T637" s="7"/>
      <c r="U637" s="7"/>
      <c r="V637" s="7"/>
      <c r="W637" s="7"/>
      <c r="X637" s="7"/>
      <c r="Y637" s="7"/>
    </row>
    <row r="638" spans="1:25">
      <c r="A638" s="76"/>
      <c r="B638" s="7"/>
      <c r="C638" s="76"/>
      <c r="D638" s="53"/>
      <c r="E638" s="76"/>
      <c r="F638" s="53"/>
      <c r="G638" s="53"/>
      <c r="H638" s="76"/>
      <c r="I638" s="7"/>
      <c r="J638" s="52"/>
      <c r="K638" s="7"/>
      <c r="L638" s="7"/>
      <c r="M638" s="7"/>
      <c r="N638" s="7"/>
      <c r="O638" s="7"/>
      <c r="P638" s="7"/>
      <c r="Q638" s="7"/>
      <c r="R638" s="7"/>
      <c r="S638" s="7"/>
      <c r="T638" s="7"/>
      <c r="U638" s="7"/>
      <c r="V638" s="7"/>
      <c r="W638" s="7"/>
      <c r="X638" s="7"/>
      <c r="Y638" s="7"/>
    </row>
    <row r="639" spans="1:25">
      <c r="A639" s="76"/>
      <c r="B639" s="7"/>
      <c r="C639" s="76"/>
      <c r="D639" s="53"/>
      <c r="E639" s="76"/>
      <c r="F639" s="53"/>
      <c r="G639" s="53"/>
      <c r="H639" s="76"/>
      <c r="I639" s="7"/>
      <c r="J639" s="52"/>
      <c r="K639" s="7"/>
      <c r="L639" s="7"/>
      <c r="M639" s="7"/>
      <c r="N639" s="7"/>
      <c r="O639" s="7"/>
      <c r="P639" s="7"/>
      <c r="Q639" s="7"/>
      <c r="R639" s="7"/>
      <c r="S639" s="7"/>
      <c r="T639" s="7"/>
      <c r="U639" s="7"/>
      <c r="V639" s="7"/>
      <c r="W639" s="7"/>
      <c r="X639" s="7"/>
      <c r="Y639" s="7"/>
    </row>
    <row r="640" spans="1:25">
      <c r="A640" s="76"/>
      <c r="B640" s="7"/>
      <c r="C640" s="76"/>
      <c r="D640" s="53"/>
      <c r="E640" s="76"/>
      <c r="F640" s="53"/>
      <c r="G640" s="53"/>
      <c r="H640" s="76"/>
      <c r="I640" s="7"/>
      <c r="J640" s="52"/>
      <c r="K640" s="7"/>
      <c r="L640" s="7"/>
      <c r="M640" s="7"/>
      <c r="N640" s="7"/>
      <c r="O640" s="7"/>
      <c r="P640" s="7"/>
      <c r="Q640" s="7"/>
      <c r="R640" s="7"/>
      <c r="S640" s="7"/>
      <c r="T640" s="7"/>
      <c r="U640" s="7"/>
      <c r="V640" s="7"/>
      <c r="W640" s="7"/>
      <c r="X640" s="7"/>
      <c r="Y640" s="7"/>
    </row>
    <row r="641" spans="1:25">
      <c r="A641" s="76"/>
      <c r="B641" s="7"/>
      <c r="C641" s="76"/>
      <c r="D641" s="53"/>
      <c r="E641" s="76"/>
      <c r="F641" s="53"/>
      <c r="G641" s="53"/>
      <c r="H641" s="76"/>
      <c r="I641" s="7"/>
      <c r="J641" s="52"/>
      <c r="K641" s="7"/>
      <c r="L641" s="7"/>
      <c r="M641" s="7"/>
      <c r="N641" s="7"/>
      <c r="O641" s="7"/>
      <c r="P641" s="7"/>
      <c r="Q641" s="7"/>
      <c r="R641" s="7"/>
      <c r="S641" s="7"/>
      <c r="T641" s="7"/>
      <c r="U641" s="7"/>
      <c r="V641" s="7"/>
      <c r="W641" s="7"/>
      <c r="X641" s="7"/>
      <c r="Y641" s="7"/>
    </row>
    <row r="642" spans="1:25">
      <c r="A642" s="76"/>
      <c r="B642" s="7"/>
      <c r="C642" s="76"/>
      <c r="D642" s="53"/>
      <c r="E642" s="76"/>
      <c r="F642" s="53"/>
      <c r="G642" s="53"/>
      <c r="H642" s="76"/>
      <c r="I642" s="7"/>
      <c r="J642" s="52"/>
      <c r="K642" s="7"/>
      <c r="L642" s="7"/>
      <c r="M642" s="7"/>
      <c r="N642" s="7"/>
      <c r="O642" s="7"/>
      <c r="P642" s="7"/>
      <c r="Q642" s="7"/>
      <c r="R642" s="7"/>
      <c r="S642" s="7"/>
      <c r="T642" s="7"/>
      <c r="U642" s="7"/>
      <c r="V642" s="7"/>
      <c r="W642" s="7"/>
      <c r="X642" s="7"/>
      <c r="Y642" s="7"/>
    </row>
    <row r="643" spans="1:25">
      <c r="A643" s="76"/>
      <c r="B643" s="7"/>
      <c r="C643" s="76"/>
      <c r="D643" s="53"/>
      <c r="E643" s="76"/>
      <c r="F643" s="53"/>
      <c r="G643" s="53"/>
      <c r="H643" s="76"/>
      <c r="I643" s="7"/>
      <c r="J643" s="52"/>
      <c r="K643" s="7"/>
      <c r="L643" s="7"/>
      <c r="M643" s="7"/>
      <c r="N643" s="7"/>
      <c r="O643" s="7"/>
      <c r="P643" s="7"/>
      <c r="Q643" s="7"/>
      <c r="R643" s="7"/>
      <c r="S643" s="7"/>
      <c r="T643" s="7"/>
      <c r="U643" s="7"/>
      <c r="V643" s="7"/>
      <c r="W643" s="7"/>
      <c r="X643" s="7"/>
      <c r="Y643" s="7"/>
    </row>
    <row r="644" spans="1:25">
      <c r="A644" s="76"/>
      <c r="B644" s="7"/>
      <c r="C644" s="76"/>
      <c r="D644" s="53"/>
      <c r="E644" s="76"/>
      <c r="F644" s="53"/>
      <c r="G644" s="53"/>
      <c r="H644" s="76"/>
      <c r="I644" s="7"/>
      <c r="J644" s="52"/>
      <c r="K644" s="7"/>
      <c r="L644" s="7"/>
      <c r="M644" s="7"/>
      <c r="N644" s="7"/>
      <c r="O644" s="7"/>
      <c r="P644" s="7"/>
      <c r="Q644" s="7"/>
      <c r="R644" s="7"/>
      <c r="S644" s="7"/>
      <c r="T644" s="7"/>
      <c r="U644" s="7"/>
      <c r="V644" s="7"/>
      <c r="W644" s="7"/>
      <c r="X644" s="7"/>
      <c r="Y644" s="7"/>
    </row>
    <row r="645" spans="1:25">
      <c r="A645" s="76"/>
      <c r="B645" s="7"/>
      <c r="C645" s="76"/>
      <c r="D645" s="53"/>
      <c r="E645" s="76"/>
      <c r="F645" s="53"/>
      <c r="G645" s="53"/>
      <c r="H645" s="76"/>
      <c r="I645" s="7"/>
      <c r="J645" s="52"/>
      <c r="K645" s="7"/>
      <c r="L645" s="7"/>
      <c r="M645" s="7"/>
      <c r="N645" s="7"/>
      <c r="O645" s="7"/>
      <c r="P645" s="7"/>
      <c r="Q645" s="7"/>
      <c r="R645" s="7"/>
      <c r="S645" s="7"/>
      <c r="T645" s="7"/>
      <c r="U645" s="7"/>
      <c r="V645" s="7"/>
      <c r="W645" s="7"/>
      <c r="X645" s="7"/>
      <c r="Y645" s="7"/>
    </row>
    <row r="646" spans="1:25">
      <c r="A646" s="76"/>
      <c r="B646" s="7"/>
      <c r="C646" s="76"/>
      <c r="D646" s="53"/>
      <c r="E646" s="76"/>
      <c r="F646" s="53"/>
      <c r="G646" s="53"/>
      <c r="H646" s="76"/>
      <c r="I646" s="7"/>
      <c r="J646" s="52"/>
      <c r="K646" s="7"/>
      <c r="L646" s="7"/>
      <c r="M646" s="7"/>
      <c r="N646" s="7"/>
      <c r="O646" s="7"/>
      <c r="P646" s="7"/>
      <c r="Q646" s="7"/>
      <c r="R646" s="7"/>
      <c r="S646" s="7"/>
      <c r="T646" s="7"/>
      <c r="U646" s="7"/>
      <c r="V646" s="7"/>
      <c r="W646" s="7"/>
      <c r="X646" s="7"/>
      <c r="Y646" s="7"/>
    </row>
    <row r="647" spans="1:25">
      <c r="A647" s="76"/>
      <c r="B647" s="7"/>
      <c r="C647" s="76"/>
      <c r="D647" s="53"/>
      <c r="E647" s="76"/>
      <c r="F647" s="53"/>
      <c r="G647" s="53"/>
      <c r="H647" s="76"/>
      <c r="I647" s="7"/>
      <c r="J647" s="52"/>
      <c r="K647" s="7"/>
      <c r="L647" s="7"/>
      <c r="M647" s="7"/>
      <c r="N647" s="7"/>
      <c r="O647" s="7"/>
      <c r="P647" s="7"/>
      <c r="Q647" s="7"/>
      <c r="R647" s="7"/>
      <c r="S647" s="7"/>
      <c r="T647" s="7"/>
      <c r="U647" s="7"/>
      <c r="V647" s="7"/>
      <c r="W647" s="7"/>
      <c r="X647" s="7"/>
      <c r="Y647" s="7"/>
    </row>
    <row r="648" spans="1:25">
      <c r="A648" s="76"/>
      <c r="B648" s="7"/>
      <c r="C648" s="76"/>
      <c r="D648" s="53"/>
      <c r="E648" s="76"/>
      <c r="F648" s="53"/>
      <c r="G648" s="53"/>
      <c r="H648" s="76"/>
      <c r="I648" s="7"/>
      <c r="J648" s="52"/>
      <c r="K648" s="7"/>
      <c r="L648" s="7"/>
      <c r="M648" s="7"/>
      <c r="N648" s="7"/>
      <c r="O648" s="7"/>
      <c r="P648" s="7"/>
      <c r="Q648" s="7"/>
      <c r="R648" s="7"/>
      <c r="S648" s="7"/>
      <c r="T648" s="7"/>
      <c r="U648" s="7"/>
      <c r="V648" s="7"/>
      <c r="W648" s="7"/>
      <c r="X648" s="7"/>
      <c r="Y648" s="7"/>
    </row>
    <row r="649" spans="1:25">
      <c r="A649" s="76"/>
      <c r="B649" s="7"/>
      <c r="C649" s="76"/>
      <c r="D649" s="53"/>
      <c r="E649" s="76"/>
      <c r="F649" s="53"/>
      <c r="G649" s="53"/>
      <c r="H649" s="76"/>
      <c r="I649" s="7"/>
      <c r="J649" s="52"/>
      <c r="K649" s="7"/>
      <c r="L649" s="7"/>
      <c r="M649" s="7"/>
      <c r="N649" s="7"/>
      <c r="O649" s="7"/>
      <c r="P649" s="7"/>
      <c r="Q649" s="7"/>
      <c r="R649" s="7"/>
      <c r="S649" s="7"/>
      <c r="T649" s="7"/>
      <c r="U649" s="7"/>
      <c r="V649" s="7"/>
      <c r="W649" s="7"/>
      <c r="X649" s="7"/>
      <c r="Y649" s="7"/>
    </row>
    <row r="650" spans="1:25">
      <c r="A650" s="76"/>
      <c r="B650" s="7"/>
      <c r="C650" s="76"/>
      <c r="D650" s="53"/>
      <c r="E650" s="76"/>
      <c r="F650" s="53"/>
      <c r="G650" s="53"/>
      <c r="H650" s="76"/>
      <c r="I650" s="7"/>
      <c r="J650" s="52"/>
      <c r="K650" s="7"/>
      <c r="L650" s="7"/>
      <c r="M650" s="7"/>
      <c r="N650" s="7"/>
      <c r="O650" s="7"/>
      <c r="P650" s="7"/>
      <c r="Q650" s="7"/>
      <c r="R650" s="7"/>
      <c r="S650" s="7"/>
      <c r="T650" s="7"/>
      <c r="U650" s="7"/>
      <c r="V650" s="7"/>
      <c r="W650" s="7"/>
      <c r="X650" s="7"/>
      <c r="Y650" s="7"/>
    </row>
    <row r="651" spans="1:25">
      <c r="A651" s="76"/>
      <c r="B651" s="7"/>
      <c r="C651" s="76"/>
      <c r="D651" s="53"/>
      <c r="E651" s="76"/>
      <c r="F651" s="53"/>
      <c r="G651" s="53"/>
      <c r="H651" s="76"/>
      <c r="I651" s="7"/>
      <c r="J651" s="52"/>
      <c r="K651" s="7"/>
      <c r="L651" s="7"/>
      <c r="M651" s="7"/>
      <c r="N651" s="7"/>
      <c r="O651" s="7"/>
      <c r="P651" s="7"/>
      <c r="Q651" s="7"/>
      <c r="R651" s="7"/>
      <c r="S651" s="7"/>
      <c r="T651" s="7"/>
      <c r="U651" s="7"/>
      <c r="V651" s="7"/>
      <c r="W651" s="7"/>
      <c r="X651" s="7"/>
      <c r="Y651" s="7"/>
    </row>
    <row r="652" spans="1:25">
      <c r="A652" s="76"/>
      <c r="B652" s="7"/>
      <c r="C652" s="76"/>
      <c r="D652" s="53"/>
      <c r="E652" s="76"/>
      <c r="F652" s="53"/>
      <c r="G652" s="53"/>
      <c r="H652" s="76"/>
      <c r="I652" s="7"/>
      <c r="J652" s="52"/>
      <c r="K652" s="7"/>
      <c r="L652" s="7"/>
      <c r="M652" s="7"/>
      <c r="N652" s="7"/>
      <c r="O652" s="7"/>
      <c r="P652" s="7"/>
      <c r="Q652" s="7"/>
      <c r="R652" s="7"/>
      <c r="S652" s="7"/>
      <c r="T652" s="7"/>
      <c r="U652" s="7"/>
      <c r="V652" s="7"/>
      <c r="W652" s="7"/>
      <c r="X652" s="7"/>
      <c r="Y652" s="7"/>
    </row>
    <row r="653" spans="1:25">
      <c r="A653" s="76"/>
      <c r="B653" s="7"/>
      <c r="C653" s="76"/>
      <c r="D653" s="53"/>
      <c r="E653" s="76"/>
      <c r="F653" s="53"/>
      <c r="G653" s="53"/>
      <c r="H653" s="76"/>
      <c r="I653" s="7"/>
      <c r="J653" s="52"/>
      <c r="K653" s="7"/>
      <c r="L653" s="7"/>
      <c r="M653" s="7"/>
      <c r="N653" s="7"/>
      <c r="O653" s="7"/>
      <c r="P653" s="7"/>
      <c r="Q653" s="7"/>
      <c r="R653" s="7"/>
      <c r="S653" s="7"/>
      <c r="T653" s="7"/>
      <c r="U653" s="7"/>
      <c r="V653" s="7"/>
      <c r="W653" s="7"/>
      <c r="X653" s="7"/>
      <c r="Y653" s="7"/>
    </row>
    <row r="654" spans="1:25">
      <c r="A654" s="76"/>
      <c r="B654" s="7"/>
      <c r="C654" s="76"/>
      <c r="D654" s="53"/>
      <c r="E654" s="76"/>
      <c r="F654" s="53"/>
      <c r="G654" s="53"/>
      <c r="H654" s="76"/>
      <c r="I654" s="7"/>
      <c r="J654" s="52"/>
      <c r="K654" s="7"/>
      <c r="L654" s="7"/>
      <c r="M654" s="7"/>
      <c r="N654" s="7"/>
      <c r="O654" s="7"/>
      <c r="P654" s="7"/>
      <c r="Q654" s="7"/>
      <c r="R654" s="7"/>
      <c r="S654" s="7"/>
      <c r="T654" s="7"/>
      <c r="U654" s="7"/>
      <c r="V654" s="7"/>
      <c r="W654" s="7"/>
      <c r="X654" s="7"/>
      <c r="Y654" s="7"/>
    </row>
    <row r="655" spans="1:25">
      <c r="A655" s="76"/>
      <c r="B655" s="7"/>
      <c r="C655" s="76"/>
      <c r="D655" s="53"/>
      <c r="E655" s="76"/>
      <c r="F655" s="53"/>
      <c r="G655" s="53"/>
      <c r="H655" s="76"/>
      <c r="I655" s="7"/>
      <c r="J655" s="52"/>
      <c r="K655" s="7"/>
      <c r="L655" s="7"/>
      <c r="M655" s="7"/>
      <c r="N655" s="7"/>
      <c r="O655" s="7"/>
      <c r="P655" s="7"/>
      <c r="Q655" s="7"/>
      <c r="R655" s="7"/>
      <c r="S655" s="7"/>
      <c r="T655" s="7"/>
      <c r="U655" s="7"/>
      <c r="V655" s="7"/>
      <c r="W655" s="7"/>
      <c r="X655" s="7"/>
      <c r="Y655" s="7"/>
    </row>
    <row r="656" spans="1:25">
      <c r="A656" s="76"/>
      <c r="B656" s="7"/>
      <c r="C656" s="76"/>
      <c r="D656" s="53"/>
      <c r="E656" s="76"/>
      <c r="F656" s="53"/>
      <c r="G656" s="53"/>
      <c r="H656" s="76"/>
      <c r="I656" s="7"/>
      <c r="J656" s="52"/>
      <c r="K656" s="7"/>
      <c r="L656" s="7"/>
      <c r="M656" s="7"/>
      <c r="N656" s="7"/>
      <c r="O656" s="7"/>
      <c r="P656" s="7"/>
      <c r="Q656" s="7"/>
      <c r="R656" s="7"/>
      <c r="S656" s="7"/>
      <c r="T656" s="7"/>
      <c r="U656" s="7"/>
      <c r="V656" s="7"/>
      <c r="W656" s="7"/>
      <c r="X656" s="7"/>
      <c r="Y656" s="7"/>
    </row>
    <row r="657" spans="1:25">
      <c r="A657" s="76"/>
      <c r="B657" s="7"/>
      <c r="C657" s="76"/>
      <c r="D657" s="53"/>
      <c r="E657" s="76"/>
      <c r="F657" s="53"/>
      <c r="G657" s="53"/>
      <c r="H657" s="76"/>
      <c r="I657" s="7"/>
      <c r="J657" s="52"/>
      <c r="K657" s="7"/>
      <c r="L657" s="7"/>
      <c r="M657" s="7"/>
      <c r="N657" s="7"/>
      <c r="O657" s="7"/>
      <c r="P657" s="7"/>
      <c r="Q657" s="7"/>
      <c r="R657" s="7"/>
      <c r="S657" s="7"/>
      <c r="T657" s="7"/>
      <c r="U657" s="7"/>
      <c r="V657" s="7"/>
      <c r="W657" s="7"/>
      <c r="X657" s="7"/>
      <c r="Y657" s="7"/>
    </row>
    <row r="658" spans="1:25">
      <c r="A658" s="76"/>
      <c r="B658" s="7"/>
      <c r="C658" s="76"/>
      <c r="D658" s="53"/>
      <c r="E658" s="76"/>
      <c r="F658" s="53"/>
      <c r="G658" s="53"/>
      <c r="H658" s="76"/>
      <c r="I658" s="7"/>
      <c r="J658" s="52"/>
      <c r="K658" s="7"/>
      <c r="L658" s="7"/>
      <c r="M658" s="7"/>
      <c r="N658" s="7"/>
      <c r="O658" s="7"/>
      <c r="P658" s="7"/>
      <c r="Q658" s="7"/>
      <c r="R658" s="7"/>
      <c r="S658" s="7"/>
      <c r="T658" s="7"/>
      <c r="U658" s="7"/>
      <c r="V658" s="7"/>
      <c r="W658" s="7"/>
      <c r="X658" s="7"/>
      <c r="Y658" s="7"/>
    </row>
    <row r="659" spans="1:25">
      <c r="A659" s="76"/>
      <c r="B659" s="7"/>
      <c r="C659" s="76"/>
      <c r="D659" s="53"/>
      <c r="E659" s="76"/>
      <c r="F659" s="53"/>
      <c r="G659" s="53"/>
      <c r="H659" s="76"/>
      <c r="I659" s="7"/>
      <c r="J659" s="52"/>
      <c r="K659" s="7"/>
      <c r="L659" s="7"/>
      <c r="M659" s="7"/>
      <c r="N659" s="7"/>
      <c r="O659" s="7"/>
      <c r="P659" s="7"/>
      <c r="Q659" s="7"/>
      <c r="R659" s="7"/>
      <c r="S659" s="7"/>
      <c r="T659" s="7"/>
      <c r="U659" s="7"/>
      <c r="V659" s="7"/>
      <c r="W659" s="7"/>
      <c r="X659" s="7"/>
      <c r="Y659" s="7"/>
    </row>
    <row r="660" spans="1:25">
      <c r="A660" s="76"/>
      <c r="B660" s="7"/>
      <c r="C660" s="76"/>
      <c r="D660" s="53"/>
      <c r="E660" s="76"/>
      <c r="F660" s="53"/>
      <c r="G660" s="53"/>
      <c r="H660" s="76"/>
      <c r="I660" s="7"/>
      <c r="J660" s="52"/>
      <c r="K660" s="7"/>
      <c r="L660" s="7"/>
      <c r="M660" s="7"/>
      <c r="N660" s="7"/>
      <c r="O660" s="7"/>
      <c r="P660" s="7"/>
      <c r="Q660" s="7"/>
      <c r="R660" s="7"/>
      <c r="S660" s="7"/>
      <c r="T660" s="7"/>
      <c r="U660" s="7"/>
      <c r="V660" s="7"/>
      <c r="W660" s="7"/>
      <c r="X660" s="7"/>
      <c r="Y660" s="7"/>
    </row>
    <row r="661" spans="1:25">
      <c r="A661" s="76"/>
      <c r="B661" s="7"/>
      <c r="C661" s="76"/>
      <c r="D661" s="53"/>
      <c r="E661" s="76"/>
      <c r="F661" s="53"/>
      <c r="G661" s="53"/>
      <c r="H661" s="76"/>
      <c r="I661" s="7"/>
      <c r="J661" s="52"/>
      <c r="K661" s="7"/>
      <c r="L661" s="7"/>
      <c r="M661" s="7"/>
      <c r="N661" s="7"/>
      <c r="O661" s="7"/>
      <c r="P661" s="7"/>
      <c r="Q661" s="7"/>
      <c r="R661" s="7"/>
      <c r="S661" s="7"/>
      <c r="T661" s="7"/>
      <c r="U661" s="7"/>
      <c r="V661" s="7"/>
      <c r="W661" s="7"/>
      <c r="X661" s="7"/>
      <c r="Y661" s="7"/>
    </row>
    <row r="662" spans="1:25">
      <c r="A662" s="76"/>
      <c r="B662" s="7"/>
      <c r="C662" s="76"/>
      <c r="D662" s="53"/>
      <c r="E662" s="76"/>
      <c r="F662" s="53"/>
      <c r="G662" s="53"/>
      <c r="H662" s="76"/>
      <c r="I662" s="7"/>
      <c r="J662" s="52"/>
      <c r="K662" s="7"/>
      <c r="L662" s="7"/>
      <c r="M662" s="7"/>
      <c r="N662" s="7"/>
      <c r="O662" s="7"/>
      <c r="P662" s="7"/>
      <c r="Q662" s="7"/>
      <c r="R662" s="7"/>
      <c r="S662" s="7"/>
      <c r="T662" s="7"/>
      <c r="U662" s="7"/>
      <c r="V662" s="7"/>
      <c r="W662" s="7"/>
      <c r="X662" s="7"/>
      <c r="Y662" s="7"/>
    </row>
    <row r="663" spans="1:25">
      <c r="A663" s="76"/>
      <c r="B663" s="7"/>
      <c r="C663" s="76"/>
      <c r="D663" s="53"/>
      <c r="E663" s="76"/>
      <c r="F663" s="53"/>
      <c r="G663" s="53"/>
      <c r="H663" s="76"/>
      <c r="I663" s="7"/>
      <c r="J663" s="52"/>
      <c r="K663" s="7"/>
      <c r="L663" s="7"/>
      <c r="M663" s="7"/>
      <c r="N663" s="7"/>
      <c r="O663" s="7"/>
      <c r="P663" s="7"/>
      <c r="Q663" s="7"/>
      <c r="R663" s="7"/>
      <c r="S663" s="7"/>
      <c r="T663" s="7"/>
      <c r="U663" s="7"/>
      <c r="V663" s="7"/>
      <c r="W663" s="7"/>
      <c r="X663" s="7"/>
      <c r="Y663" s="7"/>
    </row>
    <row r="664" spans="1:25">
      <c r="A664" s="76"/>
      <c r="B664" s="7"/>
      <c r="C664" s="76"/>
      <c r="D664" s="53"/>
      <c r="E664" s="76"/>
      <c r="F664" s="53"/>
      <c r="G664" s="53"/>
      <c r="H664" s="76"/>
      <c r="I664" s="7"/>
      <c r="J664" s="52"/>
      <c r="K664" s="7"/>
      <c r="L664" s="7"/>
      <c r="M664" s="7"/>
      <c r="N664" s="7"/>
      <c r="O664" s="7"/>
      <c r="P664" s="7"/>
      <c r="Q664" s="7"/>
      <c r="R664" s="7"/>
      <c r="S664" s="7"/>
      <c r="T664" s="7"/>
      <c r="U664" s="7"/>
      <c r="V664" s="7"/>
      <c r="W664" s="7"/>
      <c r="X664" s="7"/>
      <c r="Y664" s="7"/>
    </row>
    <row r="665" spans="1:25">
      <c r="A665" s="76"/>
      <c r="B665" s="7"/>
      <c r="C665" s="76"/>
      <c r="D665" s="53"/>
      <c r="E665" s="76"/>
      <c r="F665" s="53"/>
      <c r="G665" s="53"/>
      <c r="H665" s="76"/>
      <c r="I665" s="7"/>
      <c r="J665" s="52"/>
      <c r="K665" s="7"/>
      <c r="L665" s="7"/>
      <c r="M665" s="7"/>
      <c r="N665" s="7"/>
      <c r="O665" s="7"/>
      <c r="P665" s="7"/>
      <c r="Q665" s="7"/>
      <c r="R665" s="7"/>
      <c r="S665" s="7"/>
      <c r="T665" s="7"/>
      <c r="U665" s="7"/>
      <c r="V665" s="7"/>
      <c r="W665" s="7"/>
      <c r="X665" s="7"/>
      <c r="Y665" s="7"/>
    </row>
    <row r="666" spans="1:25">
      <c r="A666" s="76"/>
      <c r="B666" s="7"/>
      <c r="C666" s="76"/>
      <c r="D666" s="53"/>
      <c r="E666" s="76"/>
      <c r="F666" s="53"/>
      <c r="G666" s="53"/>
      <c r="H666" s="76"/>
      <c r="I666" s="7"/>
      <c r="J666" s="52"/>
      <c r="K666" s="7"/>
      <c r="L666" s="7"/>
      <c r="M666" s="7"/>
      <c r="N666" s="7"/>
      <c r="O666" s="7"/>
      <c r="P666" s="7"/>
      <c r="Q666" s="7"/>
      <c r="R666" s="7"/>
      <c r="S666" s="7"/>
      <c r="T666" s="7"/>
      <c r="U666" s="7"/>
      <c r="V666" s="7"/>
      <c r="W666" s="7"/>
      <c r="X666" s="7"/>
      <c r="Y666" s="7"/>
    </row>
    <row r="667" spans="1:25">
      <c r="A667" s="76"/>
      <c r="B667" s="7"/>
      <c r="C667" s="76"/>
      <c r="D667" s="53"/>
      <c r="E667" s="76"/>
      <c r="F667" s="53"/>
      <c r="G667" s="53"/>
      <c r="H667" s="76"/>
      <c r="I667" s="7"/>
      <c r="J667" s="52"/>
      <c r="K667" s="7"/>
      <c r="L667" s="7"/>
      <c r="M667" s="7"/>
      <c r="N667" s="7"/>
      <c r="O667" s="7"/>
      <c r="P667" s="7"/>
      <c r="Q667" s="7"/>
      <c r="R667" s="7"/>
      <c r="S667" s="7"/>
      <c r="T667" s="7"/>
      <c r="U667" s="7"/>
      <c r="V667" s="7"/>
      <c r="W667" s="7"/>
      <c r="X667" s="7"/>
      <c r="Y667" s="7"/>
    </row>
    <row r="668" spans="1:25">
      <c r="A668" s="76"/>
      <c r="B668" s="7"/>
      <c r="C668" s="76"/>
      <c r="D668" s="53"/>
      <c r="E668" s="76"/>
      <c r="F668" s="53"/>
      <c r="G668" s="53"/>
      <c r="H668" s="76"/>
      <c r="I668" s="7"/>
      <c r="J668" s="52"/>
      <c r="K668" s="7"/>
      <c r="L668" s="7"/>
      <c r="M668" s="7"/>
      <c r="N668" s="7"/>
      <c r="O668" s="7"/>
      <c r="P668" s="7"/>
      <c r="Q668" s="7"/>
      <c r="R668" s="7"/>
      <c r="S668" s="7"/>
      <c r="T668" s="7"/>
      <c r="U668" s="7"/>
      <c r="V668" s="7"/>
      <c r="W668" s="7"/>
      <c r="X668" s="7"/>
      <c r="Y668" s="7"/>
    </row>
    <row r="669" spans="1:25">
      <c r="A669" s="76"/>
      <c r="B669" s="7"/>
      <c r="C669" s="76"/>
      <c r="D669" s="53"/>
      <c r="E669" s="76"/>
      <c r="F669" s="53"/>
      <c r="G669" s="53"/>
      <c r="H669" s="76"/>
      <c r="I669" s="7"/>
      <c r="J669" s="52"/>
      <c r="K669" s="7"/>
      <c r="L669" s="7"/>
      <c r="M669" s="7"/>
      <c r="N669" s="7"/>
      <c r="O669" s="7"/>
      <c r="P669" s="7"/>
      <c r="Q669" s="7"/>
      <c r="R669" s="7"/>
      <c r="S669" s="7"/>
      <c r="T669" s="7"/>
      <c r="U669" s="7"/>
      <c r="V669" s="7"/>
      <c r="W669" s="7"/>
      <c r="X669" s="7"/>
      <c r="Y669" s="7"/>
    </row>
    <row r="670" spans="1:25">
      <c r="A670" s="76"/>
      <c r="B670" s="7"/>
      <c r="C670" s="76"/>
      <c r="D670" s="53"/>
      <c r="E670" s="76"/>
      <c r="F670" s="53"/>
      <c r="G670" s="53"/>
      <c r="H670" s="76"/>
      <c r="I670" s="7"/>
      <c r="J670" s="52"/>
      <c r="K670" s="7"/>
      <c r="L670" s="7"/>
      <c r="M670" s="7"/>
      <c r="N670" s="7"/>
      <c r="O670" s="7"/>
      <c r="P670" s="7"/>
      <c r="Q670" s="7"/>
      <c r="R670" s="7"/>
      <c r="S670" s="7"/>
      <c r="T670" s="7"/>
      <c r="U670" s="7"/>
      <c r="V670" s="7"/>
      <c r="W670" s="7"/>
      <c r="X670" s="7"/>
      <c r="Y670" s="7"/>
    </row>
    <row r="671" spans="1:25">
      <c r="A671" s="76"/>
      <c r="B671" s="7"/>
      <c r="C671" s="76"/>
      <c r="D671" s="53"/>
      <c r="E671" s="76"/>
      <c r="F671" s="53"/>
      <c r="G671" s="53"/>
      <c r="H671" s="76"/>
      <c r="I671" s="7"/>
      <c r="J671" s="52"/>
      <c r="K671" s="7"/>
      <c r="L671" s="7"/>
      <c r="M671" s="7"/>
      <c r="N671" s="7"/>
      <c r="O671" s="7"/>
      <c r="P671" s="7"/>
      <c r="Q671" s="7"/>
      <c r="R671" s="7"/>
      <c r="S671" s="7"/>
      <c r="T671" s="7"/>
      <c r="U671" s="7"/>
      <c r="V671" s="7"/>
      <c r="W671" s="7"/>
      <c r="X671" s="7"/>
      <c r="Y671" s="7"/>
    </row>
    <row r="672" spans="1:25">
      <c r="A672" s="76"/>
      <c r="B672" s="7"/>
      <c r="C672" s="76"/>
      <c r="D672" s="53"/>
      <c r="E672" s="76"/>
      <c r="F672" s="53"/>
      <c r="G672" s="53"/>
      <c r="H672" s="76"/>
      <c r="I672" s="7"/>
      <c r="J672" s="52"/>
      <c r="K672" s="7"/>
      <c r="L672" s="7"/>
      <c r="M672" s="7"/>
      <c r="N672" s="7"/>
      <c r="O672" s="7"/>
      <c r="P672" s="7"/>
      <c r="Q672" s="7"/>
      <c r="R672" s="7"/>
      <c r="S672" s="7"/>
      <c r="T672" s="7"/>
      <c r="U672" s="7"/>
      <c r="V672" s="7"/>
      <c r="W672" s="7"/>
      <c r="X672" s="7"/>
      <c r="Y672" s="7"/>
    </row>
    <row r="673" spans="1:25">
      <c r="A673" s="76"/>
      <c r="B673" s="7"/>
      <c r="C673" s="76"/>
      <c r="D673" s="53"/>
      <c r="E673" s="76"/>
      <c r="F673" s="53"/>
      <c r="G673" s="53"/>
      <c r="H673" s="76"/>
      <c r="I673" s="7"/>
      <c r="J673" s="52"/>
      <c r="K673" s="7"/>
      <c r="L673" s="7"/>
      <c r="M673" s="7"/>
      <c r="N673" s="7"/>
      <c r="O673" s="7"/>
      <c r="P673" s="7"/>
      <c r="Q673" s="7"/>
      <c r="R673" s="7"/>
      <c r="S673" s="7"/>
      <c r="T673" s="7"/>
      <c r="U673" s="7"/>
      <c r="V673" s="7"/>
      <c r="W673" s="7"/>
      <c r="X673" s="7"/>
      <c r="Y673" s="7"/>
    </row>
    <row r="674" spans="1:25">
      <c r="A674" s="76"/>
      <c r="B674" s="7"/>
      <c r="C674" s="76"/>
      <c r="D674" s="53"/>
      <c r="E674" s="76"/>
      <c r="F674" s="53"/>
      <c r="G674" s="53"/>
      <c r="H674" s="76"/>
      <c r="I674" s="7"/>
      <c r="J674" s="52"/>
      <c r="K674" s="7"/>
      <c r="L674" s="7"/>
      <c r="M674" s="7"/>
      <c r="N674" s="7"/>
      <c r="O674" s="7"/>
      <c r="P674" s="7"/>
      <c r="Q674" s="7"/>
      <c r="R674" s="7"/>
      <c r="S674" s="7"/>
      <c r="T674" s="7"/>
      <c r="U674" s="7"/>
      <c r="V674" s="7"/>
      <c r="W674" s="7"/>
      <c r="X674" s="7"/>
      <c r="Y674" s="7"/>
    </row>
    <row r="675" spans="1:25">
      <c r="A675" s="76"/>
      <c r="B675" s="7"/>
      <c r="C675" s="76"/>
      <c r="D675" s="53"/>
      <c r="E675" s="76"/>
      <c r="F675" s="53"/>
      <c r="G675" s="53"/>
      <c r="H675" s="76"/>
      <c r="I675" s="7"/>
      <c r="J675" s="52"/>
      <c r="K675" s="7"/>
      <c r="L675" s="7"/>
      <c r="M675" s="7"/>
      <c r="N675" s="7"/>
      <c r="O675" s="7"/>
      <c r="P675" s="7"/>
      <c r="Q675" s="7"/>
      <c r="R675" s="7"/>
      <c r="S675" s="7"/>
      <c r="T675" s="7"/>
      <c r="U675" s="7"/>
      <c r="V675" s="7"/>
      <c r="W675" s="7"/>
      <c r="X675" s="7"/>
      <c r="Y675" s="7"/>
    </row>
    <row r="676" spans="1:25">
      <c r="A676" s="76"/>
      <c r="B676" s="7"/>
      <c r="C676" s="76"/>
      <c r="D676" s="53"/>
      <c r="E676" s="76"/>
      <c r="F676" s="53"/>
      <c r="G676" s="53"/>
      <c r="H676" s="76"/>
      <c r="I676" s="7"/>
      <c r="J676" s="52"/>
      <c r="K676" s="7"/>
      <c r="L676" s="7"/>
      <c r="M676" s="7"/>
      <c r="N676" s="7"/>
      <c r="O676" s="7"/>
      <c r="P676" s="7"/>
      <c r="Q676" s="7"/>
      <c r="R676" s="7"/>
      <c r="S676" s="7"/>
      <c r="T676" s="7"/>
      <c r="U676" s="7"/>
      <c r="V676" s="7"/>
      <c r="W676" s="7"/>
      <c r="X676" s="7"/>
      <c r="Y676" s="7"/>
    </row>
    <row r="677" spans="1:25">
      <c r="A677" s="76"/>
      <c r="B677" s="7"/>
      <c r="C677" s="76"/>
      <c r="D677" s="53"/>
      <c r="E677" s="76"/>
      <c r="F677" s="53"/>
      <c r="G677" s="53"/>
      <c r="H677" s="76"/>
      <c r="I677" s="7"/>
      <c r="J677" s="52"/>
      <c r="K677" s="7"/>
      <c r="L677" s="7"/>
      <c r="M677" s="7"/>
      <c r="N677" s="7"/>
      <c r="O677" s="7"/>
      <c r="P677" s="7"/>
      <c r="Q677" s="7"/>
      <c r="R677" s="7"/>
      <c r="S677" s="7"/>
      <c r="T677" s="7"/>
      <c r="U677" s="7"/>
      <c r="V677" s="7"/>
      <c r="W677" s="7"/>
      <c r="X677" s="7"/>
      <c r="Y677" s="7"/>
    </row>
    <row r="678" spans="1:25">
      <c r="A678" s="76"/>
      <c r="B678" s="7"/>
      <c r="C678" s="76"/>
      <c r="D678" s="53"/>
      <c r="E678" s="76"/>
      <c r="F678" s="53"/>
      <c r="G678" s="53"/>
      <c r="H678" s="76"/>
      <c r="I678" s="7"/>
      <c r="J678" s="52"/>
      <c r="K678" s="7"/>
      <c r="L678" s="7"/>
      <c r="M678" s="7"/>
      <c r="N678" s="7"/>
      <c r="O678" s="7"/>
      <c r="P678" s="7"/>
      <c r="Q678" s="7"/>
      <c r="R678" s="7"/>
      <c r="S678" s="7"/>
      <c r="T678" s="7"/>
      <c r="U678" s="7"/>
      <c r="V678" s="7"/>
      <c r="W678" s="7"/>
      <c r="X678" s="7"/>
      <c r="Y678" s="7"/>
    </row>
    <row r="679" spans="1:25">
      <c r="A679" s="76"/>
      <c r="B679" s="7"/>
      <c r="C679" s="76"/>
      <c r="D679" s="53"/>
      <c r="E679" s="76"/>
      <c r="F679" s="53"/>
      <c r="G679" s="53"/>
      <c r="H679" s="76"/>
      <c r="I679" s="7"/>
      <c r="J679" s="52"/>
      <c r="K679" s="7"/>
      <c r="L679" s="7"/>
      <c r="M679" s="7"/>
      <c r="N679" s="7"/>
      <c r="O679" s="7"/>
      <c r="P679" s="7"/>
      <c r="Q679" s="7"/>
      <c r="R679" s="7"/>
      <c r="S679" s="7"/>
      <c r="T679" s="7"/>
      <c r="U679" s="7"/>
      <c r="V679" s="7"/>
      <c r="W679" s="7"/>
      <c r="X679" s="7"/>
      <c r="Y679" s="7"/>
    </row>
    <row r="680" spans="1:25">
      <c r="A680" s="76"/>
      <c r="B680" s="7"/>
      <c r="C680" s="76"/>
      <c r="D680" s="53"/>
      <c r="E680" s="76"/>
      <c r="F680" s="53"/>
      <c r="G680" s="53"/>
      <c r="H680" s="76"/>
      <c r="I680" s="7"/>
      <c r="J680" s="52"/>
      <c r="K680" s="7"/>
      <c r="L680" s="7"/>
      <c r="M680" s="7"/>
      <c r="N680" s="7"/>
      <c r="O680" s="7"/>
      <c r="P680" s="7"/>
      <c r="Q680" s="7"/>
      <c r="R680" s="7"/>
      <c r="S680" s="7"/>
      <c r="T680" s="7"/>
      <c r="U680" s="7"/>
      <c r="V680" s="7"/>
      <c r="W680" s="7"/>
      <c r="X680" s="7"/>
      <c r="Y680" s="7"/>
    </row>
    <row r="681" spans="1:25">
      <c r="A681" s="76"/>
      <c r="B681" s="7"/>
      <c r="C681" s="76"/>
      <c r="D681" s="53"/>
      <c r="E681" s="76"/>
      <c r="F681" s="53"/>
      <c r="G681" s="53"/>
      <c r="H681" s="76"/>
      <c r="I681" s="7"/>
      <c r="J681" s="52"/>
      <c r="K681" s="7"/>
      <c r="L681" s="7"/>
      <c r="M681" s="7"/>
      <c r="N681" s="7"/>
      <c r="O681" s="7"/>
      <c r="P681" s="7"/>
      <c r="Q681" s="7"/>
      <c r="R681" s="7"/>
      <c r="S681" s="7"/>
      <c r="T681" s="7"/>
      <c r="U681" s="7"/>
      <c r="V681" s="7"/>
      <c r="W681" s="7"/>
      <c r="X681" s="7"/>
      <c r="Y681" s="7"/>
    </row>
    <row r="682" spans="1:25">
      <c r="A682" s="76"/>
      <c r="B682" s="7"/>
      <c r="C682" s="76"/>
      <c r="D682" s="53"/>
      <c r="E682" s="76"/>
      <c r="F682" s="53"/>
      <c r="G682" s="53"/>
      <c r="H682" s="76"/>
      <c r="I682" s="7"/>
      <c r="J682" s="52"/>
      <c r="K682" s="7"/>
      <c r="L682" s="7"/>
      <c r="M682" s="7"/>
      <c r="N682" s="7"/>
      <c r="O682" s="7"/>
      <c r="P682" s="7"/>
      <c r="Q682" s="7"/>
      <c r="R682" s="7"/>
      <c r="S682" s="7"/>
      <c r="T682" s="7"/>
      <c r="U682" s="7"/>
      <c r="V682" s="7"/>
      <c r="W682" s="7"/>
      <c r="X682" s="7"/>
      <c r="Y682" s="7"/>
    </row>
    <row r="683" spans="1:25">
      <c r="A683" s="76"/>
      <c r="B683" s="7"/>
      <c r="C683" s="76"/>
      <c r="D683" s="53"/>
      <c r="E683" s="76"/>
      <c r="F683" s="53"/>
      <c r="G683" s="53"/>
      <c r="H683" s="76"/>
      <c r="I683" s="7"/>
      <c r="J683" s="52"/>
      <c r="K683" s="7"/>
      <c r="L683" s="7"/>
      <c r="M683" s="7"/>
      <c r="N683" s="7"/>
      <c r="O683" s="7"/>
      <c r="P683" s="7"/>
      <c r="Q683" s="7"/>
      <c r="R683" s="7"/>
      <c r="S683" s="7"/>
      <c r="T683" s="7"/>
      <c r="U683" s="7"/>
      <c r="V683" s="7"/>
      <c r="W683" s="7"/>
      <c r="X683" s="7"/>
      <c r="Y683" s="7"/>
    </row>
    <row r="684" spans="1:25">
      <c r="A684" s="76"/>
      <c r="B684" s="7"/>
      <c r="C684" s="76"/>
      <c r="D684" s="53"/>
      <c r="E684" s="76"/>
      <c r="F684" s="53"/>
      <c r="G684" s="53"/>
      <c r="H684" s="76"/>
      <c r="I684" s="7"/>
      <c r="J684" s="52"/>
      <c r="K684" s="7"/>
      <c r="L684" s="7"/>
      <c r="M684" s="7"/>
      <c r="N684" s="7"/>
      <c r="O684" s="7"/>
      <c r="P684" s="7"/>
      <c r="Q684" s="7"/>
      <c r="R684" s="7"/>
      <c r="S684" s="7"/>
      <c r="T684" s="7"/>
      <c r="U684" s="7"/>
      <c r="V684" s="7"/>
      <c r="W684" s="7"/>
      <c r="X684" s="7"/>
      <c r="Y684" s="7"/>
    </row>
    <row r="685" spans="1:25">
      <c r="A685" s="76"/>
      <c r="B685" s="7"/>
      <c r="C685" s="76"/>
      <c r="D685" s="53"/>
      <c r="E685" s="76"/>
      <c r="F685" s="53"/>
      <c r="G685" s="53"/>
      <c r="H685" s="76"/>
      <c r="I685" s="7"/>
      <c r="J685" s="52"/>
      <c r="K685" s="7"/>
      <c r="L685" s="7"/>
      <c r="M685" s="7"/>
      <c r="N685" s="7"/>
      <c r="O685" s="7"/>
      <c r="P685" s="7"/>
      <c r="Q685" s="7"/>
      <c r="R685" s="7"/>
      <c r="S685" s="7"/>
      <c r="T685" s="7"/>
      <c r="U685" s="7"/>
      <c r="V685" s="7"/>
      <c r="W685" s="7"/>
      <c r="X685" s="7"/>
      <c r="Y685" s="7"/>
    </row>
    <row r="686" spans="1:25">
      <c r="A686" s="76"/>
      <c r="B686" s="7"/>
      <c r="C686" s="76"/>
      <c r="D686" s="53"/>
      <c r="E686" s="76"/>
      <c r="F686" s="53"/>
      <c r="G686" s="53"/>
      <c r="H686" s="76"/>
      <c r="I686" s="7"/>
      <c r="J686" s="52"/>
      <c r="K686" s="7"/>
      <c r="L686" s="7"/>
      <c r="M686" s="7"/>
      <c r="N686" s="7"/>
      <c r="O686" s="7"/>
      <c r="P686" s="7"/>
      <c r="Q686" s="7"/>
      <c r="R686" s="7"/>
      <c r="S686" s="7"/>
      <c r="T686" s="7"/>
      <c r="U686" s="7"/>
      <c r="V686" s="7"/>
      <c r="W686" s="7"/>
      <c r="X686" s="7"/>
      <c r="Y686" s="7"/>
    </row>
    <row r="687" spans="1:25">
      <c r="A687" s="76"/>
      <c r="B687" s="7"/>
      <c r="C687" s="76"/>
      <c r="D687" s="53"/>
      <c r="E687" s="76"/>
      <c r="F687" s="53"/>
      <c r="G687" s="53"/>
      <c r="H687" s="76"/>
      <c r="I687" s="7"/>
      <c r="J687" s="52"/>
      <c r="K687" s="7"/>
      <c r="L687" s="7"/>
      <c r="M687" s="7"/>
      <c r="N687" s="7"/>
      <c r="O687" s="7"/>
      <c r="P687" s="7"/>
      <c r="Q687" s="7"/>
      <c r="R687" s="7"/>
      <c r="S687" s="7"/>
      <c r="T687" s="7"/>
      <c r="U687" s="7"/>
      <c r="V687" s="7"/>
      <c r="W687" s="7"/>
      <c r="X687" s="7"/>
      <c r="Y687" s="7"/>
    </row>
    <row r="688" spans="1:25">
      <c r="A688" s="76"/>
      <c r="B688" s="7"/>
      <c r="C688" s="76"/>
      <c r="D688" s="53"/>
      <c r="E688" s="76"/>
      <c r="F688" s="53"/>
      <c r="G688" s="53"/>
      <c r="H688" s="76"/>
      <c r="I688" s="7"/>
      <c r="J688" s="52"/>
      <c r="K688" s="7"/>
      <c r="L688" s="7"/>
      <c r="M688" s="7"/>
      <c r="N688" s="7"/>
      <c r="O688" s="7"/>
      <c r="P688" s="7"/>
      <c r="Q688" s="7"/>
      <c r="R688" s="7"/>
      <c r="S688" s="7"/>
      <c r="T688" s="7"/>
      <c r="U688" s="7"/>
      <c r="V688" s="7"/>
      <c r="W688" s="7"/>
      <c r="X688" s="7"/>
      <c r="Y688" s="7"/>
    </row>
    <row r="689" spans="1:25">
      <c r="A689" s="76"/>
      <c r="B689" s="7"/>
      <c r="C689" s="76"/>
      <c r="D689" s="53"/>
      <c r="E689" s="76"/>
      <c r="F689" s="53"/>
      <c r="G689" s="53"/>
      <c r="H689" s="76"/>
      <c r="I689" s="7"/>
      <c r="J689" s="52"/>
      <c r="K689" s="7"/>
      <c r="L689" s="7"/>
      <c r="M689" s="7"/>
      <c r="N689" s="7"/>
      <c r="O689" s="7"/>
      <c r="P689" s="7"/>
      <c r="Q689" s="7"/>
      <c r="R689" s="7"/>
      <c r="S689" s="7"/>
      <c r="T689" s="7"/>
      <c r="U689" s="7"/>
      <c r="V689" s="7"/>
      <c r="W689" s="7"/>
      <c r="X689" s="7"/>
      <c r="Y689" s="7"/>
    </row>
    <row r="690" spans="1:25">
      <c r="A690" s="76"/>
      <c r="B690" s="7"/>
      <c r="C690" s="76"/>
      <c r="D690" s="53"/>
      <c r="E690" s="76"/>
      <c r="F690" s="53"/>
      <c r="G690" s="53"/>
      <c r="H690" s="76"/>
      <c r="I690" s="7"/>
      <c r="J690" s="52"/>
      <c r="K690" s="7"/>
      <c r="L690" s="7"/>
      <c r="M690" s="7"/>
      <c r="N690" s="7"/>
      <c r="O690" s="7"/>
      <c r="P690" s="7"/>
      <c r="Q690" s="7"/>
      <c r="R690" s="7"/>
      <c r="S690" s="7"/>
      <c r="T690" s="7"/>
      <c r="U690" s="7"/>
      <c r="V690" s="7"/>
      <c r="W690" s="7"/>
      <c r="X690" s="7"/>
      <c r="Y690" s="7"/>
    </row>
    <row r="691" spans="1:25">
      <c r="A691" s="76"/>
      <c r="B691" s="7"/>
      <c r="C691" s="76"/>
      <c r="D691" s="53"/>
      <c r="E691" s="76"/>
      <c r="F691" s="53"/>
      <c r="G691" s="53"/>
      <c r="H691" s="76"/>
      <c r="I691" s="7"/>
      <c r="J691" s="52"/>
      <c r="K691" s="7"/>
      <c r="L691" s="7"/>
      <c r="M691" s="7"/>
      <c r="N691" s="7"/>
      <c r="O691" s="7"/>
      <c r="P691" s="7"/>
      <c r="Q691" s="7"/>
      <c r="R691" s="7"/>
      <c r="S691" s="7"/>
      <c r="T691" s="7"/>
      <c r="U691" s="7"/>
      <c r="V691" s="7"/>
      <c r="W691" s="7"/>
      <c r="X691" s="7"/>
      <c r="Y691" s="7"/>
    </row>
    <row r="692" spans="1:25">
      <c r="A692" s="76"/>
      <c r="B692" s="7"/>
      <c r="C692" s="76"/>
      <c r="D692" s="53"/>
      <c r="E692" s="76"/>
      <c r="F692" s="53"/>
      <c r="G692" s="53"/>
      <c r="H692" s="76"/>
      <c r="I692" s="7"/>
      <c r="J692" s="52"/>
      <c r="K692" s="7"/>
      <c r="L692" s="7"/>
      <c r="M692" s="7"/>
      <c r="N692" s="7"/>
      <c r="O692" s="7"/>
      <c r="P692" s="7"/>
      <c r="Q692" s="7"/>
      <c r="R692" s="7"/>
      <c r="S692" s="7"/>
      <c r="T692" s="7"/>
      <c r="U692" s="7"/>
      <c r="V692" s="7"/>
      <c r="W692" s="7"/>
      <c r="X692" s="7"/>
      <c r="Y692" s="7"/>
    </row>
    <row r="693" spans="1:25">
      <c r="A693" s="76"/>
      <c r="B693" s="7"/>
      <c r="C693" s="76"/>
      <c r="D693" s="53"/>
      <c r="E693" s="76"/>
      <c r="F693" s="53"/>
      <c r="G693" s="53"/>
      <c r="H693" s="76"/>
      <c r="I693" s="7"/>
      <c r="J693" s="52"/>
      <c r="K693" s="7"/>
      <c r="L693" s="7"/>
      <c r="M693" s="7"/>
      <c r="N693" s="7"/>
      <c r="O693" s="7"/>
      <c r="P693" s="7"/>
      <c r="Q693" s="7"/>
      <c r="R693" s="7"/>
      <c r="S693" s="7"/>
      <c r="T693" s="7"/>
      <c r="U693" s="7"/>
      <c r="V693" s="7"/>
      <c r="W693" s="7"/>
      <c r="X693" s="7"/>
      <c r="Y693" s="7"/>
    </row>
    <row r="694" spans="1:25">
      <c r="A694" s="76"/>
      <c r="B694" s="7"/>
      <c r="C694" s="76"/>
      <c r="D694" s="53"/>
      <c r="E694" s="76"/>
      <c r="F694" s="53"/>
      <c r="G694" s="53"/>
      <c r="H694" s="76"/>
      <c r="I694" s="7"/>
      <c r="J694" s="52"/>
      <c r="K694" s="7"/>
      <c r="L694" s="7"/>
      <c r="M694" s="7"/>
      <c r="N694" s="7"/>
      <c r="O694" s="7"/>
      <c r="P694" s="7"/>
      <c r="Q694" s="7"/>
      <c r="R694" s="7"/>
      <c r="S694" s="7"/>
      <c r="T694" s="7"/>
      <c r="U694" s="7"/>
      <c r="V694" s="7"/>
      <c r="W694" s="7"/>
      <c r="X694" s="7"/>
      <c r="Y694" s="7"/>
    </row>
    <row r="695" spans="1:25">
      <c r="A695" s="76"/>
      <c r="B695" s="7"/>
      <c r="C695" s="76"/>
      <c r="D695" s="53"/>
      <c r="E695" s="76"/>
      <c r="F695" s="53"/>
      <c r="G695" s="53"/>
      <c r="H695" s="76"/>
      <c r="I695" s="7"/>
      <c r="J695" s="52"/>
      <c r="K695" s="7"/>
      <c r="L695" s="7"/>
      <c r="M695" s="7"/>
      <c r="N695" s="7"/>
      <c r="O695" s="7"/>
      <c r="P695" s="7"/>
      <c r="Q695" s="7"/>
      <c r="R695" s="7"/>
      <c r="S695" s="7"/>
      <c r="T695" s="7"/>
      <c r="U695" s="7"/>
      <c r="V695" s="7"/>
      <c r="W695" s="7"/>
      <c r="X695" s="7"/>
      <c r="Y695" s="7"/>
    </row>
    <row r="696" spans="1:25">
      <c r="A696" s="76"/>
      <c r="B696" s="7"/>
      <c r="C696" s="76"/>
      <c r="D696" s="53"/>
      <c r="E696" s="76"/>
      <c r="F696" s="53"/>
      <c r="G696" s="53"/>
      <c r="H696" s="76"/>
      <c r="I696" s="7"/>
      <c r="J696" s="52"/>
      <c r="K696" s="7"/>
      <c r="L696" s="7"/>
      <c r="M696" s="7"/>
      <c r="N696" s="7"/>
      <c r="O696" s="7"/>
      <c r="P696" s="7"/>
      <c r="Q696" s="7"/>
      <c r="R696" s="7"/>
      <c r="S696" s="7"/>
      <c r="T696" s="7"/>
      <c r="U696" s="7"/>
      <c r="V696" s="7"/>
      <c r="W696" s="7"/>
      <c r="X696" s="7"/>
      <c r="Y696" s="7"/>
    </row>
    <row r="697" spans="1:25">
      <c r="A697" s="76"/>
      <c r="B697" s="7"/>
      <c r="C697" s="76"/>
      <c r="D697" s="53"/>
      <c r="E697" s="76"/>
      <c r="F697" s="53"/>
      <c r="G697" s="53"/>
      <c r="H697" s="76"/>
      <c r="I697" s="7"/>
      <c r="J697" s="52"/>
      <c r="K697" s="7"/>
      <c r="L697" s="7"/>
      <c r="M697" s="7"/>
      <c r="N697" s="7"/>
      <c r="O697" s="7"/>
      <c r="P697" s="7"/>
      <c r="Q697" s="7"/>
      <c r="R697" s="7"/>
      <c r="S697" s="7"/>
      <c r="T697" s="7"/>
      <c r="U697" s="7"/>
      <c r="V697" s="7"/>
      <c r="W697" s="7"/>
      <c r="X697" s="7"/>
      <c r="Y697" s="7"/>
    </row>
    <row r="698" spans="1:25">
      <c r="A698" s="76"/>
      <c r="B698" s="7"/>
      <c r="C698" s="76"/>
      <c r="D698" s="53"/>
      <c r="E698" s="76"/>
      <c r="F698" s="53"/>
      <c r="G698" s="53"/>
      <c r="H698" s="76"/>
      <c r="I698" s="7"/>
      <c r="J698" s="52"/>
      <c r="K698" s="7"/>
      <c r="L698" s="7"/>
      <c r="M698" s="7"/>
      <c r="N698" s="7"/>
      <c r="O698" s="7"/>
      <c r="P698" s="7"/>
      <c r="Q698" s="7"/>
      <c r="R698" s="7"/>
      <c r="S698" s="7"/>
      <c r="T698" s="7"/>
      <c r="U698" s="7"/>
      <c r="V698" s="7"/>
      <c r="W698" s="7"/>
      <c r="X698" s="7"/>
      <c r="Y698" s="7"/>
    </row>
    <row r="699" spans="1:25">
      <c r="A699" s="76"/>
      <c r="B699" s="7"/>
      <c r="C699" s="76"/>
      <c r="D699" s="53"/>
      <c r="E699" s="76"/>
      <c r="F699" s="53"/>
      <c r="G699" s="53"/>
      <c r="H699" s="76"/>
      <c r="I699" s="7"/>
      <c r="J699" s="52"/>
      <c r="K699" s="7"/>
      <c r="L699" s="7"/>
      <c r="M699" s="7"/>
      <c r="N699" s="7"/>
      <c r="O699" s="7"/>
      <c r="P699" s="7"/>
      <c r="Q699" s="7"/>
      <c r="R699" s="7"/>
      <c r="S699" s="7"/>
      <c r="T699" s="7"/>
      <c r="U699" s="7"/>
      <c r="V699" s="7"/>
      <c r="W699" s="7"/>
      <c r="X699" s="7"/>
      <c r="Y699" s="7"/>
    </row>
    <row r="700" spans="1:25">
      <c r="A700" s="76"/>
      <c r="B700" s="7"/>
      <c r="C700" s="76"/>
      <c r="D700" s="53"/>
      <c r="E700" s="76"/>
      <c r="F700" s="53"/>
      <c r="G700" s="53"/>
      <c r="H700" s="76"/>
      <c r="I700" s="7"/>
      <c r="J700" s="52"/>
      <c r="K700" s="7"/>
      <c r="L700" s="7"/>
      <c r="M700" s="7"/>
      <c r="N700" s="7"/>
      <c r="O700" s="7"/>
      <c r="P700" s="7"/>
      <c r="Q700" s="7"/>
      <c r="R700" s="7"/>
      <c r="S700" s="7"/>
      <c r="T700" s="7"/>
      <c r="U700" s="7"/>
      <c r="V700" s="7"/>
      <c r="W700" s="7"/>
      <c r="X700" s="7"/>
      <c r="Y700" s="7"/>
    </row>
    <row r="701" spans="1:25">
      <c r="A701" s="76"/>
      <c r="B701" s="7"/>
      <c r="C701" s="76"/>
      <c r="D701" s="53"/>
      <c r="E701" s="76"/>
      <c r="F701" s="53"/>
      <c r="G701" s="53"/>
      <c r="H701" s="76"/>
      <c r="I701" s="7"/>
      <c r="J701" s="52"/>
      <c r="K701" s="7"/>
      <c r="L701" s="7"/>
      <c r="M701" s="7"/>
      <c r="N701" s="7"/>
      <c r="O701" s="7"/>
      <c r="P701" s="7"/>
      <c r="Q701" s="7"/>
      <c r="R701" s="7"/>
      <c r="S701" s="7"/>
      <c r="T701" s="7"/>
      <c r="U701" s="7"/>
      <c r="V701" s="7"/>
      <c r="W701" s="7"/>
      <c r="X701" s="7"/>
      <c r="Y701" s="7"/>
    </row>
    <row r="702" spans="1:25">
      <c r="A702" s="76"/>
      <c r="B702" s="7"/>
      <c r="C702" s="76"/>
      <c r="D702" s="53"/>
      <c r="E702" s="76"/>
      <c r="F702" s="53"/>
      <c r="G702" s="53"/>
      <c r="H702" s="76"/>
      <c r="I702" s="7"/>
      <c r="J702" s="52"/>
      <c r="K702" s="7"/>
      <c r="L702" s="7"/>
      <c r="M702" s="7"/>
      <c r="N702" s="7"/>
      <c r="O702" s="7"/>
      <c r="P702" s="7"/>
      <c r="Q702" s="7"/>
      <c r="R702" s="7"/>
      <c r="S702" s="7"/>
      <c r="T702" s="7"/>
      <c r="U702" s="7"/>
      <c r="V702" s="7"/>
      <c r="W702" s="7"/>
      <c r="X702" s="7"/>
      <c r="Y702" s="7"/>
    </row>
    <row r="703" spans="1:25">
      <c r="A703" s="76"/>
      <c r="B703" s="7"/>
      <c r="C703" s="76"/>
      <c r="D703" s="53"/>
      <c r="E703" s="76"/>
      <c r="F703" s="53"/>
      <c r="G703" s="53"/>
      <c r="H703" s="76"/>
      <c r="I703" s="7"/>
      <c r="J703" s="52"/>
      <c r="K703" s="7"/>
      <c r="L703" s="7"/>
      <c r="M703" s="7"/>
      <c r="N703" s="7"/>
      <c r="O703" s="7"/>
      <c r="P703" s="7"/>
      <c r="Q703" s="7"/>
      <c r="R703" s="7"/>
      <c r="S703" s="7"/>
      <c r="T703" s="7"/>
      <c r="U703" s="7"/>
      <c r="V703" s="7"/>
      <c r="W703" s="7"/>
      <c r="X703" s="7"/>
      <c r="Y703" s="7"/>
    </row>
    <row r="704" spans="1:25">
      <c r="A704" s="76"/>
      <c r="B704" s="7"/>
      <c r="C704" s="76"/>
      <c r="D704" s="53"/>
      <c r="E704" s="76"/>
      <c r="F704" s="53"/>
      <c r="G704" s="53"/>
      <c r="H704" s="76"/>
      <c r="I704" s="7"/>
      <c r="J704" s="52"/>
      <c r="K704" s="7"/>
      <c r="L704" s="7"/>
      <c r="M704" s="7"/>
      <c r="N704" s="7"/>
      <c r="O704" s="7"/>
      <c r="P704" s="7"/>
      <c r="Q704" s="7"/>
      <c r="R704" s="7"/>
      <c r="S704" s="7"/>
      <c r="T704" s="7"/>
      <c r="U704" s="7"/>
      <c r="V704" s="7"/>
      <c r="W704" s="7"/>
      <c r="X704" s="7"/>
      <c r="Y704" s="7"/>
    </row>
    <row r="705" spans="1:25">
      <c r="A705" s="76"/>
      <c r="B705" s="7"/>
      <c r="C705" s="76"/>
      <c r="D705" s="53"/>
      <c r="E705" s="76"/>
      <c r="F705" s="53"/>
      <c r="G705" s="53"/>
      <c r="H705" s="76"/>
      <c r="I705" s="7"/>
      <c r="J705" s="52"/>
      <c r="K705" s="7"/>
      <c r="L705" s="7"/>
      <c r="M705" s="7"/>
      <c r="N705" s="7"/>
      <c r="O705" s="7"/>
      <c r="P705" s="7"/>
      <c r="Q705" s="7"/>
      <c r="R705" s="7"/>
      <c r="S705" s="7"/>
      <c r="T705" s="7"/>
      <c r="U705" s="7"/>
      <c r="V705" s="7"/>
      <c r="W705" s="7"/>
      <c r="X705" s="7"/>
      <c r="Y705" s="7"/>
    </row>
    <row r="706" spans="1:25">
      <c r="A706" s="76"/>
      <c r="B706" s="7"/>
      <c r="C706" s="76"/>
      <c r="D706" s="53"/>
      <c r="E706" s="76"/>
      <c r="F706" s="53"/>
      <c r="G706" s="53"/>
      <c r="H706" s="76"/>
      <c r="I706" s="7"/>
      <c r="J706" s="52"/>
      <c r="K706" s="7"/>
      <c r="L706" s="7"/>
      <c r="M706" s="7"/>
      <c r="N706" s="7"/>
      <c r="O706" s="7"/>
      <c r="P706" s="7"/>
      <c r="Q706" s="7"/>
      <c r="R706" s="7"/>
      <c r="S706" s="7"/>
      <c r="T706" s="7"/>
      <c r="U706" s="7"/>
      <c r="V706" s="7"/>
      <c r="W706" s="7"/>
      <c r="X706" s="7"/>
      <c r="Y706" s="7"/>
    </row>
    <row r="707" spans="1:25">
      <c r="A707" s="76"/>
      <c r="B707" s="7"/>
      <c r="C707" s="76"/>
      <c r="D707" s="53"/>
      <c r="E707" s="76"/>
      <c r="F707" s="53"/>
      <c r="G707" s="53"/>
      <c r="H707" s="76"/>
      <c r="I707" s="7"/>
      <c r="J707" s="52"/>
      <c r="K707" s="7"/>
      <c r="L707" s="7"/>
      <c r="M707" s="7"/>
      <c r="N707" s="7"/>
      <c r="O707" s="7"/>
      <c r="P707" s="7"/>
      <c r="Q707" s="7"/>
      <c r="R707" s="7"/>
      <c r="S707" s="7"/>
      <c r="T707" s="7"/>
      <c r="U707" s="7"/>
      <c r="V707" s="7"/>
      <c r="W707" s="7"/>
      <c r="X707" s="7"/>
      <c r="Y707" s="7"/>
    </row>
    <row r="708" spans="1:25">
      <c r="A708" s="76"/>
      <c r="B708" s="7"/>
      <c r="C708" s="76"/>
      <c r="D708" s="53"/>
      <c r="E708" s="76"/>
      <c r="F708" s="53"/>
      <c r="G708" s="53"/>
      <c r="H708" s="76"/>
      <c r="I708" s="7"/>
      <c r="J708" s="52"/>
      <c r="K708" s="7"/>
      <c r="L708" s="7"/>
      <c r="M708" s="7"/>
      <c r="N708" s="7"/>
      <c r="O708" s="7"/>
      <c r="P708" s="7"/>
      <c r="Q708" s="7"/>
      <c r="R708" s="7"/>
      <c r="S708" s="7"/>
      <c r="T708" s="7"/>
      <c r="U708" s="7"/>
      <c r="V708" s="7"/>
      <c r="W708" s="7"/>
      <c r="X708" s="7"/>
      <c r="Y708" s="7"/>
    </row>
    <row r="709" spans="1:25">
      <c r="A709" s="76"/>
      <c r="B709" s="7"/>
      <c r="C709" s="76"/>
      <c r="D709" s="53"/>
      <c r="E709" s="76"/>
      <c r="F709" s="53"/>
      <c r="G709" s="53"/>
      <c r="H709" s="76"/>
      <c r="I709" s="7"/>
      <c r="J709" s="52"/>
      <c r="K709" s="7"/>
      <c r="L709" s="7"/>
      <c r="M709" s="7"/>
      <c r="N709" s="7"/>
      <c r="O709" s="7"/>
      <c r="P709" s="7"/>
      <c r="Q709" s="7"/>
      <c r="R709" s="7"/>
      <c r="S709" s="7"/>
      <c r="T709" s="7"/>
      <c r="U709" s="7"/>
      <c r="V709" s="7"/>
      <c r="W709" s="7"/>
      <c r="X709" s="7"/>
      <c r="Y709" s="7"/>
    </row>
    <row r="710" spans="1:25">
      <c r="A710" s="76"/>
      <c r="B710" s="7"/>
      <c r="C710" s="76"/>
      <c r="D710" s="53"/>
      <c r="E710" s="76"/>
      <c r="F710" s="53"/>
      <c r="G710" s="53"/>
      <c r="H710" s="76"/>
      <c r="I710" s="7"/>
      <c r="J710" s="52"/>
      <c r="K710" s="7"/>
      <c r="L710" s="7"/>
      <c r="M710" s="7"/>
      <c r="N710" s="7"/>
      <c r="O710" s="7"/>
      <c r="P710" s="7"/>
      <c r="Q710" s="7"/>
      <c r="R710" s="7"/>
      <c r="S710" s="7"/>
      <c r="T710" s="7"/>
      <c r="U710" s="7"/>
      <c r="V710" s="7"/>
      <c r="W710" s="7"/>
      <c r="X710" s="7"/>
      <c r="Y710" s="7"/>
    </row>
    <row r="711" spans="1:25">
      <c r="A711" s="76"/>
      <c r="B711" s="7"/>
      <c r="C711" s="76"/>
      <c r="D711" s="53"/>
      <c r="E711" s="76"/>
      <c r="F711" s="53"/>
      <c r="G711" s="53"/>
      <c r="H711" s="76"/>
      <c r="I711" s="7"/>
      <c r="J711" s="52"/>
      <c r="K711" s="7"/>
      <c r="L711" s="7"/>
      <c r="M711" s="7"/>
      <c r="N711" s="7"/>
      <c r="O711" s="7"/>
      <c r="P711" s="7"/>
      <c r="Q711" s="7"/>
      <c r="R711" s="7"/>
      <c r="S711" s="7"/>
      <c r="T711" s="7"/>
      <c r="U711" s="7"/>
      <c r="V711" s="7"/>
      <c r="W711" s="7"/>
      <c r="X711" s="7"/>
      <c r="Y711" s="7"/>
    </row>
    <row r="712" spans="1:25">
      <c r="A712" s="76"/>
      <c r="B712" s="7"/>
      <c r="C712" s="76"/>
      <c r="D712" s="53"/>
      <c r="E712" s="76"/>
      <c r="F712" s="53"/>
      <c r="G712" s="53"/>
      <c r="H712" s="76"/>
      <c r="I712" s="7"/>
      <c r="J712" s="52"/>
      <c r="K712" s="7"/>
      <c r="L712" s="7"/>
      <c r="M712" s="7"/>
      <c r="N712" s="7"/>
      <c r="O712" s="7"/>
      <c r="P712" s="7"/>
      <c r="Q712" s="7"/>
      <c r="R712" s="7"/>
      <c r="S712" s="7"/>
      <c r="T712" s="7"/>
      <c r="U712" s="7"/>
      <c r="V712" s="7"/>
      <c r="W712" s="7"/>
      <c r="X712" s="7"/>
      <c r="Y712" s="7"/>
    </row>
    <row r="713" spans="1:25">
      <c r="A713" s="76"/>
      <c r="B713" s="7"/>
      <c r="C713" s="76"/>
      <c r="D713" s="53"/>
      <c r="E713" s="76"/>
      <c r="F713" s="53"/>
      <c r="G713" s="53"/>
      <c r="H713" s="76"/>
      <c r="I713" s="7"/>
      <c r="J713" s="52"/>
      <c r="K713" s="7"/>
      <c r="L713" s="7"/>
      <c r="M713" s="7"/>
      <c r="N713" s="7"/>
      <c r="O713" s="7"/>
      <c r="P713" s="7"/>
      <c r="Q713" s="7"/>
      <c r="R713" s="7"/>
      <c r="S713" s="7"/>
      <c r="T713" s="7"/>
      <c r="U713" s="7"/>
      <c r="V713" s="7"/>
      <c r="W713" s="7"/>
      <c r="X713" s="7"/>
      <c r="Y713" s="7"/>
    </row>
    <row r="714" spans="1:25">
      <c r="A714" s="76"/>
      <c r="B714" s="7"/>
      <c r="C714" s="76"/>
      <c r="D714" s="53"/>
      <c r="E714" s="76"/>
      <c r="F714" s="53"/>
      <c r="G714" s="53"/>
      <c r="H714" s="76"/>
      <c r="I714" s="7"/>
      <c r="J714" s="52"/>
      <c r="K714" s="7"/>
      <c r="L714" s="7"/>
      <c r="M714" s="7"/>
      <c r="N714" s="7"/>
      <c r="O714" s="7"/>
      <c r="P714" s="7"/>
      <c r="Q714" s="7"/>
      <c r="R714" s="7"/>
      <c r="S714" s="7"/>
      <c r="T714" s="7"/>
      <c r="U714" s="7"/>
      <c r="V714" s="7"/>
      <c r="W714" s="7"/>
      <c r="X714" s="7"/>
      <c r="Y714" s="7"/>
    </row>
    <row r="715" spans="1:25">
      <c r="A715" s="76"/>
      <c r="B715" s="7"/>
      <c r="C715" s="76"/>
      <c r="D715" s="53"/>
      <c r="E715" s="76"/>
      <c r="F715" s="53"/>
      <c r="G715" s="53"/>
      <c r="H715" s="76"/>
      <c r="I715" s="7"/>
      <c r="J715" s="52"/>
      <c r="K715" s="7"/>
      <c r="L715" s="7"/>
      <c r="M715" s="7"/>
      <c r="N715" s="7"/>
      <c r="O715" s="7"/>
      <c r="P715" s="7"/>
      <c r="Q715" s="7"/>
      <c r="R715" s="7"/>
      <c r="S715" s="7"/>
      <c r="T715" s="7"/>
      <c r="U715" s="7"/>
      <c r="V715" s="7"/>
      <c r="W715" s="7"/>
      <c r="X715" s="7"/>
      <c r="Y715" s="7"/>
    </row>
    <row r="716" spans="1:25">
      <c r="A716" s="76"/>
      <c r="B716" s="7"/>
      <c r="C716" s="76"/>
      <c r="D716" s="53"/>
      <c r="E716" s="76"/>
      <c r="F716" s="53"/>
      <c r="G716" s="53"/>
      <c r="H716" s="76"/>
      <c r="I716" s="7"/>
      <c r="J716" s="52"/>
      <c r="K716" s="7"/>
      <c r="L716" s="7"/>
      <c r="M716" s="7"/>
      <c r="N716" s="7"/>
      <c r="O716" s="7"/>
      <c r="P716" s="7"/>
      <c r="Q716" s="7"/>
      <c r="R716" s="7"/>
      <c r="S716" s="7"/>
      <c r="T716" s="7"/>
      <c r="U716" s="7"/>
      <c r="V716" s="7"/>
      <c r="W716" s="7"/>
      <c r="X716" s="7"/>
      <c r="Y716" s="7"/>
    </row>
    <row r="717" spans="1:25">
      <c r="A717" s="76"/>
      <c r="B717" s="7"/>
      <c r="C717" s="76"/>
      <c r="D717" s="53"/>
      <c r="E717" s="76"/>
      <c r="F717" s="53"/>
      <c r="G717" s="53"/>
      <c r="H717" s="76"/>
      <c r="I717" s="7"/>
      <c r="J717" s="52"/>
      <c r="K717" s="7"/>
      <c r="L717" s="7"/>
      <c r="M717" s="7"/>
      <c r="N717" s="7"/>
      <c r="O717" s="7"/>
      <c r="P717" s="7"/>
      <c r="Q717" s="7"/>
      <c r="R717" s="7"/>
      <c r="S717" s="7"/>
      <c r="T717" s="7"/>
      <c r="U717" s="7"/>
      <c r="V717" s="7"/>
      <c r="W717" s="7"/>
      <c r="X717" s="7"/>
      <c r="Y717" s="7"/>
    </row>
    <row r="718" spans="1:25">
      <c r="A718" s="76"/>
      <c r="B718" s="7"/>
      <c r="C718" s="76"/>
      <c r="D718" s="53"/>
      <c r="E718" s="76"/>
      <c r="F718" s="53"/>
      <c r="G718" s="53"/>
      <c r="H718" s="76"/>
      <c r="I718" s="7"/>
      <c r="J718" s="52"/>
      <c r="K718" s="7"/>
      <c r="L718" s="7"/>
      <c r="M718" s="7"/>
      <c r="N718" s="7"/>
      <c r="O718" s="7"/>
      <c r="P718" s="7"/>
      <c r="Q718" s="7"/>
      <c r="R718" s="7"/>
      <c r="S718" s="7"/>
      <c r="T718" s="7"/>
      <c r="U718" s="7"/>
      <c r="V718" s="7"/>
      <c r="W718" s="7"/>
      <c r="X718" s="7"/>
      <c r="Y718" s="7"/>
    </row>
    <row r="719" spans="1:25">
      <c r="A719" s="76"/>
      <c r="B719" s="7"/>
      <c r="C719" s="76"/>
      <c r="D719" s="53"/>
      <c r="E719" s="76"/>
      <c r="F719" s="53"/>
      <c r="G719" s="53"/>
      <c r="H719" s="76"/>
      <c r="I719" s="7"/>
      <c r="J719" s="52"/>
      <c r="K719" s="7"/>
      <c r="L719" s="7"/>
      <c r="M719" s="7"/>
      <c r="N719" s="7"/>
      <c r="O719" s="7"/>
      <c r="P719" s="7"/>
      <c r="Q719" s="7"/>
      <c r="R719" s="7"/>
      <c r="S719" s="7"/>
      <c r="T719" s="7"/>
      <c r="U719" s="7"/>
      <c r="V719" s="7"/>
      <c r="W719" s="7"/>
      <c r="X719" s="7"/>
      <c r="Y719" s="7"/>
    </row>
    <row r="720" spans="1:25">
      <c r="A720" s="76"/>
      <c r="B720" s="7"/>
      <c r="C720" s="76"/>
      <c r="D720" s="53"/>
      <c r="E720" s="76"/>
      <c r="F720" s="53"/>
      <c r="G720" s="53"/>
      <c r="H720" s="76"/>
      <c r="I720" s="7"/>
      <c r="J720" s="52"/>
      <c r="K720" s="7"/>
      <c r="L720" s="7"/>
      <c r="M720" s="7"/>
      <c r="N720" s="7"/>
      <c r="O720" s="7"/>
      <c r="P720" s="7"/>
      <c r="Q720" s="7"/>
      <c r="R720" s="7"/>
      <c r="S720" s="7"/>
      <c r="T720" s="7"/>
      <c r="U720" s="7"/>
      <c r="V720" s="7"/>
      <c r="W720" s="7"/>
      <c r="X720" s="7"/>
      <c r="Y720" s="7"/>
    </row>
    <row r="721" spans="1:25">
      <c r="A721" s="76"/>
      <c r="B721" s="7"/>
      <c r="C721" s="76"/>
      <c r="D721" s="53"/>
      <c r="E721" s="76"/>
      <c r="F721" s="53"/>
      <c r="G721" s="53"/>
      <c r="H721" s="76"/>
      <c r="I721" s="7"/>
      <c r="J721" s="52"/>
      <c r="K721" s="7"/>
      <c r="L721" s="7"/>
      <c r="M721" s="7"/>
      <c r="N721" s="7"/>
      <c r="O721" s="7"/>
      <c r="P721" s="7"/>
      <c r="Q721" s="7"/>
      <c r="R721" s="7"/>
      <c r="S721" s="7"/>
      <c r="T721" s="7"/>
      <c r="U721" s="7"/>
      <c r="V721" s="7"/>
      <c r="W721" s="7"/>
      <c r="X721" s="7"/>
      <c r="Y721" s="7"/>
    </row>
    <row r="722" spans="1:25">
      <c r="A722" s="76"/>
      <c r="B722" s="7"/>
      <c r="C722" s="76"/>
      <c r="D722" s="53"/>
      <c r="E722" s="76"/>
      <c r="F722" s="53"/>
      <c r="G722" s="53"/>
      <c r="H722" s="76"/>
      <c r="I722" s="7"/>
      <c r="J722" s="52"/>
      <c r="K722" s="7"/>
      <c r="L722" s="7"/>
      <c r="M722" s="7"/>
      <c r="N722" s="7"/>
      <c r="O722" s="7"/>
      <c r="P722" s="7"/>
      <c r="Q722" s="7"/>
      <c r="R722" s="7"/>
      <c r="S722" s="7"/>
      <c r="T722" s="7"/>
      <c r="U722" s="7"/>
      <c r="V722" s="7"/>
      <c r="W722" s="7"/>
      <c r="X722" s="7"/>
      <c r="Y722" s="7"/>
    </row>
    <row r="723" spans="1:25">
      <c r="A723" s="76"/>
      <c r="B723" s="7"/>
      <c r="C723" s="76"/>
      <c r="D723" s="53"/>
      <c r="E723" s="76"/>
      <c r="F723" s="53"/>
      <c r="G723" s="53"/>
      <c r="H723" s="76"/>
      <c r="I723" s="7"/>
      <c r="J723" s="52"/>
      <c r="K723" s="7"/>
      <c r="L723" s="7"/>
      <c r="M723" s="7"/>
      <c r="N723" s="7"/>
      <c r="O723" s="7"/>
      <c r="P723" s="7"/>
      <c r="Q723" s="7"/>
      <c r="R723" s="7"/>
      <c r="S723" s="7"/>
      <c r="T723" s="7"/>
      <c r="U723" s="7"/>
      <c r="V723" s="7"/>
      <c r="W723" s="7"/>
      <c r="X723" s="7"/>
      <c r="Y723" s="7"/>
    </row>
    <row r="724" spans="1:25">
      <c r="A724" s="76"/>
      <c r="B724" s="7"/>
      <c r="C724" s="76"/>
      <c r="D724" s="53"/>
      <c r="E724" s="76"/>
      <c r="F724" s="53"/>
      <c r="G724" s="53"/>
      <c r="H724" s="76"/>
      <c r="I724" s="7"/>
      <c r="J724" s="52"/>
      <c r="K724" s="7"/>
      <c r="L724" s="7"/>
      <c r="M724" s="7"/>
      <c r="N724" s="7"/>
      <c r="O724" s="7"/>
      <c r="P724" s="7"/>
      <c r="Q724" s="7"/>
      <c r="R724" s="7"/>
      <c r="S724" s="7"/>
      <c r="T724" s="7"/>
      <c r="U724" s="7"/>
      <c r="V724" s="7"/>
      <c r="W724" s="7"/>
      <c r="X724" s="7"/>
      <c r="Y724" s="7"/>
    </row>
    <row r="725" spans="1:25">
      <c r="A725" s="76"/>
      <c r="B725" s="7"/>
      <c r="C725" s="76"/>
      <c r="D725" s="53"/>
      <c r="E725" s="76"/>
      <c r="F725" s="53"/>
      <c r="G725" s="53"/>
      <c r="H725" s="76"/>
      <c r="I725" s="7"/>
      <c r="J725" s="52"/>
      <c r="K725" s="7"/>
      <c r="L725" s="7"/>
      <c r="M725" s="7"/>
      <c r="N725" s="7"/>
      <c r="O725" s="7"/>
      <c r="P725" s="7"/>
      <c r="Q725" s="7"/>
      <c r="R725" s="7"/>
      <c r="S725" s="7"/>
      <c r="T725" s="7"/>
      <c r="U725" s="7"/>
      <c r="V725" s="7"/>
      <c r="W725" s="7"/>
      <c r="X725" s="7"/>
      <c r="Y725" s="7"/>
    </row>
    <row r="726" spans="1:25">
      <c r="A726" s="76"/>
      <c r="B726" s="7"/>
      <c r="C726" s="76"/>
      <c r="D726" s="53"/>
      <c r="E726" s="76"/>
      <c r="F726" s="53"/>
      <c r="G726" s="53"/>
      <c r="H726" s="76"/>
      <c r="I726" s="7"/>
      <c r="J726" s="52"/>
      <c r="K726" s="7"/>
      <c r="L726" s="7"/>
      <c r="M726" s="7"/>
      <c r="N726" s="7"/>
      <c r="O726" s="7"/>
      <c r="P726" s="7"/>
      <c r="Q726" s="7"/>
      <c r="R726" s="7"/>
      <c r="S726" s="7"/>
      <c r="T726" s="7"/>
      <c r="U726" s="7"/>
      <c r="V726" s="7"/>
      <c r="W726" s="7"/>
      <c r="X726" s="7"/>
      <c r="Y726" s="7"/>
    </row>
    <row r="727" spans="1:25">
      <c r="A727" s="76"/>
      <c r="B727" s="7"/>
      <c r="C727" s="76"/>
      <c r="D727" s="53"/>
      <c r="E727" s="76"/>
      <c r="F727" s="53"/>
      <c r="G727" s="53"/>
      <c r="H727" s="76"/>
      <c r="I727" s="7"/>
      <c r="J727" s="52"/>
      <c r="K727" s="7"/>
      <c r="L727" s="7"/>
      <c r="M727" s="7"/>
      <c r="N727" s="7"/>
      <c r="O727" s="7"/>
      <c r="P727" s="7"/>
      <c r="Q727" s="7"/>
      <c r="R727" s="7"/>
      <c r="S727" s="7"/>
      <c r="T727" s="7"/>
      <c r="U727" s="7"/>
      <c r="V727" s="7"/>
      <c r="W727" s="7"/>
      <c r="X727" s="7"/>
      <c r="Y727" s="7"/>
    </row>
    <row r="728" spans="1:25">
      <c r="A728" s="76"/>
      <c r="B728" s="7"/>
      <c r="C728" s="76"/>
      <c r="D728" s="53"/>
      <c r="E728" s="76"/>
      <c r="F728" s="53"/>
      <c r="G728" s="53"/>
      <c r="H728" s="76"/>
      <c r="I728" s="7"/>
      <c r="J728" s="52"/>
      <c r="K728" s="7"/>
      <c r="L728" s="7"/>
      <c r="M728" s="7"/>
      <c r="N728" s="7"/>
      <c r="O728" s="7"/>
      <c r="P728" s="7"/>
      <c r="Q728" s="7"/>
      <c r="R728" s="7"/>
      <c r="S728" s="7"/>
      <c r="T728" s="7"/>
      <c r="U728" s="7"/>
      <c r="V728" s="7"/>
      <c r="W728" s="7"/>
      <c r="X728" s="7"/>
      <c r="Y728" s="7"/>
    </row>
    <row r="729" spans="1:25">
      <c r="A729" s="76"/>
      <c r="B729" s="7"/>
      <c r="C729" s="76"/>
      <c r="D729" s="53"/>
      <c r="E729" s="76"/>
      <c r="F729" s="53"/>
      <c r="G729" s="53"/>
      <c r="H729" s="76"/>
      <c r="I729" s="7"/>
      <c r="J729" s="52"/>
      <c r="K729" s="7"/>
      <c r="L729" s="7"/>
      <c r="M729" s="7"/>
      <c r="N729" s="7"/>
      <c r="O729" s="7"/>
      <c r="P729" s="7"/>
      <c r="Q729" s="7"/>
      <c r="R729" s="7"/>
      <c r="S729" s="7"/>
      <c r="T729" s="7"/>
      <c r="U729" s="7"/>
      <c r="V729" s="7"/>
      <c r="W729" s="7"/>
      <c r="X729" s="7"/>
      <c r="Y729" s="7"/>
    </row>
    <row r="730" spans="1:25">
      <c r="A730" s="76"/>
      <c r="B730" s="7"/>
      <c r="C730" s="76"/>
      <c r="D730" s="53"/>
      <c r="E730" s="76"/>
      <c r="F730" s="53"/>
      <c r="G730" s="53"/>
      <c r="H730" s="76"/>
      <c r="I730" s="7"/>
      <c r="J730" s="52"/>
      <c r="K730" s="7"/>
      <c r="L730" s="7"/>
      <c r="M730" s="7"/>
      <c r="N730" s="7"/>
      <c r="O730" s="7"/>
      <c r="P730" s="7"/>
      <c r="Q730" s="7"/>
      <c r="R730" s="7"/>
      <c r="S730" s="7"/>
      <c r="T730" s="7"/>
      <c r="U730" s="7"/>
      <c r="V730" s="7"/>
      <c r="W730" s="7"/>
      <c r="X730" s="7"/>
      <c r="Y730" s="7"/>
    </row>
    <row r="731" spans="1:25">
      <c r="A731" s="76"/>
      <c r="B731" s="7"/>
      <c r="C731" s="76"/>
      <c r="D731" s="53"/>
      <c r="E731" s="76"/>
      <c r="F731" s="53"/>
      <c r="G731" s="53"/>
      <c r="H731" s="76"/>
      <c r="I731" s="7"/>
      <c r="J731" s="52"/>
      <c r="K731" s="7"/>
      <c r="L731" s="7"/>
      <c r="M731" s="7"/>
      <c r="N731" s="7"/>
      <c r="O731" s="7"/>
      <c r="P731" s="7"/>
      <c r="Q731" s="7"/>
      <c r="R731" s="7"/>
      <c r="S731" s="7"/>
      <c r="T731" s="7"/>
      <c r="U731" s="7"/>
      <c r="V731" s="7"/>
      <c r="W731" s="7"/>
      <c r="X731" s="7"/>
      <c r="Y731" s="7"/>
    </row>
    <row r="732" spans="1:25">
      <c r="A732" s="76"/>
      <c r="B732" s="7"/>
      <c r="C732" s="76"/>
      <c r="D732" s="53"/>
      <c r="E732" s="76"/>
      <c r="F732" s="53"/>
      <c r="G732" s="53"/>
      <c r="H732" s="76"/>
      <c r="I732" s="7"/>
      <c r="J732" s="52"/>
      <c r="K732" s="7"/>
      <c r="L732" s="7"/>
      <c r="M732" s="7"/>
      <c r="N732" s="7"/>
      <c r="O732" s="7"/>
      <c r="P732" s="7"/>
      <c r="Q732" s="7"/>
      <c r="R732" s="7"/>
      <c r="S732" s="7"/>
      <c r="T732" s="7"/>
      <c r="U732" s="7"/>
      <c r="V732" s="7"/>
      <c r="W732" s="7"/>
      <c r="X732" s="7"/>
      <c r="Y732" s="7"/>
    </row>
    <row r="733" spans="1:25">
      <c r="A733" s="76"/>
      <c r="B733" s="7"/>
      <c r="C733" s="76"/>
      <c r="D733" s="53"/>
      <c r="E733" s="76"/>
      <c r="F733" s="53"/>
      <c r="G733" s="53"/>
      <c r="H733" s="76"/>
      <c r="I733" s="7"/>
      <c r="J733" s="52"/>
      <c r="K733" s="7"/>
      <c r="L733" s="7"/>
      <c r="M733" s="7"/>
      <c r="N733" s="7"/>
      <c r="O733" s="7"/>
      <c r="P733" s="7"/>
      <c r="Q733" s="7"/>
      <c r="R733" s="7"/>
      <c r="S733" s="7"/>
      <c r="T733" s="7"/>
      <c r="U733" s="7"/>
      <c r="V733" s="7"/>
      <c r="W733" s="7"/>
      <c r="X733" s="7"/>
      <c r="Y733" s="7"/>
    </row>
    <row r="734" spans="1:25">
      <c r="A734" s="76"/>
      <c r="B734" s="7"/>
      <c r="C734" s="76"/>
      <c r="D734" s="53"/>
      <c r="E734" s="76"/>
      <c r="F734" s="53"/>
      <c r="G734" s="53"/>
      <c r="H734" s="76"/>
      <c r="I734" s="7"/>
      <c r="J734" s="52"/>
      <c r="K734" s="7"/>
      <c r="L734" s="7"/>
      <c r="M734" s="7"/>
      <c r="N734" s="7"/>
      <c r="O734" s="7"/>
      <c r="P734" s="7"/>
      <c r="Q734" s="7"/>
      <c r="R734" s="7"/>
      <c r="S734" s="7"/>
      <c r="T734" s="7"/>
      <c r="U734" s="7"/>
      <c r="V734" s="7"/>
      <c r="W734" s="7"/>
      <c r="X734" s="7"/>
      <c r="Y734" s="7"/>
    </row>
    <row r="735" spans="1:25">
      <c r="A735" s="76"/>
      <c r="B735" s="7"/>
      <c r="C735" s="76"/>
      <c r="D735" s="53"/>
      <c r="E735" s="76"/>
      <c r="F735" s="53"/>
      <c r="G735" s="53"/>
      <c r="H735" s="76"/>
      <c r="I735" s="7"/>
      <c r="J735" s="52"/>
      <c r="K735" s="7"/>
      <c r="L735" s="7"/>
      <c r="M735" s="7"/>
      <c r="N735" s="7"/>
      <c r="O735" s="7"/>
      <c r="P735" s="7"/>
      <c r="Q735" s="7"/>
      <c r="R735" s="7"/>
      <c r="S735" s="7"/>
      <c r="T735" s="7"/>
      <c r="U735" s="7"/>
      <c r="V735" s="7"/>
      <c r="W735" s="7"/>
      <c r="X735" s="7"/>
      <c r="Y735" s="7"/>
    </row>
    <row r="736" spans="1:25">
      <c r="A736" s="76"/>
      <c r="B736" s="7"/>
      <c r="C736" s="76"/>
      <c r="D736" s="53"/>
      <c r="E736" s="76"/>
      <c r="F736" s="53"/>
      <c r="G736" s="53"/>
      <c r="H736" s="76"/>
      <c r="I736" s="7"/>
      <c r="J736" s="52"/>
      <c r="K736" s="7"/>
      <c r="L736" s="7"/>
      <c r="M736" s="7"/>
      <c r="N736" s="7"/>
      <c r="O736" s="7"/>
      <c r="P736" s="7"/>
      <c r="Q736" s="7"/>
      <c r="R736" s="7"/>
      <c r="S736" s="7"/>
      <c r="T736" s="7"/>
      <c r="U736" s="7"/>
      <c r="V736" s="7"/>
      <c r="W736" s="7"/>
      <c r="X736" s="7"/>
      <c r="Y736" s="7"/>
    </row>
    <row r="737" spans="1:25">
      <c r="A737" s="76"/>
      <c r="B737" s="7"/>
      <c r="C737" s="76"/>
      <c r="D737" s="53"/>
      <c r="E737" s="76"/>
      <c r="F737" s="53"/>
      <c r="G737" s="53"/>
      <c r="H737" s="76"/>
      <c r="I737" s="7"/>
      <c r="J737" s="52"/>
      <c r="K737" s="7"/>
      <c r="L737" s="7"/>
      <c r="M737" s="7"/>
      <c r="N737" s="7"/>
      <c r="O737" s="7"/>
      <c r="P737" s="7"/>
      <c r="Q737" s="7"/>
      <c r="R737" s="7"/>
      <c r="S737" s="7"/>
      <c r="T737" s="7"/>
      <c r="U737" s="7"/>
      <c r="V737" s="7"/>
      <c r="W737" s="7"/>
      <c r="X737" s="7"/>
      <c r="Y737" s="7"/>
    </row>
    <row r="738" spans="1:25">
      <c r="A738" s="76"/>
      <c r="B738" s="7"/>
      <c r="C738" s="76"/>
      <c r="D738" s="53"/>
      <c r="E738" s="76"/>
      <c r="F738" s="53"/>
      <c r="G738" s="53"/>
      <c r="H738" s="76"/>
      <c r="I738" s="7"/>
      <c r="J738" s="52"/>
      <c r="K738" s="7"/>
      <c r="L738" s="7"/>
      <c r="M738" s="7"/>
      <c r="N738" s="7"/>
      <c r="O738" s="7"/>
      <c r="P738" s="7"/>
      <c r="Q738" s="7"/>
      <c r="R738" s="7"/>
      <c r="S738" s="7"/>
      <c r="T738" s="7"/>
      <c r="U738" s="7"/>
      <c r="V738" s="7"/>
      <c r="W738" s="7"/>
      <c r="X738" s="7"/>
      <c r="Y738" s="7"/>
    </row>
    <row r="739" spans="1:25">
      <c r="A739" s="76"/>
      <c r="B739" s="7"/>
      <c r="C739" s="76"/>
      <c r="D739" s="53"/>
      <c r="E739" s="76"/>
      <c r="F739" s="53"/>
      <c r="G739" s="53"/>
      <c r="H739" s="76"/>
      <c r="I739" s="7"/>
      <c r="J739" s="52"/>
      <c r="K739" s="7"/>
      <c r="L739" s="7"/>
      <c r="M739" s="7"/>
      <c r="N739" s="7"/>
      <c r="O739" s="7"/>
      <c r="P739" s="7"/>
      <c r="Q739" s="7"/>
      <c r="R739" s="7"/>
      <c r="S739" s="7"/>
      <c r="T739" s="7"/>
      <c r="U739" s="7"/>
      <c r="V739" s="7"/>
      <c r="W739" s="7"/>
      <c r="X739" s="7"/>
      <c r="Y739" s="7"/>
    </row>
    <row r="740" spans="1:25">
      <c r="A740" s="76"/>
      <c r="B740" s="7"/>
      <c r="C740" s="76"/>
      <c r="D740" s="53"/>
      <c r="E740" s="76"/>
      <c r="F740" s="53"/>
      <c r="G740" s="53"/>
      <c r="H740" s="76"/>
      <c r="I740" s="7"/>
      <c r="J740" s="52"/>
      <c r="K740" s="7"/>
      <c r="L740" s="7"/>
      <c r="M740" s="7"/>
      <c r="N740" s="7"/>
      <c r="O740" s="7"/>
      <c r="P740" s="7"/>
      <c r="Q740" s="7"/>
      <c r="R740" s="7"/>
      <c r="S740" s="7"/>
      <c r="T740" s="7"/>
      <c r="U740" s="7"/>
      <c r="V740" s="7"/>
      <c r="W740" s="7"/>
      <c r="X740" s="7"/>
      <c r="Y740" s="7"/>
    </row>
    <row r="741" spans="1:25">
      <c r="A741" s="76"/>
      <c r="B741" s="7"/>
      <c r="C741" s="76"/>
      <c r="D741" s="53"/>
      <c r="E741" s="76"/>
      <c r="F741" s="53"/>
      <c r="G741" s="53"/>
      <c r="H741" s="76"/>
      <c r="I741" s="7"/>
      <c r="J741" s="52"/>
      <c r="K741" s="7"/>
      <c r="L741" s="7"/>
      <c r="M741" s="7"/>
      <c r="N741" s="7"/>
      <c r="O741" s="7"/>
      <c r="P741" s="7"/>
      <c r="Q741" s="7"/>
      <c r="R741" s="7"/>
      <c r="S741" s="7"/>
      <c r="T741" s="7"/>
      <c r="U741" s="7"/>
      <c r="V741" s="7"/>
      <c r="W741" s="7"/>
      <c r="X741" s="7"/>
      <c r="Y741" s="7"/>
    </row>
    <row r="742" spans="1:25">
      <c r="A742" s="76"/>
      <c r="B742" s="7"/>
      <c r="C742" s="76"/>
      <c r="D742" s="53"/>
      <c r="E742" s="76"/>
      <c r="F742" s="53"/>
      <c r="G742" s="53"/>
      <c r="H742" s="76"/>
      <c r="I742" s="7"/>
      <c r="J742" s="52"/>
      <c r="K742" s="7"/>
      <c r="L742" s="7"/>
      <c r="M742" s="7"/>
      <c r="N742" s="7"/>
      <c r="O742" s="7"/>
      <c r="P742" s="7"/>
      <c r="Q742" s="7"/>
      <c r="R742" s="7"/>
      <c r="S742" s="7"/>
      <c r="T742" s="7"/>
      <c r="U742" s="7"/>
      <c r="V742" s="7"/>
      <c r="W742" s="7"/>
      <c r="X742" s="7"/>
      <c r="Y742" s="7"/>
    </row>
    <row r="743" spans="1:25">
      <c r="A743" s="76"/>
      <c r="B743" s="7"/>
      <c r="C743" s="76"/>
      <c r="D743" s="53"/>
      <c r="E743" s="76"/>
      <c r="F743" s="53"/>
      <c r="G743" s="53"/>
      <c r="H743" s="76"/>
      <c r="I743" s="7"/>
      <c r="J743" s="52"/>
      <c r="K743" s="7"/>
      <c r="L743" s="7"/>
      <c r="M743" s="7"/>
      <c r="N743" s="7"/>
      <c r="O743" s="7"/>
      <c r="P743" s="7"/>
      <c r="Q743" s="7"/>
      <c r="R743" s="7"/>
      <c r="S743" s="7"/>
      <c r="T743" s="7"/>
      <c r="U743" s="7"/>
      <c r="V743" s="7"/>
      <c r="W743" s="7"/>
      <c r="X743" s="7"/>
      <c r="Y743" s="7"/>
    </row>
    <row r="744" spans="1:25">
      <c r="A744" s="76"/>
      <c r="B744" s="7"/>
      <c r="C744" s="76"/>
      <c r="D744" s="53"/>
      <c r="E744" s="76"/>
      <c r="F744" s="53"/>
      <c r="G744" s="53"/>
      <c r="H744" s="76"/>
      <c r="I744" s="7"/>
      <c r="J744" s="52"/>
      <c r="K744" s="7"/>
      <c r="L744" s="7"/>
      <c r="M744" s="7"/>
      <c r="N744" s="7"/>
      <c r="O744" s="7"/>
      <c r="P744" s="7"/>
      <c r="Q744" s="7"/>
      <c r="R744" s="7"/>
      <c r="S744" s="7"/>
      <c r="T744" s="7"/>
      <c r="U744" s="7"/>
      <c r="V744" s="7"/>
      <c r="W744" s="7"/>
      <c r="X744" s="7"/>
      <c r="Y744" s="7"/>
    </row>
    <row r="745" spans="1:25">
      <c r="A745" s="76"/>
      <c r="B745" s="7"/>
      <c r="C745" s="76"/>
      <c r="D745" s="53"/>
      <c r="E745" s="76"/>
      <c r="F745" s="53"/>
      <c r="G745" s="53"/>
      <c r="H745" s="76"/>
      <c r="I745" s="7"/>
      <c r="J745" s="52"/>
      <c r="K745" s="7"/>
      <c r="L745" s="7"/>
      <c r="M745" s="7"/>
      <c r="N745" s="7"/>
      <c r="O745" s="7"/>
      <c r="P745" s="7"/>
      <c r="Q745" s="7"/>
      <c r="R745" s="7"/>
      <c r="S745" s="7"/>
      <c r="T745" s="7"/>
      <c r="U745" s="7"/>
      <c r="V745" s="7"/>
      <c r="W745" s="7"/>
      <c r="X745" s="7"/>
      <c r="Y745" s="7"/>
    </row>
    <row r="746" spans="1:25">
      <c r="A746" s="76"/>
      <c r="B746" s="7"/>
      <c r="C746" s="76"/>
      <c r="D746" s="53"/>
      <c r="E746" s="76"/>
      <c r="F746" s="53"/>
      <c r="G746" s="53"/>
      <c r="H746" s="76"/>
      <c r="I746" s="7"/>
      <c r="J746" s="52"/>
      <c r="K746" s="7"/>
      <c r="L746" s="7"/>
      <c r="M746" s="7"/>
      <c r="N746" s="7"/>
      <c r="O746" s="7"/>
      <c r="P746" s="7"/>
      <c r="Q746" s="7"/>
      <c r="R746" s="7"/>
      <c r="S746" s="7"/>
      <c r="T746" s="7"/>
      <c r="U746" s="7"/>
      <c r="V746" s="7"/>
      <c r="W746" s="7"/>
      <c r="X746" s="7"/>
      <c r="Y746" s="7"/>
    </row>
    <row r="747" spans="1:25">
      <c r="A747" s="76"/>
      <c r="B747" s="7"/>
      <c r="C747" s="76"/>
      <c r="D747" s="53"/>
      <c r="E747" s="76"/>
      <c r="F747" s="53"/>
      <c r="G747" s="53"/>
      <c r="H747" s="76"/>
      <c r="I747" s="7"/>
      <c r="J747" s="52"/>
      <c r="K747" s="7"/>
      <c r="L747" s="7"/>
      <c r="M747" s="7"/>
      <c r="N747" s="7"/>
      <c r="O747" s="7"/>
      <c r="P747" s="7"/>
      <c r="Q747" s="7"/>
      <c r="R747" s="7"/>
      <c r="S747" s="7"/>
      <c r="T747" s="7"/>
      <c r="U747" s="7"/>
      <c r="V747" s="7"/>
      <c r="W747" s="7"/>
      <c r="X747" s="7"/>
      <c r="Y747" s="7"/>
    </row>
    <row r="748" spans="1:25">
      <c r="A748" s="76"/>
      <c r="B748" s="7"/>
      <c r="C748" s="76"/>
      <c r="D748" s="53"/>
      <c r="E748" s="76"/>
      <c r="F748" s="53"/>
      <c r="G748" s="53"/>
      <c r="H748" s="76"/>
      <c r="I748" s="7"/>
      <c r="J748" s="52"/>
      <c r="K748" s="7"/>
      <c r="L748" s="7"/>
      <c r="M748" s="7"/>
      <c r="N748" s="7"/>
      <c r="O748" s="7"/>
      <c r="P748" s="7"/>
      <c r="Q748" s="7"/>
      <c r="R748" s="7"/>
      <c r="S748" s="7"/>
      <c r="T748" s="7"/>
      <c r="U748" s="7"/>
      <c r="V748" s="7"/>
      <c r="W748" s="7"/>
      <c r="X748" s="7"/>
      <c r="Y748" s="7"/>
    </row>
    <row r="749" spans="1:25">
      <c r="A749" s="76"/>
      <c r="B749" s="7"/>
      <c r="C749" s="76"/>
      <c r="D749" s="53"/>
      <c r="E749" s="76"/>
      <c r="F749" s="53"/>
      <c r="G749" s="53"/>
      <c r="H749" s="76"/>
      <c r="I749" s="7"/>
      <c r="J749" s="52"/>
      <c r="K749" s="7"/>
      <c r="L749" s="7"/>
      <c r="M749" s="7"/>
      <c r="N749" s="7"/>
      <c r="O749" s="7"/>
      <c r="P749" s="7"/>
      <c r="Q749" s="7"/>
      <c r="R749" s="7"/>
      <c r="S749" s="7"/>
      <c r="T749" s="7"/>
      <c r="U749" s="7"/>
      <c r="V749" s="7"/>
      <c r="W749" s="7"/>
      <c r="X749" s="7"/>
      <c r="Y749" s="7"/>
    </row>
    <row r="750" spans="1:25">
      <c r="A750" s="76"/>
      <c r="B750" s="7"/>
      <c r="C750" s="76"/>
      <c r="D750" s="53"/>
      <c r="E750" s="76"/>
      <c r="F750" s="53"/>
      <c r="G750" s="53"/>
      <c r="H750" s="76"/>
      <c r="I750" s="7"/>
      <c r="J750" s="52"/>
      <c r="K750" s="7"/>
      <c r="L750" s="7"/>
      <c r="M750" s="7"/>
      <c r="N750" s="7"/>
      <c r="O750" s="7"/>
      <c r="P750" s="7"/>
      <c r="Q750" s="7"/>
      <c r="R750" s="7"/>
      <c r="S750" s="7"/>
      <c r="T750" s="7"/>
      <c r="U750" s="7"/>
      <c r="V750" s="7"/>
      <c r="W750" s="7"/>
      <c r="X750" s="7"/>
      <c r="Y750" s="7"/>
    </row>
    <row r="751" spans="1:25">
      <c r="A751" s="76"/>
      <c r="B751" s="7"/>
      <c r="C751" s="76"/>
      <c r="D751" s="53"/>
      <c r="E751" s="76"/>
      <c r="F751" s="53"/>
      <c r="G751" s="53"/>
      <c r="H751" s="76"/>
      <c r="I751" s="7"/>
      <c r="J751" s="52"/>
      <c r="K751" s="7"/>
      <c r="L751" s="7"/>
      <c r="M751" s="7"/>
      <c r="N751" s="7"/>
      <c r="O751" s="7"/>
      <c r="P751" s="7"/>
      <c r="Q751" s="7"/>
      <c r="R751" s="7"/>
      <c r="S751" s="7"/>
      <c r="T751" s="7"/>
      <c r="U751" s="7"/>
      <c r="V751" s="7"/>
      <c r="W751" s="7"/>
      <c r="X751" s="7"/>
      <c r="Y751" s="7"/>
    </row>
    <row r="752" spans="1:25">
      <c r="A752" s="76"/>
      <c r="B752" s="7"/>
      <c r="C752" s="76"/>
      <c r="D752" s="53"/>
      <c r="E752" s="76"/>
      <c r="F752" s="53"/>
      <c r="G752" s="53"/>
      <c r="H752" s="76"/>
      <c r="I752" s="7"/>
      <c r="J752" s="52"/>
      <c r="K752" s="7"/>
      <c r="L752" s="7"/>
      <c r="M752" s="7"/>
      <c r="N752" s="7"/>
      <c r="O752" s="7"/>
      <c r="P752" s="7"/>
      <c r="Q752" s="7"/>
      <c r="R752" s="7"/>
      <c r="S752" s="7"/>
      <c r="T752" s="7"/>
      <c r="U752" s="7"/>
      <c r="V752" s="7"/>
      <c r="W752" s="7"/>
      <c r="X752" s="7"/>
      <c r="Y752" s="7"/>
    </row>
    <row r="753" spans="1:25">
      <c r="A753" s="76"/>
      <c r="B753" s="7"/>
      <c r="C753" s="76"/>
      <c r="D753" s="53"/>
      <c r="E753" s="76"/>
      <c r="F753" s="53"/>
      <c r="G753" s="53"/>
      <c r="H753" s="76"/>
      <c r="I753" s="7"/>
      <c r="J753" s="52"/>
      <c r="K753" s="7"/>
      <c r="L753" s="7"/>
      <c r="M753" s="7"/>
      <c r="N753" s="7"/>
      <c r="O753" s="7"/>
      <c r="P753" s="7"/>
      <c r="Q753" s="7"/>
      <c r="R753" s="7"/>
      <c r="S753" s="7"/>
      <c r="T753" s="7"/>
      <c r="U753" s="7"/>
      <c r="V753" s="7"/>
      <c r="W753" s="7"/>
      <c r="X753" s="7"/>
      <c r="Y753" s="7"/>
    </row>
    <row r="754" spans="1:25">
      <c r="A754" s="76"/>
      <c r="B754" s="7"/>
      <c r="C754" s="76"/>
      <c r="D754" s="53"/>
      <c r="E754" s="76"/>
      <c r="F754" s="53"/>
      <c r="G754" s="53"/>
      <c r="H754" s="76"/>
      <c r="I754" s="7"/>
      <c r="J754" s="52"/>
      <c r="K754" s="7"/>
      <c r="L754" s="7"/>
      <c r="M754" s="7"/>
      <c r="N754" s="7"/>
      <c r="O754" s="7"/>
      <c r="P754" s="7"/>
      <c r="Q754" s="7"/>
      <c r="R754" s="7"/>
      <c r="S754" s="7"/>
      <c r="T754" s="7"/>
      <c r="U754" s="7"/>
      <c r="V754" s="7"/>
      <c r="W754" s="7"/>
      <c r="X754" s="7"/>
      <c r="Y754" s="7"/>
    </row>
    <row r="755" spans="1:25">
      <c r="A755" s="76"/>
      <c r="B755" s="7"/>
      <c r="C755" s="76"/>
      <c r="D755" s="53"/>
      <c r="E755" s="76"/>
      <c r="F755" s="53"/>
      <c r="G755" s="53"/>
      <c r="H755" s="76"/>
      <c r="I755" s="7"/>
      <c r="J755" s="52"/>
      <c r="K755" s="7"/>
      <c r="L755" s="7"/>
      <c r="M755" s="7"/>
      <c r="N755" s="7"/>
      <c r="O755" s="7"/>
      <c r="P755" s="7"/>
      <c r="Q755" s="7"/>
      <c r="R755" s="7"/>
      <c r="S755" s="7"/>
      <c r="T755" s="7"/>
      <c r="U755" s="7"/>
      <c r="V755" s="7"/>
      <c r="W755" s="7"/>
      <c r="X755" s="7"/>
      <c r="Y755" s="7"/>
    </row>
    <row r="756" spans="1:25">
      <c r="A756" s="76"/>
      <c r="B756" s="7"/>
      <c r="C756" s="76"/>
      <c r="D756" s="53"/>
      <c r="E756" s="76"/>
      <c r="F756" s="53"/>
      <c r="G756" s="53"/>
      <c r="H756" s="76"/>
      <c r="I756" s="7"/>
      <c r="J756" s="52"/>
      <c r="K756" s="7"/>
      <c r="L756" s="7"/>
      <c r="M756" s="7"/>
      <c r="N756" s="7"/>
      <c r="O756" s="7"/>
      <c r="P756" s="7"/>
      <c r="Q756" s="7"/>
      <c r="R756" s="7"/>
      <c r="S756" s="7"/>
      <c r="T756" s="7"/>
      <c r="U756" s="7"/>
      <c r="V756" s="7"/>
      <c r="W756" s="7"/>
      <c r="X756" s="7"/>
      <c r="Y756" s="7"/>
    </row>
    <row r="757" spans="1:25">
      <c r="A757" s="76"/>
      <c r="B757" s="7"/>
      <c r="C757" s="76"/>
      <c r="D757" s="53"/>
      <c r="E757" s="76"/>
      <c r="F757" s="53"/>
      <c r="G757" s="53"/>
      <c r="H757" s="76"/>
      <c r="I757" s="7"/>
      <c r="J757" s="52"/>
      <c r="K757" s="7"/>
      <c r="L757" s="7"/>
      <c r="M757" s="7"/>
      <c r="N757" s="7"/>
      <c r="O757" s="7"/>
      <c r="P757" s="7"/>
      <c r="Q757" s="7"/>
      <c r="R757" s="7"/>
      <c r="S757" s="7"/>
      <c r="T757" s="7"/>
      <c r="U757" s="7"/>
      <c r="V757" s="7"/>
      <c r="W757" s="7"/>
      <c r="X757" s="7"/>
      <c r="Y757" s="7"/>
    </row>
    <row r="758" spans="1:25">
      <c r="A758" s="76"/>
      <c r="B758" s="7"/>
      <c r="C758" s="76"/>
      <c r="D758" s="53"/>
      <c r="E758" s="76"/>
      <c r="F758" s="53"/>
      <c r="G758" s="53"/>
      <c r="H758" s="76"/>
      <c r="I758" s="7"/>
      <c r="J758" s="52"/>
      <c r="K758" s="7"/>
      <c r="L758" s="7"/>
      <c r="M758" s="7"/>
      <c r="N758" s="7"/>
      <c r="O758" s="7"/>
      <c r="P758" s="7"/>
      <c r="Q758" s="7"/>
      <c r="R758" s="7"/>
      <c r="S758" s="7"/>
      <c r="T758" s="7"/>
      <c r="U758" s="7"/>
      <c r="V758" s="7"/>
      <c r="W758" s="7"/>
      <c r="X758" s="7"/>
      <c r="Y758" s="7"/>
    </row>
    <row r="759" spans="1:25">
      <c r="A759" s="76"/>
      <c r="B759" s="7"/>
      <c r="C759" s="76"/>
      <c r="D759" s="53"/>
      <c r="E759" s="76"/>
      <c r="F759" s="53"/>
      <c r="G759" s="53"/>
      <c r="H759" s="76"/>
      <c r="I759" s="7"/>
      <c r="J759" s="52"/>
      <c r="K759" s="7"/>
      <c r="L759" s="7"/>
      <c r="M759" s="7"/>
      <c r="N759" s="7"/>
      <c r="O759" s="7"/>
      <c r="P759" s="7"/>
      <c r="Q759" s="7"/>
      <c r="R759" s="7"/>
      <c r="S759" s="7"/>
      <c r="T759" s="7"/>
      <c r="U759" s="7"/>
      <c r="V759" s="7"/>
      <c r="W759" s="7"/>
      <c r="X759" s="7"/>
      <c r="Y759" s="7"/>
    </row>
    <row r="760" spans="1:25">
      <c r="A760" s="76"/>
      <c r="B760" s="7"/>
      <c r="C760" s="76"/>
      <c r="D760" s="53"/>
      <c r="E760" s="76"/>
      <c r="F760" s="53"/>
      <c r="G760" s="53"/>
      <c r="H760" s="76"/>
      <c r="I760" s="7"/>
      <c r="J760" s="52"/>
      <c r="K760" s="7"/>
      <c r="L760" s="7"/>
      <c r="M760" s="7"/>
      <c r="N760" s="7"/>
      <c r="O760" s="7"/>
      <c r="P760" s="7"/>
      <c r="Q760" s="7"/>
      <c r="R760" s="7"/>
      <c r="S760" s="7"/>
      <c r="T760" s="7"/>
      <c r="U760" s="7"/>
      <c r="V760" s="7"/>
      <c r="W760" s="7"/>
      <c r="X760" s="7"/>
      <c r="Y760" s="7"/>
    </row>
    <row r="761" spans="1:25">
      <c r="A761" s="76"/>
      <c r="B761" s="7"/>
      <c r="C761" s="76"/>
      <c r="D761" s="53"/>
      <c r="E761" s="76"/>
      <c r="F761" s="53"/>
      <c r="G761" s="53"/>
      <c r="H761" s="76"/>
      <c r="I761" s="7"/>
      <c r="J761" s="52"/>
      <c r="K761" s="7"/>
      <c r="L761" s="7"/>
      <c r="M761" s="7"/>
      <c r="N761" s="7"/>
      <c r="O761" s="7"/>
      <c r="P761" s="7"/>
      <c r="Q761" s="7"/>
      <c r="R761" s="7"/>
      <c r="S761" s="7"/>
      <c r="T761" s="7"/>
      <c r="U761" s="7"/>
      <c r="V761" s="7"/>
      <c r="W761" s="7"/>
      <c r="X761" s="7"/>
      <c r="Y761" s="7"/>
    </row>
    <row r="762" spans="1:25">
      <c r="A762" s="76"/>
      <c r="B762" s="7"/>
      <c r="C762" s="76"/>
      <c r="D762" s="53"/>
      <c r="E762" s="76"/>
      <c r="F762" s="53"/>
      <c r="G762" s="53"/>
      <c r="H762" s="76"/>
      <c r="I762" s="7"/>
      <c r="J762" s="52"/>
      <c r="K762" s="7"/>
      <c r="L762" s="7"/>
      <c r="M762" s="7"/>
      <c r="N762" s="7"/>
      <c r="O762" s="7"/>
      <c r="P762" s="7"/>
      <c r="Q762" s="7"/>
      <c r="R762" s="7"/>
      <c r="S762" s="7"/>
      <c r="T762" s="7"/>
      <c r="U762" s="7"/>
      <c r="V762" s="7"/>
      <c r="W762" s="7"/>
      <c r="X762" s="7"/>
      <c r="Y762" s="7"/>
    </row>
    <row r="763" spans="1:25">
      <c r="A763" s="76"/>
      <c r="B763" s="7"/>
      <c r="C763" s="76"/>
      <c r="D763" s="53"/>
      <c r="E763" s="76"/>
      <c r="F763" s="53"/>
      <c r="G763" s="53"/>
      <c r="H763" s="76"/>
      <c r="I763" s="7"/>
      <c r="J763" s="52"/>
      <c r="K763" s="7"/>
      <c r="L763" s="7"/>
      <c r="M763" s="7"/>
      <c r="N763" s="7"/>
      <c r="O763" s="7"/>
      <c r="P763" s="7"/>
      <c r="Q763" s="7"/>
      <c r="R763" s="7"/>
      <c r="S763" s="7"/>
      <c r="T763" s="7"/>
      <c r="U763" s="7"/>
      <c r="V763" s="7"/>
      <c r="W763" s="7"/>
      <c r="X763" s="7"/>
      <c r="Y763" s="7"/>
    </row>
    <row r="764" spans="1:25">
      <c r="A764" s="76"/>
      <c r="B764" s="7"/>
      <c r="C764" s="76"/>
      <c r="D764" s="53"/>
      <c r="E764" s="76"/>
      <c r="F764" s="53"/>
      <c r="G764" s="53"/>
      <c r="H764" s="76"/>
      <c r="I764" s="7"/>
      <c r="J764" s="52"/>
      <c r="K764" s="7"/>
      <c r="L764" s="7"/>
      <c r="M764" s="7"/>
      <c r="N764" s="7"/>
      <c r="O764" s="7"/>
      <c r="P764" s="7"/>
      <c r="Q764" s="7"/>
      <c r="R764" s="7"/>
      <c r="S764" s="7"/>
      <c r="T764" s="7"/>
      <c r="U764" s="7"/>
      <c r="V764" s="7"/>
      <c r="W764" s="7"/>
      <c r="X764" s="7"/>
      <c r="Y764" s="7"/>
    </row>
    <row r="765" spans="1:25">
      <c r="A765" s="76"/>
      <c r="B765" s="7"/>
      <c r="C765" s="76"/>
      <c r="D765" s="53"/>
      <c r="E765" s="76"/>
      <c r="F765" s="53"/>
      <c r="G765" s="53"/>
      <c r="H765" s="76"/>
      <c r="I765" s="7"/>
      <c r="J765" s="52"/>
      <c r="K765" s="7"/>
      <c r="L765" s="7"/>
      <c r="M765" s="7"/>
      <c r="N765" s="7"/>
      <c r="O765" s="7"/>
      <c r="P765" s="7"/>
      <c r="Q765" s="7"/>
      <c r="R765" s="7"/>
      <c r="S765" s="7"/>
      <c r="T765" s="7"/>
      <c r="U765" s="7"/>
      <c r="V765" s="7"/>
      <c r="W765" s="7"/>
      <c r="X765" s="7"/>
      <c r="Y765" s="7"/>
    </row>
    <row r="766" spans="1:25">
      <c r="A766" s="76"/>
      <c r="B766" s="7"/>
      <c r="C766" s="76"/>
      <c r="D766" s="53"/>
      <c r="E766" s="76"/>
      <c r="F766" s="53"/>
      <c r="G766" s="53"/>
      <c r="H766" s="76"/>
      <c r="I766" s="7"/>
      <c r="J766" s="52"/>
      <c r="K766" s="7"/>
      <c r="L766" s="7"/>
      <c r="M766" s="7"/>
      <c r="N766" s="7"/>
      <c r="O766" s="7"/>
      <c r="P766" s="7"/>
      <c r="Q766" s="7"/>
      <c r="R766" s="7"/>
      <c r="S766" s="7"/>
      <c r="T766" s="7"/>
      <c r="U766" s="7"/>
      <c r="V766" s="7"/>
      <c r="W766" s="7"/>
      <c r="X766" s="7"/>
      <c r="Y766" s="7"/>
    </row>
    <row r="767" spans="1:25">
      <c r="A767" s="76"/>
      <c r="B767" s="7"/>
      <c r="C767" s="76"/>
      <c r="D767" s="53"/>
      <c r="E767" s="76"/>
      <c r="F767" s="53"/>
      <c r="G767" s="53"/>
      <c r="H767" s="76"/>
      <c r="I767" s="7"/>
      <c r="J767" s="52"/>
      <c r="K767" s="7"/>
      <c r="L767" s="7"/>
      <c r="M767" s="7"/>
      <c r="N767" s="7"/>
      <c r="O767" s="7"/>
      <c r="P767" s="7"/>
      <c r="Q767" s="7"/>
      <c r="R767" s="7"/>
      <c r="S767" s="7"/>
      <c r="T767" s="7"/>
      <c r="U767" s="7"/>
      <c r="V767" s="7"/>
      <c r="W767" s="7"/>
      <c r="X767" s="7"/>
      <c r="Y767" s="7"/>
    </row>
    <row r="768" spans="1:25">
      <c r="A768" s="76"/>
      <c r="B768" s="7"/>
      <c r="C768" s="76"/>
      <c r="D768" s="53"/>
      <c r="E768" s="76"/>
      <c r="F768" s="53"/>
      <c r="G768" s="53"/>
      <c r="H768" s="76"/>
      <c r="I768" s="7"/>
      <c r="J768" s="52"/>
      <c r="K768" s="7"/>
      <c r="L768" s="7"/>
      <c r="M768" s="7"/>
      <c r="N768" s="7"/>
      <c r="O768" s="7"/>
      <c r="P768" s="7"/>
      <c r="Q768" s="7"/>
      <c r="R768" s="7"/>
      <c r="S768" s="7"/>
      <c r="T768" s="7"/>
      <c r="U768" s="7"/>
      <c r="V768" s="7"/>
      <c r="W768" s="7"/>
      <c r="X768" s="7"/>
      <c r="Y768" s="7"/>
    </row>
    <row r="769" spans="1:25">
      <c r="A769" s="76"/>
      <c r="B769" s="7"/>
      <c r="C769" s="76"/>
      <c r="D769" s="53"/>
      <c r="E769" s="76"/>
      <c r="F769" s="53"/>
      <c r="G769" s="53"/>
      <c r="H769" s="76"/>
      <c r="I769" s="7"/>
      <c r="J769" s="52"/>
      <c r="K769" s="7"/>
      <c r="L769" s="7"/>
      <c r="M769" s="7"/>
      <c r="N769" s="7"/>
      <c r="O769" s="7"/>
      <c r="P769" s="7"/>
      <c r="Q769" s="7"/>
      <c r="R769" s="7"/>
      <c r="S769" s="7"/>
      <c r="T769" s="7"/>
      <c r="U769" s="7"/>
      <c r="V769" s="7"/>
      <c r="W769" s="7"/>
      <c r="X769" s="7"/>
      <c r="Y769" s="7"/>
    </row>
    <row r="770" spans="1:25">
      <c r="A770" s="76"/>
      <c r="B770" s="7"/>
      <c r="C770" s="76"/>
      <c r="D770" s="53"/>
      <c r="E770" s="76"/>
      <c r="F770" s="53"/>
      <c r="G770" s="53"/>
      <c r="H770" s="76"/>
      <c r="I770" s="7"/>
      <c r="J770" s="52"/>
      <c r="K770" s="7"/>
      <c r="L770" s="7"/>
      <c r="M770" s="7"/>
      <c r="N770" s="7"/>
      <c r="O770" s="7"/>
      <c r="P770" s="7"/>
      <c r="Q770" s="7"/>
      <c r="R770" s="7"/>
      <c r="S770" s="7"/>
      <c r="T770" s="7"/>
      <c r="U770" s="7"/>
      <c r="V770" s="7"/>
      <c r="W770" s="7"/>
      <c r="X770" s="7"/>
      <c r="Y770" s="7"/>
    </row>
    <row r="771" spans="1:25">
      <c r="A771" s="76"/>
      <c r="B771" s="7"/>
      <c r="C771" s="76"/>
      <c r="D771" s="53"/>
      <c r="E771" s="76"/>
      <c r="F771" s="53"/>
      <c r="G771" s="53"/>
      <c r="H771" s="76"/>
      <c r="I771" s="7"/>
      <c r="J771" s="52"/>
      <c r="K771" s="7"/>
      <c r="L771" s="7"/>
      <c r="M771" s="7"/>
      <c r="N771" s="7"/>
      <c r="O771" s="7"/>
      <c r="P771" s="7"/>
      <c r="Q771" s="7"/>
      <c r="R771" s="7"/>
      <c r="S771" s="7"/>
      <c r="T771" s="7"/>
      <c r="U771" s="7"/>
      <c r="V771" s="7"/>
      <c r="W771" s="7"/>
      <c r="X771" s="7"/>
      <c r="Y771" s="7"/>
    </row>
    <row r="772" spans="1:25">
      <c r="A772" s="76"/>
      <c r="B772" s="7"/>
      <c r="C772" s="76"/>
      <c r="D772" s="53"/>
      <c r="E772" s="76"/>
      <c r="F772" s="53"/>
      <c r="G772" s="53"/>
      <c r="H772" s="76"/>
      <c r="I772" s="7"/>
      <c r="J772" s="52"/>
      <c r="K772" s="7"/>
      <c r="L772" s="7"/>
      <c r="M772" s="7"/>
      <c r="N772" s="7"/>
      <c r="O772" s="7"/>
      <c r="P772" s="7"/>
      <c r="Q772" s="7"/>
      <c r="R772" s="7"/>
      <c r="S772" s="7"/>
      <c r="T772" s="7"/>
      <c r="U772" s="7"/>
      <c r="V772" s="7"/>
      <c r="W772" s="7"/>
      <c r="X772" s="7"/>
      <c r="Y772" s="7"/>
    </row>
    <row r="773" spans="1:25">
      <c r="A773" s="76"/>
      <c r="B773" s="7"/>
      <c r="C773" s="76"/>
      <c r="D773" s="53"/>
      <c r="E773" s="76"/>
      <c r="F773" s="53"/>
      <c r="G773" s="53"/>
      <c r="H773" s="76"/>
      <c r="I773" s="7"/>
      <c r="J773" s="52"/>
      <c r="K773" s="7"/>
      <c r="L773" s="7"/>
      <c r="M773" s="7"/>
      <c r="N773" s="7"/>
      <c r="O773" s="7"/>
      <c r="P773" s="7"/>
      <c r="Q773" s="7"/>
      <c r="R773" s="7"/>
      <c r="S773" s="7"/>
      <c r="T773" s="7"/>
      <c r="U773" s="7"/>
      <c r="V773" s="7"/>
      <c r="W773" s="7"/>
      <c r="X773" s="7"/>
      <c r="Y773" s="7"/>
    </row>
    <row r="774" spans="1:25">
      <c r="A774" s="76"/>
      <c r="B774" s="7"/>
      <c r="C774" s="76"/>
      <c r="D774" s="53"/>
      <c r="E774" s="76"/>
      <c r="F774" s="53"/>
      <c r="G774" s="53"/>
      <c r="H774" s="76"/>
      <c r="I774" s="7"/>
      <c r="J774" s="52"/>
      <c r="K774" s="7"/>
      <c r="L774" s="7"/>
      <c r="M774" s="7"/>
      <c r="N774" s="7"/>
      <c r="O774" s="7"/>
      <c r="P774" s="7"/>
      <c r="Q774" s="7"/>
      <c r="R774" s="7"/>
      <c r="S774" s="7"/>
      <c r="T774" s="7"/>
      <c r="U774" s="7"/>
      <c r="V774" s="7"/>
      <c r="W774" s="7"/>
      <c r="X774" s="7"/>
      <c r="Y774" s="7"/>
    </row>
    <row r="775" spans="1:25">
      <c r="A775" s="76"/>
      <c r="B775" s="7"/>
      <c r="C775" s="76"/>
      <c r="D775" s="53"/>
      <c r="E775" s="76"/>
      <c r="F775" s="53"/>
      <c r="G775" s="53"/>
      <c r="H775" s="76"/>
      <c r="I775" s="7"/>
      <c r="J775" s="52"/>
      <c r="K775" s="7"/>
      <c r="L775" s="7"/>
      <c r="M775" s="7"/>
      <c r="N775" s="7"/>
      <c r="O775" s="7"/>
      <c r="P775" s="7"/>
      <c r="Q775" s="7"/>
      <c r="R775" s="7"/>
      <c r="S775" s="7"/>
      <c r="T775" s="7"/>
      <c r="U775" s="7"/>
      <c r="V775" s="7"/>
      <c r="W775" s="7"/>
      <c r="X775" s="7"/>
      <c r="Y775" s="7"/>
    </row>
    <row r="776" spans="1:25">
      <c r="A776" s="76"/>
      <c r="B776" s="7"/>
      <c r="C776" s="76"/>
      <c r="D776" s="53"/>
      <c r="E776" s="76"/>
      <c r="F776" s="53"/>
      <c r="G776" s="53"/>
      <c r="H776" s="76"/>
      <c r="I776" s="7"/>
      <c r="J776" s="52"/>
      <c r="K776" s="7"/>
      <c r="L776" s="7"/>
      <c r="M776" s="7"/>
      <c r="N776" s="7"/>
      <c r="O776" s="7"/>
      <c r="P776" s="7"/>
      <c r="Q776" s="7"/>
      <c r="R776" s="7"/>
      <c r="S776" s="7"/>
      <c r="T776" s="7"/>
      <c r="U776" s="7"/>
      <c r="V776" s="7"/>
      <c r="W776" s="7"/>
      <c r="X776" s="7"/>
      <c r="Y776" s="7"/>
    </row>
    <row r="777" spans="1:25">
      <c r="A777" s="76"/>
      <c r="B777" s="7"/>
      <c r="C777" s="76"/>
      <c r="D777" s="53"/>
      <c r="E777" s="76"/>
      <c r="F777" s="53"/>
      <c r="G777" s="53"/>
      <c r="H777" s="76"/>
      <c r="I777" s="7"/>
      <c r="J777" s="52"/>
      <c r="K777" s="7"/>
      <c r="L777" s="7"/>
      <c r="M777" s="7"/>
      <c r="N777" s="7"/>
      <c r="O777" s="7"/>
      <c r="P777" s="7"/>
      <c r="Q777" s="7"/>
      <c r="R777" s="7"/>
      <c r="S777" s="7"/>
      <c r="T777" s="7"/>
      <c r="U777" s="7"/>
      <c r="V777" s="7"/>
      <c r="W777" s="7"/>
      <c r="X777" s="7"/>
      <c r="Y777" s="7"/>
    </row>
    <row r="778" spans="1:25">
      <c r="A778" s="76"/>
      <c r="B778" s="7"/>
      <c r="C778" s="76"/>
      <c r="D778" s="53"/>
      <c r="E778" s="76"/>
      <c r="F778" s="53"/>
      <c r="G778" s="53"/>
      <c r="H778" s="76"/>
      <c r="I778" s="7"/>
      <c r="J778" s="52"/>
      <c r="K778" s="7"/>
      <c r="L778" s="7"/>
      <c r="M778" s="7"/>
      <c r="N778" s="7"/>
      <c r="O778" s="7"/>
      <c r="P778" s="7"/>
      <c r="Q778" s="7"/>
      <c r="R778" s="7"/>
      <c r="S778" s="7"/>
      <c r="T778" s="7"/>
      <c r="U778" s="7"/>
      <c r="V778" s="7"/>
      <c r="W778" s="7"/>
      <c r="X778" s="7"/>
      <c r="Y778" s="7"/>
    </row>
    <row r="779" spans="1:25">
      <c r="A779" s="76"/>
      <c r="B779" s="7"/>
      <c r="C779" s="76"/>
      <c r="D779" s="53"/>
      <c r="E779" s="76"/>
      <c r="F779" s="53"/>
      <c r="G779" s="53"/>
      <c r="H779" s="76"/>
      <c r="I779" s="7"/>
      <c r="J779" s="52"/>
      <c r="K779" s="7"/>
      <c r="L779" s="7"/>
      <c r="M779" s="7"/>
      <c r="N779" s="7"/>
      <c r="O779" s="7"/>
      <c r="P779" s="7"/>
      <c r="Q779" s="7"/>
      <c r="R779" s="7"/>
      <c r="S779" s="7"/>
      <c r="T779" s="7"/>
      <c r="U779" s="7"/>
      <c r="V779" s="7"/>
      <c r="W779" s="7"/>
      <c r="X779" s="7"/>
      <c r="Y779" s="7"/>
    </row>
    <row r="780" spans="1:25">
      <c r="A780" s="76"/>
      <c r="B780" s="7"/>
      <c r="C780" s="76"/>
      <c r="D780" s="53"/>
      <c r="E780" s="76"/>
      <c r="F780" s="53"/>
      <c r="G780" s="53"/>
      <c r="H780" s="76"/>
      <c r="I780" s="7"/>
      <c r="J780" s="52"/>
      <c r="K780" s="7"/>
      <c r="L780" s="7"/>
      <c r="M780" s="7"/>
      <c r="N780" s="7"/>
      <c r="O780" s="7"/>
      <c r="P780" s="7"/>
      <c r="Q780" s="7"/>
      <c r="R780" s="7"/>
      <c r="S780" s="7"/>
      <c r="T780" s="7"/>
      <c r="U780" s="7"/>
      <c r="V780" s="7"/>
      <c r="W780" s="7"/>
      <c r="X780" s="7"/>
      <c r="Y780" s="7"/>
    </row>
    <row r="781" spans="1:25">
      <c r="A781" s="76"/>
      <c r="B781" s="7"/>
      <c r="C781" s="76"/>
      <c r="D781" s="53"/>
      <c r="E781" s="76"/>
      <c r="F781" s="53"/>
      <c r="G781" s="53"/>
      <c r="H781" s="76"/>
      <c r="I781" s="7"/>
      <c r="J781" s="52"/>
      <c r="K781" s="7"/>
      <c r="L781" s="7"/>
      <c r="M781" s="7"/>
      <c r="N781" s="7"/>
      <c r="O781" s="7"/>
      <c r="P781" s="7"/>
      <c r="Q781" s="7"/>
      <c r="R781" s="7"/>
      <c r="S781" s="7"/>
      <c r="T781" s="7"/>
      <c r="U781" s="7"/>
      <c r="V781" s="7"/>
      <c r="W781" s="7"/>
      <c r="X781" s="7"/>
      <c r="Y781" s="7"/>
    </row>
    <row r="782" spans="1:25">
      <c r="A782" s="76"/>
      <c r="B782" s="7"/>
      <c r="C782" s="76"/>
      <c r="D782" s="53"/>
      <c r="E782" s="76"/>
      <c r="F782" s="53"/>
      <c r="G782" s="53"/>
      <c r="H782" s="76"/>
      <c r="I782" s="7"/>
      <c r="J782" s="52"/>
      <c r="K782" s="7"/>
      <c r="L782" s="7"/>
      <c r="M782" s="7"/>
      <c r="N782" s="7"/>
      <c r="O782" s="7"/>
      <c r="P782" s="7"/>
      <c r="Q782" s="7"/>
      <c r="R782" s="7"/>
      <c r="S782" s="7"/>
      <c r="T782" s="7"/>
      <c r="U782" s="7"/>
      <c r="V782" s="7"/>
      <c r="W782" s="7"/>
      <c r="X782" s="7"/>
      <c r="Y782" s="7"/>
    </row>
    <row r="783" spans="1:25">
      <c r="A783" s="76"/>
      <c r="B783" s="7"/>
      <c r="C783" s="76"/>
      <c r="D783" s="53"/>
      <c r="E783" s="76"/>
      <c r="F783" s="53"/>
      <c r="G783" s="53"/>
      <c r="H783" s="76"/>
      <c r="I783" s="7"/>
      <c r="J783" s="52"/>
      <c r="K783" s="7"/>
      <c r="L783" s="7"/>
      <c r="M783" s="7"/>
      <c r="N783" s="7"/>
      <c r="O783" s="7"/>
      <c r="P783" s="7"/>
      <c r="Q783" s="7"/>
      <c r="R783" s="7"/>
      <c r="S783" s="7"/>
      <c r="T783" s="7"/>
      <c r="U783" s="7"/>
      <c r="V783" s="7"/>
      <c r="W783" s="7"/>
      <c r="X783" s="7"/>
      <c r="Y783" s="7"/>
    </row>
    <row r="784" spans="1:25">
      <c r="A784" s="76"/>
      <c r="B784" s="7"/>
      <c r="C784" s="76"/>
      <c r="D784" s="53"/>
      <c r="E784" s="76"/>
      <c r="F784" s="53"/>
      <c r="G784" s="53"/>
      <c r="H784" s="76"/>
      <c r="I784" s="7"/>
      <c r="J784" s="52"/>
      <c r="K784" s="7"/>
      <c r="L784" s="7"/>
      <c r="M784" s="7"/>
      <c r="N784" s="7"/>
      <c r="O784" s="7"/>
      <c r="P784" s="7"/>
      <c r="Q784" s="7"/>
      <c r="R784" s="7"/>
      <c r="S784" s="7"/>
      <c r="T784" s="7"/>
      <c r="U784" s="7"/>
      <c r="V784" s="7"/>
      <c r="W784" s="7"/>
      <c r="X784" s="7"/>
      <c r="Y784" s="7"/>
    </row>
    <row r="785" spans="1:25">
      <c r="A785" s="76"/>
      <c r="B785" s="7"/>
      <c r="C785" s="76"/>
      <c r="D785" s="53"/>
      <c r="E785" s="76"/>
      <c r="F785" s="53"/>
      <c r="G785" s="53"/>
      <c r="H785" s="76"/>
      <c r="I785" s="7"/>
      <c r="J785" s="52"/>
      <c r="K785" s="7"/>
      <c r="L785" s="7"/>
      <c r="M785" s="7"/>
      <c r="N785" s="7"/>
      <c r="O785" s="7"/>
      <c r="P785" s="7"/>
      <c r="Q785" s="7"/>
      <c r="R785" s="7"/>
      <c r="S785" s="7"/>
      <c r="T785" s="7"/>
      <c r="U785" s="7"/>
      <c r="V785" s="7"/>
      <c r="W785" s="7"/>
      <c r="X785" s="7"/>
      <c r="Y785" s="7"/>
    </row>
    <row r="786" spans="1:25">
      <c r="A786" s="76"/>
      <c r="B786" s="7"/>
      <c r="C786" s="76"/>
      <c r="D786" s="53"/>
      <c r="E786" s="76"/>
      <c r="F786" s="53"/>
      <c r="G786" s="53"/>
      <c r="H786" s="76"/>
      <c r="I786" s="7"/>
      <c r="J786" s="52"/>
      <c r="K786" s="7"/>
      <c r="L786" s="7"/>
      <c r="M786" s="7"/>
      <c r="N786" s="7"/>
      <c r="O786" s="7"/>
      <c r="P786" s="7"/>
      <c r="Q786" s="7"/>
      <c r="R786" s="7"/>
      <c r="S786" s="7"/>
      <c r="T786" s="7"/>
      <c r="U786" s="7"/>
      <c r="V786" s="7"/>
      <c r="W786" s="7"/>
      <c r="X786" s="7"/>
      <c r="Y786" s="7"/>
    </row>
    <row r="787" spans="1:25">
      <c r="A787" s="76"/>
      <c r="B787" s="7"/>
      <c r="C787" s="76"/>
      <c r="D787" s="53"/>
      <c r="E787" s="76"/>
      <c r="F787" s="53"/>
      <c r="G787" s="53"/>
      <c r="H787" s="76"/>
      <c r="I787" s="7"/>
      <c r="J787" s="52"/>
      <c r="K787" s="7"/>
      <c r="L787" s="7"/>
      <c r="M787" s="7"/>
      <c r="N787" s="7"/>
      <c r="O787" s="7"/>
      <c r="P787" s="7"/>
      <c r="Q787" s="7"/>
      <c r="R787" s="7"/>
      <c r="S787" s="7"/>
      <c r="T787" s="7"/>
      <c r="U787" s="7"/>
      <c r="V787" s="7"/>
      <c r="W787" s="7"/>
      <c r="X787" s="7"/>
      <c r="Y787" s="7"/>
    </row>
    <row r="788" spans="1:25">
      <c r="A788" s="76"/>
      <c r="B788" s="7"/>
      <c r="C788" s="76"/>
      <c r="D788" s="53"/>
      <c r="E788" s="76"/>
      <c r="F788" s="53"/>
      <c r="G788" s="53"/>
      <c r="H788" s="76"/>
      <c r="I788" s="7"/>
      <c r="J788" s="52"/>
      <c r="K788" s="7"/>
      <c r="L788" s="7"/>
      <c r="M788" s="7"/>
      <c r="N788" s="7"/>
      <c r="O788" s="7"/>
      <c r="P788" s="7"/>
      <c r="Q788" s="7"/>
      <c r="R788" s="7"/>
      <c r="S788" s="7"/>
      <c r="T788" s="7"/>
      <c r="U788" s="7"/>
      <c r="V788" s="7"/>
      <c r="W788" s="7"/>
      <c r="X788" s="7"/>
      <c r="Y788" s="7"/>
    </row>
    <row r="789" spans="1:25">
      <c r="A789" s="76"/>
      <c r="B789" s="7"/>
      <c r="C789" s="76"/>
      <c r="D789" s="53"/>
      <c r="E789" s="76"/>
      <c r="F789" s="53"/>
      <c r="G789" s="53"/>
      <c r="H789" s="76"/>
      <c r="I789" s="7"/>
      <c r="J789" s="52"/>
      <c r="K789" s="7"/>
      <c r="L789" s="7"/>
      <c r="M789" s="7"/>
      <c r="N789" s="7"/>
      <c r="O789" s="7"/>
      <c r="P789" s="7"/>
      <c r="Q789" s="7"/>
      <c r="R789" s="7"/>
      <c r="S789" s="7"/>
      <c r="T789" s="7"/>
      <c r="U789" s="7"/>
      <c r="V789" s="7"/>
      <c r="W789" s="7"/>
      <c r="X789" s="7"/>
      <c r="Y789" s="7"/>
    </row>
    <row r="790" spans="1:25">
      <c r="A790" s="76"/>
      <c r="B790" s="7"/>
      <c r="C790" s="76"/>
      <c r="D790" s="53"/>
      <c r="E790" s="76"/>
      <c r="F790" s="53"/>
      <c r="G790" s="53"/>
      <c r="H790" s="76"/>
      <c r="I790" s="7"/>
      <c r="J790" s="52"/>
      <c r="K790" s="7"/>
      <c r="L790" s="7"/>
      <c r="M790" s="7"/>
      <c r="N790" s="7"/>
      <c r="O790" s="7"/>
      <c r="P790" s="7"/>
      <c r="Q790" s="7"/>
      <c r="R790" s="7"/>
      <c r="S790" s="7"/>
      <c r="T790" s="7"/>
      <c r="U790" s="7"/>
      <c r="V790" s="7"/>
      <c r="W790" s="7"/>
      <c r="X790" s="7"/>
      <c r="Y790" s="7"/>
    </row>
    <row r="791" spans="1:25">
      <c r="A791" s="76"/>
      <c r="B791" s="7"/>
      <c r="C791" s="76"/>
      <c r="D791" s="53"/>
      <c r="E791" s="76"/>
      <c r="F791" s="53"/>
      <c r="G791" s="53"/>
      <c r="H791" s="76"/>
      <c r="I791" s="7"/>
      <c r="J791" s="52"/>
      <c r="K791" s="7"/>
      <c r="L791" s="7"/>
      <c r="M791" s="7"/>
      <c r="N791" s="7"/>
      <c r="O791" s="7"/>
      <c r="P791" s="7"/>
      <c r="Q791" s="7"/>
      <c r="R791" s="7"/>
      <c r="S791" s="7"/>
      <c r="T791" s="7"/>
      <c r="U791" s="7"/>
      <c r="V791" s="7"/>
      <c r="W791" s="7"/>
      <c r="X791" s="7"/>
      <c r="Y791" s="7"/>
    </row>
    <row r="792" spans="1:25">
      <c r="A792" s="76"/>
      <c r="B792" s="7"/>
      <c r="C792" s="76"/>
      <c r="D792" s="53"/>
      <c r="E792" s="76"/>
      <c r="F792" s="53"/>
      <c r="G792" s="53"/>
      <c r="H792" s="76"/>
      <c r="I792" s="7"/>
      <c r="J792" s="52"/>
      <c r="K792" s="7"/>
      <c r="L792" s="7"/>
      <c r="M792" s="7"/>
      <c r="N792" s="7"/>
      <c r="O792" s="7"/>
      <c r="P792" s="7"/>
      <c r="Q792" s="7"/>
      <c r="R792" s="7"/>
      <c r="S792" s="7"/>
      <c r="T792" s="7"/>
      <c r="U792" s="7"/>
      <c r="V792" s="7"/>
      <c r="W792" s="7"/>
      <c r="X792" s="7"/>
      <c r="Y792" s="7"/>
    </row>
    <row r="793" spans="1:25">
      <c r="A793" s="76"/>
      <c r="B793" s="7"/>
      <c r="C793" s="76"/>
      <c r="D793" s="53"/>
      <c r="E793" s="76"/>
      <c r="F793" s="53"/>
      <c r="G793" s="53"/>
      <c r="H793" s="76"/>
      <c r="I793" s="7"/>
      <c r="J793" s="52"/>
      <c r="K793" s="7"/>
      <c r="L793" s="7"/>
      <c r="M793" s="7"/>
      <c r="N793" s="7"/>
      <c r="O793" s="7"/>
      <c r="P793" s="7"/>
      <c r="Q793" s="7"/>
      <c r="R793" s="7"/>
      <c r="S793" s="7"/>
      <c r="T793" s="7"/>
      <c r="U793" s="7"/>
      <c r="V793" s="7"/>
      <c r="W793" s="7"/>
      <c r="X793" s="7"/>
      <c r="Y793" s="7"/>
    </row>
    <row r="794" spans="1:25">
      <c r="A794" s="76"/>
      <c r="B794" s="7"/>
      <c r="C794" s="76"/>
      <c r="D794" s="53"/>
      <c r="E794" s="76"/>
      <c r="F794" s="53"/>
      <c r="G794" s="53"/>
      <c r="H794" s="76"/>
      <c r="I794" s="7"/>
      <c r="J794" s="52"/>
      <c r="K794" s="7"/>
      <c r="L794" s="7"/>
      <c r="M794" s="7"/>
      <c r="N794" s="7"/>
      <c r="O794" s="7"/>
      <c r="P794" s="7"/>
      <c r="Q794" s="7"/>
      <c r="R794" s="7"/>
      <c r="S794" s="7"/>
      <c r="T794" s="7"/>
      <c r="U794" s="7"/>
      <c r="V794" s="7"/>
      <c r="W794" s="7"/>
      <c r="X794" s="7"/>
      <c r="Y794" s="7"/>
    </row>
    <row r="795" spans="1:25">
      <c r="A795" s="76"/>
      <c r="B795" s="7"/>
      <c r="C795" s="76"/>
      <c r="D795" s="53"/>
      <c r="E795" s="76"/>
      <c r="F795" s="53"/>
      <c r="G795" s="53"/>
      <c r="H795" s="76"/>
      <c r="I795" s="7"/>
      <c r="J795" s="52"/>
      <c r="K795" s="7"/>
      <c r="L795" s="7"/>
      <c r="M795" s="7"/>
      <c r="N795" s="7"/>
      <c r="O795" s="7"/>
      <c r="P795" s="7"/>
      <c r="Q795" s="7"/>
      <c r="R795" s="7"/>
      <c r="S795" s="7"/>
      <c r="T795" s="7"/>
      <c r="U795" s="7"/>
      <c r="V795" s="7"/>
      <c r="W795" s="7"/>
      <c r="X795" s="7"/>
      <c r="Y795" s="7"/>
    </row>
    <row r="796" spans="1:25">
      <c r="A796" s="76"/>
      <c r="B796" s="7"/>
      <c r="C796" s="76"/>
      <c r="D796" s="53"/>
      <c r="E796" s="76"/>
      <c r="F796" s="53"/>
      <c r="G796" s="53"/>
      <c r="H796" s="76"/>
      <c r="I796" s="7"/>
      <c r="J796" s="52"/>
      <c r="K796" s="7"/>
      <c r="L796" s="7"/>
      <c r="M796" s="7"/>
      <c r="N796" s="7"/>
      <c r="O796" s="7"/>
      <c r="P796" s="7"/>
      <c r="Q796" s="7"/>
      <c r="R796" s="7"/>
      <c r="S796" s="7"/>
      <c r="T796" s="7"/>
      <c r="U796" s="7"/>
      <c r="V796" s="7"/>
      <c r="W796" s="7"/>
      <c r="X796" s="7"/>
      <c r="Y796" s="7"/>
    </row>
    <row r="797" spans="1:25">
      <c r="A797" s="76"/>
      <c r="B797" s="7"/>
      <c r="C797" s="76"/>
      <c r="D797" s="53"/>
      <c r="E797" s="76"/>
      <c r="F797" s="53"/>
      <c r="G797" s="53"/>
      <c r="H797" s="76"/>
      <c r="I797" s="7"/>
      <c r="J797" s="52"/>
      <c r="K797" s="7"/>
      <c r="L797" s="7"/>
      <c r="M797" s="7"/>
      <c r="N797" s="7"/>
      <c r="O797" s="7"/>
      <c r="P797" s="7"/>
      <c r="Q797" s="7"/>
      <c r="R797" s="7"/>
      <c r="S797" s="7"/>
      <c r="T797" s="7"/>
      <c r="U797" s="7"/>
      <c r="V797" s="7"/>
      <c r="W797" s="7"/>
      <c r="X797" s="7"/>
      <c r="Y797" s="7"/>
    </row>
    <row r="798" spans="1:25">
      <c r="A798" s="76"/>
      <c r="B798" s="7"/>
      <c r="C798" s="76"/>
      <c r="D798" s="53"/>
      <c r="E798" s="76"/>
      <c r="F798" s="53"/>
      <c r="G798" s="53"/>
      <c r="H798" s="76"/>
      <c r="I798" s="7"/>
      <c r="J798" s="52"/>
      <c r="K798" s="7"/>
      <c r="L798" s="7"/>
      <c r="M798" s="7"/>
      <c r="N798" s="7"/>
      <c r="O798" s="7"/>
      <c r="P798" s="7"/>
      <c r="Q798" s="7"/>
      <c r="R798" s="7"/>
      <c r="S798" s="7"/>
      <c r="T798" s="7"/>
      <c r="U798" s="7"/>
      <c r="V798" s="7"/>
      <c r="W798" s="7"/>
      <c r="X798" s="7"/>
      <c r="Y798" s="7"/>
    </row>
    <row r="799" spans="1:25">
      <c r="A799" s="76"/>
      <c r="B799" s="7"/>
      <c r="C799" s="76"/>
      <c r="D799" s="53"/>
      <c r="E799" s="76"/>
      <c r="F799" s="53"/>
      <c r="G799" s="53"/>
      <c r="H799" s="76"/>
      <c r="I799" s="7"/>
      <c r="J799" s="52"/>
      <c r="K799" s="7"/>
      <c r="L799" s="7"/>
      <c r="M799" s="7"/>
      <c r="N799" s="7"/>
      <c r="O799" s="7"/>
      <c r="P799" s="7"/>
      <c r="Q799" s="7"/>
      <c r="R799" s="7"/>
      <c r="S799" s="7"/>
      <c r="T799" s="7"/>
      <c r="U799" s="7"/>
      <c r="V799" s="7"/>
      <c r="W799" s="7"/>
      <c r="X799" s="7"/>
      <c r="Y799" s="7"/>
    </row>
    <row r="800" spans="1:25">
      <c r="A800" s="76"/>
      <c r="B800" s="7"/>
      <c r="C800" s="76"/>
      <c r="D800" s="53"/>
      <c r="E800" s="76"/>
      <c r="F800" s="53"/>
      <c r="G800" s="53"/>
      <c r="H800" s="76"/>
      <c r="I800" s="7"/>
      <c r="J800" s="52"/>
      <c r="K800" s="7"/>
      <c r="L800" s="7"/>
      <c r="M800" s="7"/>
      <c r="N800" s="7"/>
      <c r="O800" s="7"/>
      <c r="P800" s="7"/>
      <c r="Q800" s="7"/>
      <c r="R800" s="7"/>
      <c r="S800" s="7"/>
      <c r="T800" s="7"/>
      <c r="U800" s="7"/>
      <c r="V800" s="7"/>
      <c r="W800" s="7"/>
      <c r="X800" s="7"/>
      <c r="Y800" s="7"/>
    </row>
    <row r="801" spans="1:25">
      <c r="A801" s="76"/>
      <c r="B801" s="7"/>
      <c r="C801" s="76"/>
      <c r="D801" s="53"/>
      <c r="E801" s="76"/>
      <c r="F801" s="53"/>
      <c r="G801" s="53"/>
      <c r="H801" s="76"/>
      <c r="I801" s="7"/>
      <c r="J801" s="52"/>
      <c r="K801" s="7"/>
      <c r="L801" s="7"/>
      <c r="M801" s="7"/>
      <c r="N801" s="7"/>
      <c r="O801" s="7"/>
      <c r="P801" s="7"/>
      <c r="Q801" s="7"/>
      <c r="R801" s="7"/>
      <c r="S801" s="7"/>
      <c r="T801" s="7"/>
      <c r="U801" s="7"/>
      <c r="V801" s="7"/>
      <c r="W801" s="7"/>
      <c r="X801" s="7"/>
      <c r="Y801" s="7"/>
    </row>
    <row r="802" spans="1:25">
      <c r="A802" s="76"/>
      <c r="B802" s="7"/>
      <c r="C802" s="76"/>
      <c r="D802" s="53"/>
      <c r="E802" s="76"/>
      <c r="F802" s="53"/>
      <c r="G802" s="53"/>
      <c r="H802" s="76"/>
      <c r="I802" s="7"/>
      <c r="J802" s="52"/>
      <c r="K802" s="7"/>
      <c r="L802" s="7"/>
      <c r="M802" s="7"/>
      <c r="N802" s="7"/>
      <c r="O802" s="7"/>
      <c r="P802" s="7"/>
      <c r="Q802" s="7"/>
      <c r="R802" s="7"/>
      <c r="S802" s="7"/>
      <c r="T802" s="7"/>
      <c r="U802" s="7"/>
      <c r="V802" s="7"/>
      <c r="W802" s="7"/>
      <c r="X802" s="7"/>
      <c r="Y802" s="7"/>
    </row>
    <row r="803" spans="1:25">
      <c r="A803" s="76"/>
      <c r="B803" s="7"/>
      <c r="C803" s="76"/>
      <c r="D803" s="53"/>
      <c r="E803" s="76"/>
      <c r="F803" s="53"/>
      <c r="G803" s="53"/>
      <c r="H803" s="76"/>
      <c r="I803" s="7"/>
      <c r="J803" s="52"/>
      <c r="K803" s="7"/>
      <c r="L803" s="7"/>
      <c r="M803" s="7"/>
      <c r="N803" s="7"/>
      <c r="O803" s="7"/>
      <c r="P803" s="7"/>
      <c r="Q803" s="7"/>
      <c r="R803" s="7"/>
      <c r="S803" s="7"/>
      <c r="T803" s="7"/>
      <c r="U803" s="7"/>
      <c r="V803" s="7"/>
      <c r="W803" s="7"/>
      <c r="X803" s="7"/>
      <c r="Y803" s="7"/>
    </row>
    <row r="804" spans="1:25">
      <c r="A804" s="76"/>
      <c r="B804" s="7"/>
      <c r="C804" s="76"/>
      <c r="D804" s="53"/>
      <c r="E804" s="76"/>
      <c r="F804" s="53"/>
      <c r="G804" s="53"/>
      <c r="H804" s="76"/>
      <c r="I804" s="7"/>
      <c r="J804" s="52"/>
      <c r="K804" s="7"/>
      <c r="L804" s="7"/>
      <c r="M804" s="7"/>
      <c r="N804" s="7"/>
      <c r="O804" s="7"/>
      <c r="P804" s="7"/>
      <c r="Q804" s="7"/>
      <c r="R804" s="7"/>
      <c r="S804" s="7"/>
      <c r="T804" s="7"/>
      <c r="U804" s="7"/>
      <c r="V804" s="7"/>
      <c r="W804" s="7"/>
      <c r="X804" s="7"/>
      <c r="Y804" s="7"/>
    </row>
    <row r="805" spans="1:25">
      <c r="A805" s="76"/>
      <c r="B805" s="7"/>
      <c r="C805" s="76"/>
      <c r="D805" s="53"/>
      <c r="E805" s="76"/>
      <c r="F805" s="53"/>
      <c r="G805" s="53"/>
      <c r="H805" s="76"/>
      <c r="I805" s="7"/>
      <c r="J805" s="52"/>
      <c r="K805" s="7"/>
      <c r="L805" s="7"/>
      <c r="M805" s="7"/>
      <c r="N805" s="7"/>
      <c r="O805" s="7"/>
      <c r="P805" s="7"/>
      <c r="Q805" s="7"/>
      <c r="R805" s="7"/>
      <c r="S805" s="7"/>
      <c r="T805" s="7"/>
      <c r="U805" s="7"/>
      <c r="V805" s="7"/>
      <c r="W805" s="7"/>
      <c r="X805" s="7"/>
      <c r="Y805" s="7"/>
    </row>
    <row r="806" spans="1:25">
      <c r="A806" s="76"/>
      <c r="B806" s="7"/>
      <c r="C806" s="76"/>
      <c r="D806" s="53"/>
      <c r="E806" s="76"/>
      <c r="F806" s="53"/>
      <c r="G806" s="53"/>
      <c r="H806" s="76"/>
      <c r="I806" s="7"/>
      <c r="J806" s="52"/>
      <c r="K806" s="7"/>
      <c r="L806" s="7"/>
      <c r="M806" s="7"/>
      <c r="N806" s="7"/>
      <c r="O806" s="7"/>
      <c r="P806" s="7"/>
      <c r="Q806" s="7"/>
      <c r="R806" s="7"/>
      <c r="S806" s="7"/>
      <c r="T806" s="7"/>
      <c r="U806" s="7"/>
      <c r="V806" s="7"/>
      <c r="W806" s="7"/>
      <c r="X806" s="7"/>
      <c r="Y806" s="7"/>
    </row>
    <row r="807" spans="1:25">
      <c r="A807" s="76"/>
      <c r="B807" s="7"/>
      <c r="C807" s="76"/>
      <c r="D807" s="53"/>
      <c r="E807" s="76"/>
      <c r="F807" s="53"/>
      <c r="G807" s="53"/>
      <c r="H807" s="76"/>
      <c r="I807" s="7"/>
      <c r="J807" s="52"/>
      <c r="K807" s="7"/>
      <c r="L807" s="7"/>
      <c r="M807" s="7"/>
      <c r="N807" s="7"/>
      <c r="O807" s="7"/>
      <c r="P807" s="7"/>
      <c r="Q807" s="7"/>
      <c r="R807" s="7"/>
      <c r="S807" s="7"/>
      <c r="T807" s="7"/>
      <c r="U807" s="7"/>
      <c r="V807" s="7"/>
      <c r="W807" s="7"/>
      <c r="X807" s="7"/>
      <c r="Y807" s="7"/>
    </row>
    <row r="808" spans="1:25">
      <c r="A808" s="76"/>
      <c r="B808" s="7"/>
      <c r="C808" s="76"/>
      <c r="D808" s="53"/>
      <c r="E808" s="76"/>
      <c r="F808" s="53"/>
      <c r="G808" s="53"/>
      <c r="H808" s="76"/>
      <c r="I808" s="7"/>
      <c r="J808" s="52"/>
      <c r="K808" s="7"/>
      <c r="L808" s="7"/>
      <c r="M808" s="7"/>
      <c r="N808" s="7"/>
      <c r="O808" s="7"/>
      <c r="P808" s="7"/>
      <c r="Q808" s="7"/>
      <c r="R808" s="7"/>
      <c r="S808" s="7"/>
      <c r="T808" s="7"/>
      <c r="U808" s="7"/>
      <c r="V808" s="7"/>
      <c r="W808" s="7"/>
      <c r="X808" s="7"/>
      <c r="Y808" s="7"/>
    </row>
    <row r="809" spans="1:25">
      <c r="A809" s="76"/>
      <c r="B809" s="7"/>
      <c r="C809" s="76"/>
      <c r="D809" s="53"/>
      <c r="E809" s="76"/>
      <c r="F809" s="53"/>
      <c r="G809" s="53"/>
      <c r="H809" s="76"/>
      <c r="I809" s="7"/>
      <c r="J809" s="52"/>
      <c r="K809" s="7"/>
      <c r="L809" s="7"/>
      <c r="M809" s="7"/>
      <c r="N809" s="7"/>
      <c r="O809" s="7"/>
      <c r="P809" s="7"/>
      <c r="Q809" s="7"/>
      <c r="R809" s="7"/>
      <c r="S809" s="7"/>
      <c r="T809" s="7"/>
      <c r="U809" s="7"/>
      <c r="V809" s="7"/>
      <c r="W809" s="7"/>
      <c r="X809" s="7"/>
      <c r="Y809" s="7"/>
    </row>
    <row r="810" spans="1:25">
      <c r="A810" s="76"/>
      <c r="B810" s="7"/>
      <c r="C810" s="76"/>
      <c r="D810" s="53"/>
      <c r="E810" s="76"/>
      <c r="F810" s="53"/>
      <c r="G810" s="53"/>
      <c r="H810" s="76"/>
      <c r="I810" s="7"/>
      <c r="J810" s="52"/>
      <c r="K810" s="7"/>
      <c r="L810" s="7"/>
      <c r="M810" s="7"/>
      <c r="N810" s="7"/>
      <c r="O810" s="7"/>
      <c r="P810" s="7"/>
      <c r="Q810" s="7"/>
      <c r="R810" s="7"/>
      <c r="S810" s="7"/>
      <c r="T810" s="7"/>
      <c r="U810" s="7"/>
      <c r="V810" s="7"/>
      <c r="W810" s="7"/>
      <c r="X810" s="7"/>
      <c r="Y810" s="7"/>
    </row>
    <row r="811" spans="1:25">
      <c r="A811" s="76"/>
      <c r="B811" s="7"/>
      <c r="C811" s="76"/>
      <c r="D811" s="53"/>
      <c r="E811" s="76"/>
      <c r="F811" s="53"/>
      <c r="G811" s="53"/>
      <c r="H811" s="76"/>
      <c r="I811" s="7"/>
      <c r="J811" s="52"/>
      <c r="K811" s="7"/>
      <c r="L811" s="7"/>
      <c r="M811" s="7"/>
      <c r="N811" s="7"/>
      <c r="O811" s="7"/>
      <c r="P811" s="7"/>
      <c r="Q811" s="7"/>
      <c r="R811" s="7"/>
      <c r="S811" s="7"/>
      <c r="T811" s="7"/>
      <c r="U811" s="7"/>
      <c r="V811" s="7"/>
      <c r="W811" s="7"/>
      <c r="X811" s="7"/>
      <c r="Y811" s="7"/>
    </row>
    <row r="812" spans="1:25">
      <c r="A812" s="76"/>
      <c r="B812" s="7"/>
      <c r="C812" s="76"/>
      <c r="D812" s="53"/>
      <c r="E812" s="76"/>
      <c r="F812" s="53"/>
      <c r="G812" s="53"/>
      <c r="H812" s="76"/>
      <c r="I812" s="7"/>
      <c r="J812" s="52"/>
      <c r="K812" s="7"/>
      <c r="L812" s="7"/>
      <c r="M812" s="7"/>
      <c r="N812" s="7"/>
      <c r="O812" s="7"/>
      <c r="P812" s="7"/>
      <c r="Q812" s="7"/>
      <c r="R812" s="7"/>
      <c r="S812" s="7"/>
      <c r="T812" s="7"/>
      <c r="U812" s="7"/>
      <c r="V812" s="7"/>
      <c r="W812" s="7"/>
      <c r="X812" s="7"/>
      <c r="Y812" s="7"/>
    </row>
    <row r="813" spans="1:25">
      <c r="A813" s="76"/>
      <c r="B813" s="7"/>
      <c r="C813" s="76"/>
      <c r="D813" s="53"/>
      <c r="E813" s="76"/>
      <c r="F813" s="53"/>
      <c r="G813" s="53"/>
      <c r="H813" s="76"/>
      <c r="I813" s="7"/>
      <c r="J813" s="52"/>
      <c r="K813" s="7"/>
      <c r="L813" s="7"/>
      <c r="M813" s="7"/>
      <c r="N813" s="7"/>
      <c r="O813" s="7"/>
      <c r="P813" s="7"/>
      <c r="Q813" s="7"/>
      <c r="R813" s="7"/>
      <c r="S813" s="7"/>
      <c r="T813" s="7"/>
      <c r="U813" s="7"/>
      <c r="V813" s="7"/>
      <c r="W813" s="7"/>
      <c r="X813" s="7"/>
      <c r="Y813" s="7"/>
    </row>
    <row r="814" spans="1:25">
      <c r="A814" s="76"/>
      <c r="B814" s="7"/>
      <c r="C814" s="76"/>
      <c r="D814" s="53"/>
      <c r="E814" s="76"/>
      <c r="F814" s="53"/>
      <c r="G814" s="53"/>
      <c r="H814" s="76"/>
      <c r="I814" s="7"/>
      <c r="J814" s="52"/>
      <c r="K814" s="7"/>
      <c r="L814" s="7"/>
      <c r="M814" s="7"/>
      <c r="N814" s="7"/>
      <c r="O814" s="7"/>
      <c r="P814" s="7"/>
      <c r="Q814" s="7"/>
      <c r="R814" s="7"/>
      <c r="S814" s="7"/>
      <c r="T814" s="7"/>
      <c r="U814" s="7"/>
      <c r="V814" s="7"/>
      <c r="W814" s="7"/>
      <c r="X814" s="7"/>
      <c r="Y814" s="7"/>
    </row>
    <row r="815" spans="1:25">
      <c r="A815" s="76"/>
      <c r="B815" s="7"/>
      <c r="C815" s="76"/>
      <c r="D815" s="53"/>
      <c r="E815" s="76"/>
      <c r="F815" s="53"/>
      <c r="G815" s="53"/>
      <c r="H815" s="76"/>
      <c r="I815" s="7"/>
      <c r="J815" s="52"/>
      <c r="K815" s="7"/>
      <c r="L815" s="7"/>
      <c r="M815" s="7"/>
      <c r="N815" s="7"/>
      <c r="O815" s="7"/>
      <c r="P815" s="7"/>
      <c r="Q815" s="7"/>
      <c r="R815" s="7"/>
      <c r="S815" s="7"/>
      <c r="T815" s="7"/>
      <c r="U815" s="7"/>
      <c r="V815" s="7"/>
      <c r="W815" s="7"/>
      <c r="X815" s="7"/>
      <c r="Y815" s="7"/>
    </row>
    <row r="816" spans="1:25">
      <c r="A816" s="76"/>
      <c r="B816" s="7"/>
      <c r="C816" s="76"/>
      <c r="D816" s="53"/>
      <c r="E816" s="76"/>
      <c r="F816" s="53"/>
      <c r="G816" s="53"/>
      <c r="H816" s="76"/>
      <c r="I816" s="7"/>
      <c r="J816" s="52"/>
      <c r="K816" s="7"/>
      <c r="L816" s="7"/>
      <c r="M816" s="7"/>
      <c r="N816" s="7"/>
      <c r="O816" s="7"/>
      <c r="P816" s="7"/>
      <c r="Q816" s="7"/>
      <c r="R816" s="7"/>
      <c r="S816" s="7"/>
      <c r="T816" s="7"/>
      <c r="U816" s="7"/>
      <c r="V816" s="7"/>
      <c r="W816" s="7"/>
      <c r="X816" s="7"/>
      <c r="Y816" s="7"/>
    </row>
    <row r="817" spans="1:25">
      <c r="A817" s="76"/>
      <c r="B817" s="7"/>
      <c r="C817" s="76"/>
      <c r="D817" s="53"/>
      <c r="E817" s="76"/>
      <c r="F817" s="53"/>
      <c r="G817" s="53"/>
      <c r="H817" s="76"/>
      <c r="I817" s="7"/>
      <c r="J817" s="52"/>
      <c r="K817" s="7"/>
      <c r="L817" s="7"/>
      <c r="M817" s="7"/>
      <c r="N817" s="7"/>
      <c r="O817" s="7"/>
      <c r="P817" s="7"/>
      <c r="Q817" s="7"/>
      <c r="R817" s="7"/>
      <c r="S817" s="7"/>
      <c r="T817" s="7"/>
      <c r="U817" s="7"/>
      <c r="V817" s="7"/>
      <c r="W817" s="7"/>
      <c r="X817" s="7"/>
      <c r="Y817" s="7"/>
    </row>
    <row r="818" spans="1:25">
      <c r="A818" s="76"/>
      <c r="B818" s="7"/>
      <c r="C818" s="76"/>
      <c r="D818" s="53"/>
      <c r="E818" s="76"/>
      <c r="F818" s="53"/>
      <c r="G818" s="53"/>
      <c r="H818" s="76"/>
      <c r="I818" s="7"/>
      <c r="J818" s="52"/>
      <c r="K818" s="7"/>
      <c r="L818" s="7"/>
      <c r="M818" s="7"/>
      <c r="N818" s="7"/>
      <c r="O818" s="7"/>
      <c r="P818" s="7"/>
      <c r="Q818" s="7"/>
      <c r="R818" s="7"/>
      <c r="S818" s="7"/>
      <c r="T818" s="7"/>
      <c r="U818" s="7"/>
      <c r="V818" s="7"/>
      <c r="W818" s="7"/>
      <c r="X818" s="7"/>
      <c r="Y818" s="7"/>
    </row>
    <row r="819" spans="1:25">
      <c r="A819" s="76"/>
      <c r="B819" s="7"/>
      <c r="C819" s="76"/>
      <c r="D819" s="53"/>
      <c r="E819" s="76"/>
      <c r="F819" s="53"/>
      <c r="G819" s="53"/>
      <c r="H819" s="76"/>
      <c r="I819" s="7"/>
      <c r="J819" s="52"/>
      <c r="K819" s="7"/>
      <c r="L819" s="7"/>
      <c r="M819" s="7"/>
      <c r="N819" s="7"/>
      <c r="O819" s="7"/>
      <c r="P819" s="7"/>
      <c r="Q819" s="7"/>
      <c r="R819" s="7"/>
      <c r="S819" s="7"/>
      <c r="T819" s="7"/>
      <c r="U819" s="7"/>
      <c r="V819" s="7"/>
      <c r="W819" s="7"/>
      <c r="X819" s="7"/>
      <c r="Y819" s="7"/>
    </row>
    <row r="820" spans="1:25">
      <c r="A820" s="76"/>
      <c r="B820" s="7"/>
      <c r="C820" s="76"/>
      <c r="D820" s="53"/>
      <c r="E820" s="76"/>
      <c r="F820" s="53"/>
      <c r="G820" s="53"/>
      <c r="H820" s="76"/>
      <c r="I820" s="7"/>
      <c r="J820" s="52"/>
      <c r="K820" s="7"/>
      <c r="L820" s="7"/>
      <c r="M820" s="7"/>
      <c r="N820" s="7"/>
      <c r="O820" s="7"/>
      <c r="P820" s="7"/>
      <c r="Q820" s="7"/>
      <c r="R820" s="7"/>
      <c r="S820" s="7"/>
      <c r="T820" s="7"/>
      <c r="U820" s="7"/>
      <c r="V820" s="7"/>
      <c r="W820" s="7"/>
      <c r="X820" s="7"/>
      <c r="Y820" s="7"/>
    </row>
    <row r="821" spans="1:25">
      <c r="A821" s="76"/>
      <c r="B821" s="7"/>
      <c r="C821" s="76"/>
      <c r="D821" s="53"/>
      <c r="E821" s="76"/>
      <c r="F821" s="53"/>
      <c r="G821" s="53"/>
      <c r="H821" s="76"/>
      <c r="I821" s="7"/>
      <c r="J821" s="52"/>
      <c r="K821" s="7"/>
      <c r="L821" s="7"/>
      <c r="M821" s="7"/>
      <c r="N821" s="7"/>
      <c r="O821" s="7"/>
      <c r="P821" s="7"/>
      <c r="Q821" s="7"/>
      <c r="R821" s="7"/>
      <c r="S821" s="7"/>
      <c r="T821" s="7"/>
      <c r="U821" s="7"/>
      <c r="V821" s="7"/>
      <c r="W821" s="7"/>
      <c r="X821" s="7"/>
      <c r="Y821" s="7"/>
    </row>
    <row r="822" spans="1:25">
      <c r="A822" s="76"/>
      <c r="B822" s="7"/>
      <c r="C822" s="76"/>
      <c r="D822" s="53"/>
      <c r="E822" s="76"/>
      <c r="F822" s="53"/>
      <c r="G822" s="53"/>
      <c r="H822" s="76"/>
      <c r="I822" s="7"/>
      <c r="J822" s="52"/>
      <c r="K822" s="7"/>
      <c r="L822" s="7"/>
      <c r="M822" s="7"/>
      <c r="N822" s="7"/>
      <c r="O822" s="7"/>
      <c r="P822" s="7"/>
      <c r="Q822" s="7"/>
      <c r="R822" s="7"/>
      <c r="S822" s="7"/>
      <c r="T822" s="7"/>
      <c r="U822" s="7"/>
      <c r="V822" s="7"/>
      <c r="W822" s="7"/>
      <c r="X822" s="7"/>
      <c r="Y822" s="7"/>
    </row>
    <row r="823" spans="1:25">
      <c r="A823" s="76"/>
      <c r="B823" s="7"/>
      <c r="C823" s="76"/>
      <c r="D823" s="53"/>
      <c r="E823" s="76"/>
      <c r="F823" s="53"/>
      <c r="G823" s="53"/>
      <c r="H823" s="76"/>
      <c r="I823" s="7"/>
      <c r="J823" s="52"/>
      <c r="K823" s="7"/>
      <c r="L823" s="7"/>
      <c r="M823" s="7"/>
      <c r="N823" s="7"/>
      <c r="O823" s="7"/>
      <c r="P823" s="7"/>
      <c r="Q823" s="7"/>
      <c r="R823" s="7"/>
      <c r="S823" s="7"/>
      <c r="T823" s="7"/>
      <c r="U823" s="7"/>
      <c r="V823" s="7"/>
      <c r="W823" s="7"/>
      <c r="X823" s="7"/>
      <c r="Y823" s="7"/>
    </row>
    <row r="824" spans="1:25">
      <c r="A824" s="76"/>
      <c r="B824" s="7"/>
      <c r="C824" s="76"/>
      <c r="D824" s="53"/>
      <c r="E824" s="76"/>
      <c r="F824" s="53"/>
      <c r="G824" s="53"/>
      <c r="H824" s="76"/>
      <c r="I824" s="7"/>
      <c r="J824" s="52"/>
      <c r="K824" s="7"/>
      <c r="L824" s="7"/>
      <c r="M824" s="7"/>
      <c r="N824" s="7"/>
      <c r="O824" s="7"/>
      <c r="P824" s="7"/>
      <c r="Q824" s="7"/>
      <c r="R824" s="7"/>
      <c r="S824" s="7"/>
      <c r="T824" s="7"/>
      <c r="U824" s="7"/>
      <c r="V824" s="7"/>
      <c r="W824" s="7"/>
      <c r="X824" s="7"/>
      <c r="Y824" s="7"/>
    </row>
    <row r="825" spans="1:25">
      <c r="A825" s="76"/>
      <c r="B825" s="7"/>
      <c r="C825" s="76"/>
      <c r="D825" s="53"/>
      <c r="E825" s="76"/>
      <c r="F825" s="53"/>
      <c r="G825" s="53"/>
      <c r="H825" s="76"/>
      <c r="I825" s="7"/>
      <c r="J825" s="52"/>
      <c r="K825" s="7"/>
      <c r="L825" s="7"/>
      <c r="M825" s="7"/>
      <c r="N825" s="7"/>
      <c r="O825" s="7"/>
      <c r="P825" s="7"/>
      <c r="Q825" s="7"/>
      <c r="R825" s="7"/>
      <c r="S825" s="7"/>
      <c r="T825" s="7"/>
      <c r="U825" s="7"/>
      <c r="V825" s="7"/>
      <c r="W825" s="7"/>
      <c r="X825" s="7"/>
      <c r="Y825" s="7"/>
    </row>
    <row r="826" spans="1:25">
      <c r="A826" s="76"/>
      <c r="B826" s="7"/>
      <c r="C826" s="76"/>
      <c r="D826" s="53"/>
      <c r="E826" s="76"/>
      <c r="F826" s="53"/>
      <c r="G826" s="53"/>
      <c r="H826" s="76"/>
      <c r="I826" s="7"/>
      <c r="J826" s="52"/>
      <c r="K826" s="7"/>
      <c r="L826" s="7"/>
      <c r="M826" s="7"/>
      <c r="N826" s="7"/>
      <c r="O826" s="7"/>
      <c r="P826" s="7"/>
      <c r="Q826" s="7"/>
      <c r="R826" s="7"/>
      <c r="S826" s="7"/>
      <c r="T826" s="7"/>
      <c r="U826" s="7"/>
      <c r="V826" s="7"/>
      <c r="W826" s="7"/>
      <c r="X826" s="7"/>
      <c r="Y826" s="7"/>
    </row>
    <row r="827" spans="1:25">
      <c r="A827" s="76"/>
      <c r="B827" s="7"/>
      <c r="C827" s="76"/>
      <c r="D827" s="53"/>
      <c r="E827" s="76"/>
      <c r="F827" s="53"/>
      <c r="G827" s="53"/>
      <c r="H827" s="76"/>
      <c r="I827" s="7"/>
      <c r="J827" s="52"/>
      <c r="K827" s="7"/>
      <c r="L827" s="7"/>
      <c r="M827" s="7"/>
      <c r="N827" s="7"/>
      <c r="O827" s="7"/>
      <c r="P827" s="7"/>
      <c r="Q827" s="7"/>
      <c r="R827" s="7"/>
      <c r="S827" s="7"/>
      <c r="T827" s="7"/>
      <c r="U827" s="7"/>
      <c r="V827" s="7"/>
      <c r="W827" s="7"/>
      <c r="X827" s="7"/>
      <c r="Y827" s="7"/>
    </row>
    <row r="828" spans="1:25">
      <c r="A828" s="76"/>
      <c r="B828" s="7"/>
      <c r="C828" s="76"/>
      <c r="D828" s="53"/>
      <c r="E828" s="76"/>
      <c r="F828" s="53"/>
      <c r="G828" s="53"/>
      <c r="H828" s="76"/>
      <c r="I828" s="7"/>
      <c r="J828" s="52"/>
      <c r="K828" s="7"/>
      <c r="L828" s="7"/>
      <c r="M828" s="7"/>
      <c r="N828" s="7"/>
      <c r="O828" s="7"/>
      <c r="P828" s="7"/>
      <c r="Q828" s="7"/>
      <c r="R828" s="7"/>
      <c r="S828" s="7"/>
      <c r="T828" s="7"/>
      <c r="U828" s="7"/>
      <c r="V828" s="7"/>
      <c r="W828" s="7"/>
      <c r="X828" s="7"/>
      <c r="Y828" s="7"/>
    </row>
    <row r="829" spans="1:25">
      <c r="A829" s="76"/>
      <c r="B829" s="7"/>
      <c r="C829" s="76"/>
      <c r="D829" s="53"/>
      <c r="E829" s="76"/>
      <c r="F829" s="53"/>
      <c r="G829" s="53"/>
      <c r="H829" s="76"/>
      <c r="I829" s="7"/>
      <c r="J829" s="52"/>
      <c r="K829" s="7"/>
      <c r="L829" s="7"/>
      <c r="M829" s="7"/>
      <c r="N829" s="7"/>
      <c r="O829" s="7"/>
      <c r="P829" s="7"/>
      <c r="Q829" s="7"/>
      <c r="R829" s="7"/>
      <c r="S829" s="7"/>
      <c r="T829" s="7"/>
      <c r="U829" s="7"/>
      <c r="V829" s="7"/>
      <c r="W829" s="7"/>
      <c r="X829" s="7"/>
      <c r="Y829" s="7"/>
    </row>
    <row r="830" spans="1:25">
      <c r="A830" s="76"/>
      <c r="B830" s="7"/>
      <c r="C830" s="76"/>
      <c r="D830" s="53"/>
      <c r="E830" s="76"/>
      <c r="F830" s="53"/>
      <c r="G830" s="53"/>
      <c r="H830" s="76"/>
      <c r="I830" s="7"/>
      <c r="J830" s="52"/>
      <c r="K830" s="7"/>
      <c r="L830" s="7"/>
      <c r="M830" s="7"/>
      <c r="N830" s="7"/>
      <c r="O830" s="7"/>
      <c r="P830" s="7"/>
      <c r="Q830" s="7"/>
      <c r="R830" s="7"/>
      <c r="S830" s="7"/>
      <c r="T830" s="7"/>
      <c r="U830" s="7"/>
      <c r="V830" s="7"/>
      <c r="W830" s="7"/>
      <c r="X830" s="7"/>
      <c r="Y830" s="7"/>
    </row>
    <row r="831" spans="1:25">
      <c r="A831" s="76"/>
      <c r="B831" s="7"/>
      <c r="C831" s="76"/>
      <c r="D831" s="53"/>
      <c r="E831" s="76"/>
      <c r="F831" s="53"/>
      <c r="G831" s="53"/>
      <c r="H831" s="76"/>
      <c r="I831" s="7"/>
      <c r="J831" s="52"/>
      <c r="K831" s="7"/>
      <c r="L831" s="7"/>
      <c r="M831" s="7"/>
      <c r="N831" s="7"/>
      <c r="O831" s="7"/>
      <c r="P831" s="7"/>
      <c r="Q831" s="7"/>
      <c r="R831" s="7"/>
      <c r="S831" s="7"/>
      <c r="T831" s="7"/>
      <c r="U831" s="7"/>
      <c r="V831" s="7"/>
      <c r="W831" s="7"/>
      <c r="X831" s="7"/>
      <c r="Y831" s="7"/>
    </row>
    <row r="832" spans="1:25">
      <c r="A832" s="76"/>
      <c r="B832" s="7"/>
      <c r="C832" s="76"/>
      <c r="D832" s="53"/>
      <c r="E832" s="76"/>
      <c r="F832" s="53"/>
      <c r="G832" s="53"/>
      <c r="H832" s="76"/>
      <c r="I832" s="7"/>
      <c r="J832" s="52"/>
      <c r="K832" s="7"/>
      <c r="L832" s="7"/>
      <c r="M832" s="7"/>
      <c r="N832" s="7"/>
      <c r="O832" s="7"/>
      <c r="P832" s="7"/>
      <c r="Q832" s="7"/>
      <c r="R832" s="7"/>
      <c r="S832" s="7"/>
      <c r="T832" s="7"/>
      <c r="U832" s="7"/>
      <c r="V832" s="7"/>
      <c r="W832" s="7"/>
      <c r="X832" s="7"/>
      <c r="Y832" s="7"/>
    </row>
    <row r="833" spans="1:25">
      <c r="A833" s="76"/>
      <c r="B833" s="7"/>
      <c r="C833" s="76"/>
      <c r="D833" s="53"/>
      <c r="E833" s="76"/>
      <c r="F833" s="53"/>
      <c r="G833" s="53"/>
      <c r="H833" s="76"/>
      <c r="I833" s="7"/>
      <c r="J833" s="52"/>
      <c r="K833" s="7"/>
      <c r="L833" s="7"/>
      <c r="M833" s="7"/>
      <c r="N833" s="7"/>
      <c r="O833" s="7"/>
      <c r="P833" s="7"/>
      <c r="Q833" s="7"/>
      <c r="R833" s="7"/>
      <c r="S833" s="7"/>
      <c r="T833" s="7"/>
      <c r="U833" s="7"/>
      <c r="V833" s="7"/>
      <c r="W833" s="7"/>
      <c r="X833" s="7"/>
      <c r="Y833" s="7"/>
    </row>
    <row r="834" spans="1:25">
      <c r="A834" s="76"/>
      <c r="B834" s="7"/>
      <c r="C834" s="76"/>
      <c r="D834" s="53"/>
      <c r="E834" s="76"/>
      <c r="F834" s="53"/>
      <c r="G834" s="53"/>
      <c r="H834" s="76"/>
      <c r="I834" s="7"/>
      <c r="J834" s="52"/>
      <c r="K834" s="7"/>
      <c r="L834" s="7"/>
      <c r="M834" s="7"/>
      <c r="N834" s="7"/>
      <c r="O834" s="7"/>
      <c r="P834" s="7"/>
      <c r="Q834" s="7"/>
      <c r="R834" s="7"/>
      <c r="S834" s="7"/>
      <c r="T834" s="7"/>
      <c r="U834" s="7"/>
      <c r="V834" s="7"/>
      <c r="W834" s="7"/>
      <c r="X834" s="7"/>
      <c r="Y834" s="7"/>
    </row>
    <row r="835" spans="1:25">
      <c r="A835" s="76"/>
      <c r="B835" s="7"/>
      <c r="C835" s="76"/>
      <c r="D835" s="53"/>
      <c r="E835" s="76"/>
      <c r="F835" s="53"/>
      <c r="G835" s="53"/>
      <c r="H835" s="76"/>
      <c r="I835" s="7"/>
      <c r="J835" s="52"/>
      <c r="K835" s="7"/>
      <c r="L835" s="7"/>
      <c r="M835" s="7"/>
      <c r="N835" s="7"/>
      <c r="O835" s="7"/>
      <c r="P835" s="7"/>
      <c r="Q835" s="7"/>
      <c r="R835" s="7"/>
      <c r="S835" s="7"/>
      <c r="T835" s="7"/>
      <c r="U835" s="7"/>
      <c r="V835" s="7"/>
      <c r="W835" s="7"/>
      <c r="X835" s="7"/>
      <c r="Y835" s="7"/>
    </row>
    <row r="836" spans="1:25">
      <c r="A836" s="76"/>
      <c r="B836" s="7"/>
      <c r="C836" s="76"/>
      <c r="D836" s="53"/>
      <c r="E836" s="76"/>
      <c r="F836" s="53"/>
      <c r="G836" s="53"/>
      <c r="H836" s="76"/>
      <c r="I836" s="7"/>
      <c r="J836" s="52"/>
      <c r="K836" s="7"/>
      <c r="L836" s="7"/>
      <c r="M836" s="7"/>
      <c r="N836" s="7"/>
      <c r="O836" s="7"/>
      <c r="P836" s="7"/>
      <c r="Q836" s="7"/>
      <c r="R836" s="7"/>
      <c r="S836" s="7"/>
      <c r="T836" s="7"/>
      <c r="U836" s="7"/>
      <c r="V836" s="7"/>
      <c r="W836" s="7"/>
      <c r="X836" s="7"/>
      <c r="Y836" s="7"/>
    </row>
    <row r="837" spans="1:25">
      <c r="A837" s="76"/>
      <c r="B837" s="7"/>
      <c r="C837" s="76"/>
      <c r="D837" s="53"/>
      <c r="E837" s="76"/>
      <c r="F837" s="53"/>
      <c r="G837" s="53"/>
      <c r="H837" s="76"/>
      <c r="I837" s="7"/>
      <c r="J837" s="52"/>
      <c r="K837" s="7"/>
      <c r="L837" s="7"/>
      <c r="M837" s="7"/>
      <c r="N837" s="7"/>
      <c r="O837" s="7"/>
      <c r="P837" s="7"/>
      <c r="Q837" s="7"/>
      <c r="R837" s="7"/>
      <c r="S837" s="7"/>
      <c r="T837" s="7"/>
      <c r="U837" s="7"/>
      <c r="V837" s="7"/>
      <c r="W837" s="7"/>
      <c r="X837" s="7"/>
      <c r="Y837" s="7"/>
    </row>
    <row r="838" spans="1:25">
      <c r="A838" s="76"/>
      <c r="B838" s="7"/>
      <c r="C838" s="76"/>
      <c r="D838" s="53"/>
      <c r="E838" s="76"/>
      <c r="F838" s="53"/>
      <c r="G838" s="53"/>
      <c r="H838" s="76"/>
      <c r="I838" s="7"/>
      <c r="J838" s="52"/>
      <c r="K838" s="7"/>
      <c r="L838" s="7"/>
      <c r="M838" s="7"/>
      <c r="N838" s="7"/>
      <c r="O838" s="7"/>
      <c r="P838" s="7"/>
      <c r="Q838" s="7"/>
      <c r="R838" s="7"/>
      <c r="S838" s="7"/>
      <c r="T838" s="7"/>
      <c r="U838" s="7"/>
      <c r="V838" s="7"/>
      <c r="W838" s="7"/>
      <c r="X838" s="7"/>
      <c r="Y838" s="7"/>
    </row>
    <row r="839" spans="1:25">
      <c r="A839" s="76"/>
      <c r="B839" s="7"/>
      <c r="C839" s="76"/>
      <c r="D839" s="53"/>
      <c r="E839" s="76"/>
      <c r="F839" s="53"/>
      <c r="G839" s="53"/>
      <c r="H839" s="76"/>
      <c r="I839" s="7"/>
      <c r="J839" s="52"/>
      <c r="K839" s="7"/>
      <c r="L839" s="7"/>
      <c r="M839" s="7"/>
      <c r="N839" s="7"/>
      <c r="O839" s="7"/>
      <c r="P839" s="7"/>
      <c r="Q839" s="7"/>
      <c r="R839" s="7"/>
      <c r="S839" s="7"/>
      <c r="T839" s="7"/>
      <c r="U839" s="7"/>
      <c r="V839" s="7"/>
      <c r="W839" s="7"/>
      <c r="X839" s="7"/>
      <c r="Y839" s="7"/>
    </row>
    <row r="840" spans="1:25">
      <c r="A840" s="76"/>
      <c r="B840" s="7"/>
      <c r="C840" s="76"/>
      <c r="D840" s="53"/>
      <c r="E840" s="76"/>
      <c r="F840" s="53"/>
      <c r="G840" s="53"/>
      <c r="H840" s="76"/>
      <c r="I840" s="7"/>
      <c r="J840" s="52"/>
      <c r="K840" s="7"/>
      <c r="L840" s="7"/>
      <c r="M840" s="7"/>
      <c r="N840" s="7"/>
      <c r="O840" s="7"/>
      <c r="P840" s="7"/>
      <c r="Q840" s="7"/>
      <c r="R840" s="7"/>
      <c r="S840" s="7"/>
      <c r="T840" s="7"/>
      <c r="U840" s="7"/>
      <c r="V840" s="7"/>
      <c r="W840" s="7"/>
      <c r="X840" s="7"/>
      <c r="Y840" s="7"/>
    </row>
    <row r="841" spans="1:25">
      <c r="A841" s="76"/>
      <c r="B841" s="7"/>
      <c r="C841" s="76"/>
      <c r="D841" s="53"/>
      <c r="E841" s="76"/>
      <c r="F841" s="53"/>
      <c r="G841" s="53"/>
      <c r="H841" s="76"/>
      <c r="I841" s="7"/>
      <c r="J841" s="52"/>
      <c r="K841" s="7"/>
      <c r="L841" s="7"/>
      <c r="M841" s="7"/>
      <c r="N841" s="7"/>
      <c r="O841" s="7"/>
      <c r="P841" s="7"/>
      <c r="Q841" s="7"/>
      <c r="R841" s="7"/>
      <c r="S841" s="7"/>
      <c r="T841" s="7"/>
      <c r="U841" s="7"/>
      <c r="V841" s="7"/>
      <c r="W841" s="7"/>
      <c r="X841" s="7"/>
      <c r="Y841" s="7"/>
    </row>
    <row r="842" spans="1:25">
      <c r="A842" s="76"/>
      <c r="B842" s="7"/>
      <c r="C842" s="76"/>
      <c r="D842" s="53"/>
      <c r="E842" s="76"/>
      <c r="F842" s="53"/>
      <c r="G842" s="53"/>
      <c r="H842" s="76"/>
      <c r="I842" s="7"/>
      <c r="J842" s="52"/>
      <c r="K842" s="7"/>
      <c r="L842" s="7"/>
      <c r="M842" s="7"/>
      <c r="N842" s="7"/>
      <c r="O842" s="7"/>
      <c r="P842" s="7"/>
      <c r="Q842" s="7"/>
      <c r="R842" s="7"/>
      <c r="S842" s="7"/>
      <c r="T842" s="7"/>
      <c r="U842" s="7"/>
      <c r="V842" s="7"/>
      <c r="W842" s="7"/>
      <c r="X842" s="7"/>
      <c r="Y842" s="7"/>
    </row>
    <row r="843" spans="1:25">
      <c r="A843" s="76"/>
      <c r="B843" s="7"/>
      <c r="C843" s="76"/>
      <c r="D843" s="53"/>
      <c r="E843" s="76"/>
      <c r="F843" s="53"/>
      <c r="G843" s="53"/>
      <c r="H843" s="76"/>
      <c r="I843" s="7"/>
      <c r="J843" s="52"/>
      <c r="K843" s="7"/>
      <c r="L843" s="7"/>
      <c r="M843" s="7"/>
      <c r="N843" s="7"/>
      <c r="O843" s="7"/>
      <c r="P843" s="7"/>
      <c r="Q843" s="7"/>
      <c r="R843" s="7"/>
      <c r="S843" s="7"/>
      <c r="T843" s="7"/>
      <c r="U843" s="7"/>
      <c r="V843" s="7"/>
      <c r="W843" s="7"/>
      <c r="X843" s="7"/>
      <c r="Y843" s="7"/>
    </row>
    <row r="844" spans="1:25">
      <c r="A844" s="76"/>
      <c r="B844" s="7"/>
      <c r="C844" s="76"/>
      <c r="D844" s="53"/>
      <c r="E844" s="76"/>
      <c r="F844" s="53"/>
      <c r="G844" s="53"/>
      <c r="H844" s="76"/>
      <c r="I844" s="7"/>
      <c r="J844" s="52"/>
      <c r="K844" s="7"/>
      <c r="L844" s="7"/>
      <c r="M844" s="7"/>
      <c r="N844" s="7"/>
      <c r="O844" s="7"/>
      <c r="P844" s="7"/>
      <c r="Q844" s="7"/>
      <c r="R844" s="7"/>
      <c r="S844" s="7"/>
      <c r="T844" s="7"/>
      <c r="U844" s="7"/>
      <c r="V844" s="7"/>
      <c r="W844" s="7"/>
      <c r="X844" s="7"/>
      <c r="Y844" s="7"/>
    </row>
    <row r="845" spans="1:25">
      <c r="A845" s="76"/>
      <c r="B845" s="7"/>
      <c r="C845" s="76"/>
      <c r="D845" s="53"/>
      <c r="E845" s="76"/>
      <c r="F845" s="53"/>
      <c r="G845" s="53"/>
      <c r="H845" s="76"/>
      <c r="I845" s="7"/>
      <c r="J845" s="52"/>
      <c r="K845" s="7"/>
      <c r="L845" s="7"/>
      <c r="M845" s="7"/>
      <c r="N845" s="7"/>
      <c r="O845" s="7"/>
      <c r="P845" s="7"/>
      <c r="Q845" s="7"/>
      <c r="R845" s="7"/>
      <c r="S845" s="7"/>
      <c r="T845" s="7"/>
      <c r="U845" s="7"/>
      <c r="V845" s="7"/>
      <c r="W845" s="7"/>
      <c r="X845" s="7"/>
      <c r="Y845" s="7"/>
    </row>
    <row r="846" spans="1:25">
      <c r="A846" s="76"/>
      <c r="B846" s="7"/>
      <c r="C846" s="76"/>
      <c r="D846" s="53"/>
      <c r="E846" s="76"/>
      <c r="F846" s="53"/>
      <c r="G846" s="53"/>
      <c r="H846" s="76"/>
      <c r="I846" s="7"/>
      <c r="J846" s="52"/>
      <c r="K846" s="7"/>
      <c r="L846" s="7"/>
      <c r="M846" s="7"/>
      <c r="N846" s="7"/>
      <c r="O846" s="7"/>
      <c r="P846" s="7"/>
      <c r="Q846" s="7"/>
      <c r="R846" s="7"/>
      <c r="S846" s="7"/>
      <c r="T846" s="7"/>
      <c r="U846" s="7"/>
      <c r="V846" s="7"/>
      <c r="W846" s="7"/>
      <c r="X846" s="7"/>
      <c r="Y846" s="7"/>
    </row>
    <row r="847" spans="1:25">
      <c r="A847" s="76"/>
      <c r="B847" s="7"/>
      <c r="C847" s="76"/>
      <c r="D847" s="53"/>
      <c r="E847" s="76"/>
      <c r="F847" s="53"/>
      <c r="G847" s="53"/>
      <c r="H847" s="76"/>
      <c r="I847" s="7"/>
      <c r="J847" s="52"/>
      <c r="K847" s="7"/>
      <c r="L847" s="7"/>
      <c r="M847" s="7"/>
      <c r="N847" s="7"/>
      <c r="O847" s="7"/>
      <c r="P847" s="7"/>
      <c r="Q847" s="7"/>
      <c r="R847" s="7"/>
      <c r="S847" s="7"/>
      <c r="T847" s="7"/>
      <c r="U847" s="7"/>
      <c r="V847" s="7"/>
      <c r="W847" s="7"/>
      <c r="X847" s="7"/>
      <c r="Y847" s="7"/>
    </row>
    <row r="848" spans="1:25">
      <c r="A848" s="76"/>
      <c r="B848" s="7"/>
      <c r="C848" s="76"/>
      <c r="D848" s="53"/>
      <c r="E848" s="76"/>
      <c r="F848" s="53"/>
      <c r="G848" s="53"/>
      <c r="H848" s="76"/>
      <c r="I848" s="7"/>
      <c r="J848" s="52"/>
      <c r="K848" s="7"/>
      <c r="L848" s="7"/>
      <c r="M848" s="7"/>
      <c r="N848" s="7"/>
      <c r="O848" s="7"/>
      <c r="P848" s="7"/>
      <c r="Q848" s="7"/>
      <c r="R848" s="7"/>
      <c r="S848" s="7"/>
      <c r="T848" s="7"/>
      <c r="U848" s="7"/>
      <c r="V848" s="7"/>
      <c r="W848" s="7"/>
      <c r="X848" s="7"/>
      <c r="Y848" s="7"/>
    </row>
    <row r="849" spans="1:25">
      <c r="A849" s="76"/>
      <c r="B849" s="7"/>
      <c r="C849" s="76"/>
      <c r="D849" s="53"/>
      <c r="E849" s="76"/>
      <c r="F849" s="53"/>
      <c r="G849" s="53"/>
      <c r="H849" s="76"/>
      <c r="I849" s="7"/>
      <c r="J849" s="52"/>
      <c r="K849" s="7"/>
      <c r="L849" s="7"/>
      <c r="M849" s="7"/>
      <c r="N849" s="7"/>
      <c r="O849" s="7"/>
      <c r="P849" s="7"/>
      <c r="Q849" s="7"/>
      <c r="R849" s="7"/>
      <c r="S849" s="7"/>
      <c r="T849" s="7"/>
      <c r="U849" s="7"/>
      <c r="V849" s="7"/>
      <c r="W849" s="7"/>
      <c r="X849" s="7"/>
      <c r="Y849" s="7"/>
    </row>
    <row r="850" spans="1:25">
      <c r="A850" s="76"/>
      <c r="B850" s="7"/>
      <c r="C850" s="76"/>
      <c r="D850" s="53"/>
      <c r="E850" s="76"/>
      <c r="F850" s="53"/>
      <c r="G850" s="53"/>
      <c r="H850" s="76"/>
      <c r="I850" s="7"/>
      <c r="J850" s="52"/>
      <c r="K850" s="7"/>
      <c r="L850" s="7"/>
      <c r="M850" s="7"/>
      <c r="N850" s="7"/>
      <c r="O850" s="7"/>
      <c r="P850" s="7"/>
      <c r="Q850" s="7"/>
      <c r="R850" s="7"/>
      <c r="S850" s="7"/>
      <c r="T850" s="7"/>
      <c r="U850" s="7"/>
      <c r="V850" s="7"/>
      <c r="W850" s="7"/>
      <c r="X850" s="7"/>
      <c r="Y850" s="7"/>
    </row>
    <row r="851" spans="1:25">
      <c r="A851" s="76"/>
      <c r="B851" s="7"/>
      <c r="C851" s="76"/>
      <c r="D851" s="53"/>
      <c r="E851" s="76"/>
      <c r="F851" s="53"/>
      <c r="G851" s="53"/>
      <c r="H851" s="76"/>
      <c r="I851" s="7"/>
      <c r="J851" s="52"/>
      <c r="K851" s="7"/>
      <c r="L851" s="7"/>
      <c r="M851" s="7"/>
      <c r="N851" s="7"/>
      <c r="O851" s="7"/>
      <c r="P851" s="7"/>
      <c r="Q851" s="7"/>
      <c r="R851" s="7"/>
      <c r="S851" s="7"/>
      <c r="T851" s="7"/>
      <c r="U851" s="7"/>
      <c r="V851" s="7"/>
      <c r="W851" s="7"/>
      <c r="X851" s="7"/>
      <c r="Y851" s="7"/>
    </row>
    <row r="852" spans="1:25">
      <c r="A852" s="76"/>
      <c r="B852" s="7"/>
      <c r="C852" s="76"/>
      <c r="D852" s="53"/>
      <c r="E852" s="76"/>
      <c r="F852" s="53"/>
      <c r="G852" s="53"/>
      <c r="H852" s="76"/>
      <c r="I852" s="7"/>
      <c r="J852" s="52"/>
      <c r="K852" s="7"/>
      <c r="L852" s="7"/>
      <c r="M852" s="7"/>
      <c r="N852" s="7"/>
      <c r="O852" s="7"/>
      <c r="P852" s="7"/>
      <c r="Q852" s="7"/>
      <c r="R852" s="7"/>
      <c r="S852" s="7"/>
      <c r="T852" s="7"/>
      <c r="U852" s="7"/>
      <c r="V852" s="7"/>
      <c r="W852" s="7"/>
      <c r="X852" s="7"/>
      <c r="Y852" s="7"/>
    </row>
    <row r="853" spans="1:25">
      <c r="A853" s="76"/>
      <c r="B853" s="7"/>
      <c r="C853" s="76"/>
      <c r="D853" s="53"/>
      <c r="E853" s="76"/>
      <c r="F853" s="53"/>
      <c r="G853" s="53"/>
      <c r="H853" s="76"/>
      <c r="I853" s="7"/>
      <c r="J853" s="52"/>
      <c r="K853" s="7"/>
      <c r="L853" s="7"/>
      <c r="M853" s="7"/>
      <c r="N853" s="7"/>
      <c r="O853" s="7"/>
      <c r="P853" s="7"/>
      <c r="Q853" s="7"/>
      <c r="R853" s="7"/>
      <c r="S853" s="7"/>
      <c r="T853" s="7"/>
      <c r="U853" s="7"/>
      <c r="V853" s="7"/>
      <c r="W853" s="7"/>
      <c r="X853" s="7"/>
      <c r="Y853" s="7"/>
    </row>
    <row r="854" spans="1:25">
      <c r="A854" s="76"/>
      <c r="B854" s="7"/>
      <c r="C854" s="76"/>
      <c r="D854" s="53"/>
      <c r="E854" s="76"/>
      <c r="F854" s="53"/>
      <c r="G854" s="53"/>
      <c r="H854" s="76"/>
      <c r="I854" s="7"/>
      <c r="J854" s="52"/>
      <c r="K854" s="7"/>
      <c r="L854" s="7"/>
      <c r="M854" s="7"/>
      <c r="N854" s="7"/>
      <c r="O854" s="7"/>
      <c r="P854" s="7"/>
      <c r="Q854" s="7"/>
      <c r="R854" s="7"/>
      <c r="S854" s="7"/>
      <c r="T854" s="7"/>
      <c r="U854" s="7"/>
      <c r="V854" s="7"/>
      <c r="W854" s="7"/>
      <c r="X854" s="7"/>
      <c r="Y854" s="7"/>
    </row>
    <row r="855" spans="1:25">
      <c r="A855" s="76"/>
      <c r="B855" s="7"/>
      <c r="C855" s="76"/>
      <c r="D855" s="53"/>
      <c r="E855" s="76"/>
      <c r="F855" s="53"/>
      <c r="G855" s="53"/>
      <c r="H855" s="76"/>
      <c r="I855" s="7"/>
      <c r="J855" s="52"/>
      <c r="K855" s="7"/>
      <c r="L855" s="7"/>
      <c r="M855" s="7"/>
      <c r="N855" s="7"/>
      <c r="O855" s="7"/>
      <c r="P855" s="7"/>
      <c r="Q855" s="7"/>
      <c r="R855" s="7"/>
      <c r="S855" s="7"/>
      <c r="T855" s="7"/>
      <c r="U855" s="7"/>
      <c r="V855" s="7"/>
      <c r="W855" s="7"/>
      <c r="X855" s="7"/>
      <c r="Y855" s="7"/>
    </row>
    <row r="856" spans="1:25">
      <c r="A856" s="76"/>
      <c r="B856" s="7"/>
      <c r="C856" s="76"/>
      <c r="D856" s="53"/>
      <c r="E856" s="76"/>
      <c r="F856" s="53"/>
      <c r="G856" s="53"/>
      <c r="H856" s="76"/>
      <c r="I856" s="7"/>
      <c r="J856" s="52"/>
      <c r="K856" s="7"/>
      <c r="L856" s="7"/>
      <c r="M856" s="7"/>
      <c r="N856" s="7"/>
      <c r="O856" s="7"/>
      <c r="P856" s="7"/>
      <c r="Q856" s="7"/>
      <c r="R856" s="7"/>
      <c r="S856" s="7"/>
      <c r="T856" s="7"/>
      <c r="U856" s="7"/>
      <c r="V856" s="7"/>
      <c r="W856" s="7"/>
      <c r="X856" s="7"/>
      <c r="Y856" s="7"/>
    </row>
    <row r="857" spans="1:25">
      <c r="A857" s="76"/>
      <c r="B857" s="7"/>
      <c r="C857" s="76"/>
      <c r="D857" s="53"/>
      <c r="E857" s="76"/>
      <c r="F857" s="53"/>
      <c r="G857" s="53"/>
      <c r="H857" s="76"/>
      <c r="I857" s="7"/>
      <c r="J857" s="52"/>
      <c r="K857" s="7"/>
      <c r="L857" s="7"/>
      <c r="M857" s="7"/>
      <c r="N857" s="7"/>
      <c r="O857" s="7"/>
      <c r="P857" s="7"/>
      <c r="Q857" s="7"/>
      <c r="R857" s="7"/>
      <c r="S857" s="7"/>
      <c r="T857" s="7"/>
      <c r="U857" s="7"/>
      <c r="V857" s="7"/>
      <c r="W857" s="7"/>
      <c r="X857" s="7"/>
      <c r="Y857" s="7"/>
    </row>
    <row r="858" spans="1:25">
      <c r="A858" s="76"/>
      <c r="B858" s="7"/>
      <c r="C858" s="76"/>
      <c r="D858" s="53"/>
      <c r="E858" s="76"/>
      <c r="F858" s="53"/>
      <c r="G858" s="53"/>
      <c r="H858" s="76"/>
      <c r="I858" s="7"/>
      <c r="J858" s="52"/>
      <c r="K858" s="7"/>
      <c r="L858" s="7"/>
      <c r="M858" s="7"/>
      <c r="N858" s="7"/>
      <c r="O858" s="7"/>
      <c r="P858" s="7"/>
      <c r="Q858" s="7"/>
      <c r="R858" s="7"/>
      <c r="S858" s="7"/>
      <c r="T858" s="7"/>
      <c r="U858" s="7"/>
      <c r="V858" s="7"/>
      <c r="W858" s="7"/>
      <c r="X858" s="7"/>
      <c r="Y858" s="7"/>
    </row>
    <row r="859" spans="1:25">
      <c r="A859" s="76"/>
      <c r="B859" s="7"/>
      <c r="C859" s="76"/>
      <c r="D859" s="53"/>
      <c r="E859" s="76"/>
      <c r="F859" s="53"/>
      <c r="G859" s="53"/>
      <c r="H859" s="76"/>
      <c r="I859" s="7"/>
      <c r="J859" s="52"/>
      <c r="K859" s="7"/>
      <c r="L859" s="7"/>
      <c r="M859" s="7"/>
      <c r="N859" s="7"/>
      <c r="O859" s="7"/>
      <c r="P859" s="7"/>
      <c r="Q859" s="7"/>
      <c r="R859" s="7"/>
      <c r="S859" s="7"/>
      <c r="T859" s="7"/>
      <c r="U859" s="7"/>
      <c r="V859" s="7"/>
      <c r="W859" s="7"/>
      <c r="X859" s="7"/>
      <c r="Y859" s="7"/>
    </row>
    <row r="860" spans="1:25">
      <c r="A860" s="76"/>
      <c r="B860" s="7"/>
      <c r="C860" s="76"/>
      <c r="D860" s="53"/>
      <c r="E860" s="76"/>
      <c r="F860" s="53"/>
      <c r="G860" s="53"/>
      <c r="H860" s="76"/>
      <c r="I860" s="7"/>
      <c r="J860" s="52"/>
      <c r="K860" s="7"/>
      <c r="L860" s="7"/>
      <c r="M860" s="7"/>
      <c r="N860" s="7"/>
      <c r="O860" s="7"/>
      <c r="P860" s="7"/>
      <c r="Q860" s="7"/>
      <c r="R860" s="7"/>
      <c r="S860" s="7"/>
      <c r="T860" s="7"/>
      <c r="U860" s="7"/>
      <c r="V860" s="7"/>
      <c r="W860" s="7"/>
      <c r="X860" s="7"/>
      <c r="Y860" s="7"/>
    </row>
    <row r="861" spans="1:25">
      <c r="A861" s="76"/>
      <c r="B861" s="7"/>
      <c r="C861" s="76"/>
      <c r="D861" s="53"/>
      <c r="E861" s="76"/>
      <c r="F861" s="53"/>
      <c r="G861" s="53"/>
      <c r="H861" s="76"/>
      <c r="I861" s="7"/>
      <c r="J861" s="52"/>
      <c r="K861" s="7"/>
      <c r="L861" s="7"/>
      <c r="M861" s="7"/>
      <c r="N861" s="7"/>
      <c r="O861" s="7"/>
      <c r="P861" s="7"/>
      <c r="Q861" s="7"/>
      <c r="R861" s="7"/>
      <c r="S861" s="7"/>
      <c r="T861" s="7"/>
      <c r="U861" s="7"/>
      <c r="V861" s="7"/>
      <c r="W861" s="7"/>
      <c r="X861" s="7"/>
      <c r="Y861" s="7"/>
    </row>
    <row r="862" spans="1:25">
      <c r="A862" s="76"/>
      <c r="B862" s="7"/>
      <c r="C862" s="76"/>
      <c r="D862" s="53"/>
      <c r="E862" s="76"/>
      <c r="F862" s="53"/>
      <c r="G862" s="53"/>
      <c r="H862" s="76"/>
      <c r="I862" s="7"/>
      <c r="J862" s="52"/>
      <c r="K862" s="7"/>
      <c r="L862" s="7"/>
      <c r="M862" s="7"/>
      <c r="N862" s="7"/>
      <c r="O862" s="7"/>
      <c r="P862" s="7"/>
      <c r="Q862" s="7"/>
      <c r="R862" s="7"/>
      <c r="S862" s="7"/>
      <c r="T862" s="7"/>
      <c r="U862" s="7"/>
      <c r="V862" s="7"/>
      <c r="W862" s="7"/>
      <c r="X862" s="7"/>
      <c r="Y862" s="7"/>
    </row>
    <row r="863" spans="1:25">
      <c r="A863" s="76"/>
      <c r="B863" s="7"/>
      <c r="C863" s="76"/>
      <c r="D863" s="53"/>
      <c r="E863" s="76"/>
      <c r="F863" s="53"/>
      <c r="G863" s="53"/>
      <c r="H863" s="76"/>
      <c r="I863" s="7"/>
      <c r="J863" s="52"/>
      <c r="K863" s="7"/>
      <c r="L863" s="7"/>
      <c r="M863" s="7"/>
      <c r="N863" s="7"/>
      <c r="O863" s="7"/>
      <c r="P863" s="7"/>
      <c r="Q863" s="7"/>
      <c r="R863" s="7"/>
      <c r="S863" s="7"/>
      <c r="T863" s="7"/>
      <c r="U863" s="7"/>
      <c r="V863" s="7"/>
      <c r="W863" s="7"/>
      <c r="X863" s="7"/>
      <c r="Y863" s="7"/>
    </row>
    <row r="864" spans="1:25">
      <c r="A864" s="76"/>
      <c r="B864" s="7"/>
      <c r="C864" s="76"/>
      <c r="D864" s="53"/>
      <c r="E864" s="76"/>
      <c r="F864" s="53"/>
      <c r="G864" s="53"/>
      <c r="H864" s="76"/>
      <c r="I864" s="7"/>
      <c r="J864" s="52"/>
      <c r="K864" s="7"/>
      <c r="L864" s="7"/>
      <c r="M864" s="7"/>
      <c r="N864" s="7"/>
      <c r="O864" s="7"/>
      <c r="P864" s="7"/>
      <c r="Q864" s="7"/>
      <c r="R864" s="7"/>
      <c r="S864" s="7"/>
      <c r="T864" s="7"/>
      <c r="U864" s="7"/>
      <c r="V864" s="7"/>
      <c r="W864" s="7"/>
      <c r="X864" s="7"/>
      <c r="Y864" s="7"/>
    </row>
    <row r="865" spans="1:25">
      <c r="A865" s="76"/>
      <c r="B865" s="7"/>
      <c r="C865" s="76"/>
      <c r="D865" s="53"/>
      <c r="E865" s="76"/>
      <c r="F865" s="53"/>
      <c r="G865" s="53"/>
      <c r="H865" s="76"/>
      <c r="I865" s="7"/>
      <c r="J865" s="52"/>
      <c r="K865" s="7"/>
      <c r="L865" s="7"/>
      <c r="M865" s="7"/>
      <c r="N865" s="7"/>
      <c r="O865" s="7"/>
      <c r="P865" s="7"/>
      <c r="Q865" s="7"/>
      <c r="R865" s="7"/>
      <c r="S865" s="7"/>
      <c r="T865" s="7"/>
      <c r="U865" s="7"/>
      <c r="V865" s="7"/>
      <c r="W865" s="7"/>
      <c r="X865" s="7"/>
      <c r="Y865" s="7"/>
    </row>
    <row r="866" spans="1:25">
      <c r="A866" s="76"/>
      <c r="B866" s="7"/>
      <c r="C866" s="76"/>
      <c r="D866" s="53"/>
      <c r="E866" s="76"/>
      <c r="F866" s="53"/>
      <c r="G866" s="53"/>
      <c r="H866" s="76"/>
      <c r="I866" s="7"/>
      <c r="J866" s="52"/>
      <c r="K866" s="7"/>
      <c r="L866" s="7"/>
      <c r="M866" s="7"/>
      <c r="N866" s="7"/>
      <c r="O866" s="7"/>
      <c r="P866" s="7"/>
      <c r="Q866" s="7"/>
      <c r="R866" s="7"/>
      <c r="S866" s="7"/>
      <c r="T866" s="7"/>
      <c r="U866" s="7"/>
      <c r="V866" s="7"/>
      <c r="W866" s="7"/>
      <c r="X866" s="7"/>
      <c r="Y866" s="7"/>
    </row>
    <row r="867" spans="1:25">
      <c r="A867" s="76"/>
      <c r="B867" s="7"/>
      <c r="C867" s="76"/>
      <c r="D867" s="53"/>
      <c r="E867" s="76"/>
      <c r="F867" s="53"/>
      <c r="G867" s="53"/>
      <c r="H867" s="76"/>
      <c r="I867" s="7"/>
      <c r="J867" s="52"/>
      <c r="K867" s="7"/>
      <c r="L867" s="7"/>
      <c r="M867" s="7"/>
      <c r="N867" s="7"/>
      <c r="O867" s="7"/>
      <c r="P867" s="7"/>
      <c r="Q867" s="7"/>
      <c r="R867" s="7"/>
      <c r="S867" s="7"/>
      <c r="T867" s="7"/>
      <c r="U867" s="7"/>
      <c r="V867" s="7"/>
      <c r="W867" s="7"/>
      <c r="X867" s="7"/>
      <c r="Y867" s="7"/>
    </row>
    <row r="868" spans="1:25">
      <c r="A868" s="76"/>
      <c r="B868" s="7"/>
      <c r="C868" s="76"/>
      <c r="D868" s="53"/>
      <c r="E868" s="76"/>
      <c r="F868" s="53"/>
      <c r="G868" s="53"/>
      <c r="H868" s="76"/>
      <c r="I868" s="7"/>
      <c r="J868" s="52"/>
      <c r="K868" s="7"/>
      <c r="L868" s="7"/>
      <c r="M868" s="7"/>
      <c r="N868" s="7"/>
      <c r="O868" s="7"/>
      <c r="P868" s="7"/>
      <c r="Q868" s="7"/>
      <c r="R868" s="7"/>
      <c r="S868" s="7"/>
      <c r="T868" s="7"/>
      <c r="U868" s="7"/>
      <c r="V868" s="7"/>
      <c r="W868" s="7"/>
      <c r="X868" s="7"/>
      <c r="Y868" s="7"/>
    </row>
    <row r="869" spans="1:25">
      <c r="A869" s="76"/>
      <c r="B869" s="7"/>
      <c r="C869" s="76"/>
      <c r="D869" s="53"/>
      <c r="E869" s="76"/>
      <c r="F869" s="53"/>
      <c r="G869" s="53"/>
      <c r="H869" s="76"/>
      <c r="I869" s="7"/>
      <c r="J869" s="52"/>
      <c r="K869" s="7"/>
      <c r="L869" s="7"/>
      <c r="M869" s="7"/>
      <c r="N869" s="7"/>
      <c r="O869" s="7"/>
      <c r="P869" s="7"/>
      <c r="Q869" s="7"/>
      <c r="R869" s="7"/>
      <c r="S869" s="7"/>
      <c r="T869" s="7"/>
      <c r="U869" s="7"/>
      <c r="V869" s="7"/>
      <c r="W869" s="7"/>
      <c r="X869" s="7"/>
      <c r="Y869" s="7"/>
    </row>
    <row r="870" spans="1:25">
      <c r="A870" s="76"/>
      <c r="B870" s="7"/>
      <c r="C870" s="76"/>
      <c r="D870" s="53"/>
      <c r="E870" s="76"/>
      <c r="F870" s="53"/>
      <c r="G870" s="53"/>
      <c r="H870" s="76"/>
      <c r="I870" s="7"/>
      <c r="J870" s="52"/>
      <c r="K870" s="7"/>
      <c r="L870" s="7"/>
      <c r="M870" s="7"/>
      <c r="N870" s="7"/>
      <c r="O870" s="7"/>
      <c r="P870" s="7"/>
      <c r="Q870" s="7"/>
      <c r="R870" s="7"/>
      <c r="S870" s="7"/>
      <c r="T870" s="7"/>
      <c r="U870" s="7"/>
      <c r="V870" s="7"/>
      <c r="W870" s="7"/>
      <c r="X870" s="7"/>
      <c r="Y870" s="7"/>
    </row>
    <row r="871" spans="1:25">
      <c r="A871" s="76"/>
      <c r="B871" s="7"/>
      <c r="C871" s="76"/>
      <c r="D871" s="53"/>
      <c r="E871" s="76"/>
      <c r="F871" s="53"/>
      <c r="G871" s="53"/>
      <c r="H871" s="76"/>
      <c r="I871" s="7"/>
      <c r="J871" s="52"/>
      <c r="K871" s="7"/>
      <c r="L871" s="7"/>
      <c r="M871" s="7"/>
      <c r="N871" s="7"/>
      <c r="O871" s="7"/>
      <c r="P871" s="7"/>
      <c r="Q871" s="7"/>
      <c r="R871" s="7"/>
      <c r="S871" s="7"/>
      <c r="T871" s="7"/>
      <c r="U871" s="7"/>
      <c r="V871" s="7"/>
      <c r="W871" s="7"/>
      <c r="X871" s="7"/>
      <c r="Y871" s="7"/>
    </row>
    <row r="872" spans="1:25">
      <c r="A872" s="76"/>
      <c r="B872" s="7"/>
      <c r="C872" s="76"/>
      <c r="D872" s="53"/>
      <c r="E872" s="76"/>
      <c r="F872" s="53"/>
      <c r="G872" s="53"/>
      <c r="H872" s="76"/>
      <c r="I872" s="7"/>
      <c r="J872" s="52"/>
      <c r="K872" s="7"/>
      <c r="L872" s="7"/>
      <c r="M872" s="7"/>
      <c r="N872" s="7"/>
      <c r="O872" s="7"/>
      <c r="P872" s="7"/>
      <c r="Q872" s="7"/>
      <c r="R872" s="7"/>
      <c r="S872" s="7"/>
      <c r="T872" s="7"/>
      <c r="U872" s="7"/>
      <c r="V872" s="7"/>
      <c r="W872" s="7"/>
      <c r="X872" s="7"/>
      <c r="Y872" s="7"/>
    </row>
    <row r="873" spans="1:25">
      <c r="A873" s="76"/>
      <c r="B873" s="7"/>
      <c r="C873" s="76"/>
      <c r="D873" s="53"/>
      <c r="E873" s="76"/>
      <c r="F873" s="53"/>
      <c r="G873" s="53"/>
      <c r="H873" s="76"/>
      <c r="I873" s="7"/>
      <c r="J873" s="52"/>
      <c r="K873" s="7"/>
      <c r="L873" s="7"/>
      <c r="M873" s="7"/>
      <c r="N873" s="7"/>
      <c r="O873" s="7"/>
      <c r="P873" s="7"/>
      <c r="Q873" s="7"/>
      <c r="R873" s="7"/>
      <c r="S873" s="7"/>
      <c r="T873" s="7"/>
      <c r="U873" s="7"/>
      <c r="V873" s="7"/>
      <c r="W873" s="7"/>
      <c r="X873" s="7"/>
      <c r="Y873" s="7"/>
    </row>
    <row r="874" spans="1:25">
      <c r="A874" s="76"/>
      <c r="B874" s="7"/>
      <c r="C874" s="76"/>
      <c r="D874" s="53"/>
      <c r="E874" s="76"/>
      <c r="F874" s="53"/>
      <c r="G874" s="53"/>
      <c r="H874" s="76"/>
      <c r="I874" s="7"/>
      <c r="J874" s="52"/>
      <c r="K874" s="7"/>
      <c r="L874" s="7"/>
      <c r="M874" s="7"/>
      <c r="N874" s="7"/>
      <c r="O874" s="7"/>
      <c r="P874" s="7"/>
      <c r="Q874" s="7"/>
      <c r="R874" s="7"/>
      <c r="S874" s="7"/>
      <c r="T874" s="7"/>
      <c r="U874" s="7"/>
      <c r="V874" s="7"/>
      <c r="W874" s="7"/>
      <c r="X874" s="7"/>
      <c r="Y874" s="7"/>
    </row>
    <row r="875" spans="1:25">
      <c r="A875" s="76"/>
      <c r="B875" s="7"/>
      <c r="C875" s="76"/>
      <c r="D875" s="53"/>
      <c r="E875" s="76"/>
      <c r="F875" s="53"/>
      <c r="G875" s="53"/>
      <c r="H875" s="76"/>
      <c r="I875" s="7"/>
      <c r="J875" s="52"/>
      <c r="K875" s="7"/>
      <c r="L875" s="7"/>
      <c r="M875" s="7"/>
      <c r="N875" s="7"/>
      <c r="O875" s="7"/>
      <c r="P875" s="7"/>
      <c r="Q875" s="7"/>
      <c r="R875" s="7"/>
      <c r="S875" s="7"/>
      <c r="T875" s="7"/>
      <c r="U875" s="7"/>
      <c r="V875" s="7"/>
      <c r="W875" s="7"/>
      <c r="X875" s="7"/>
      <c r="Y875" s="7"/>
    </row>
    <row r="876" spans="1:25">
      <c r="A876" s="76"/>
      <c r="B876" s="7"/>
      <c r="C876" s="76"/>
      <c r="D876" s="53"/>
      <c r="E876" s="76"/>
      <c r="F876" s="53"/>
      <c r="G876" s="53"/>
      <c r="H876" s="76"/>
      <c r="I876" s="7"/>
      <c r="J876" s="52"/>
      <c r="K876" s="7"/>
      <c r="L876" s="7"/>
      <c r="M876" s="7"/>
      <c r="N876" s="7"/>
      <c r="O876" s="7"/>
      <c r="P876" s="7"/>
      <c r="Q876" s="7"/>
      <c r="R876" s="7"/>
      <c r="S876" s="7"/>
      <c r="T876" s="7"/>
      <c r="U876" s="7"/>
      <c r="V876" s="7"/>
      <c r="W876" s="7"/>
      <c r="X876" s="7"/>
      <c r="Y876" s="7"/>
    </row>
    <row r="877" spans="1:25">
      <c r="A877" s="76"/>
      <c r="B877" s="7"/>
      <c r="C877" s="76"/>
      <c r="D877" s="53"/>
      <c r="E877" s="76"/>
      <c r="F877" s="53"/>
      <c r="G877" s="53"/>
      <c r="H877" s="76"/>
      <c r="I877" s="7"/>
      <c r="J877" s="52"/>
      <c r="K877" s="7"/>
      <c r="L877" s="7"/>
      <c r="M877" s="7"/>
      <c r="N877" s="7"/>
      <c r="O877" s="7"/>
      <c r="P877" s="7"/>
      <c r="Q877" s="7"/>
      <c r="R877" s="7"/>
      <c r="S877" s="7"/>
      <c r="T877" s="7"/>
      <c r="U877" s="7"/>
      <c r="V877" s="7"/>
      <c r="W877" s="7"/>
      <c r="X877" s="7"/>
      <c r="Y877" s="7"/>
    </row>
    <row r="878" spans="1:25">
      <c r="A878" s="76"/>
      <c r="B878" s="7"/>
      <c r="C878" s="76"/>
      <c r="D878" s="53"/>
      <c r="E878" s="76"/>
      <c r="F878" s="53"/>
      <c r="G878" s="53"/>
      <c r="H878" s="76"/>
      <c r="I878" s="7"/>
      <c r="J878" s="52"/>
      <c r="K878" s="7"/>
      <c r="L878" s="7"/>
      <c r="M878" s="7"/>
      <c r="N878" s="7"/>
      <c r="O878" s="7"/>
      <c r="P878" s="7"/>
      <c r="Q878" s="7"/>
      <c r="R878" s="7"/>
      <c r="S878" s="7"/>
      <c r="T878" s="7"/>
      <c r="U878" s="7"/>
      <c r="V878" s="7"/>
      <c r="W878" s="7"/>
      <c r="X878" s="7"/>
      <c r="Y878" s="7"/>
    </row>
    <row r="879" spans="1:25">
      <c r="A879" s="76"/>
      <c r="B879" s="7"/>
      <c r="C879" s="76"/>
      <c r="D879" s="53"/>
      <c r="E879" s="76"/>
      <c r="F879" s="53"/>
      <c r="G879" s="53"/>
      <c r="H879" s="76"/>
      <c r="I879" s="7"/>
      <c r="J879" s="52"/>
      <c r="K879" s="7"/>
      <c r="L879" s="7"/>
      <c r="M879" s="7"/>
      <c r="N879" s="7"/>
      <c r="O879" s="7"/>
      <c r="P879" s="7"/>
      <c r="Q879" s="7"/>
      <c r="R879" s="7"/>
      <c r="S879" s="7"/>
      <c r="T879" s="7"/>
      <c r="U879" s="7"/>
      <c r="V879" s="7"/>
      <c r="W879" s="7"/>
      <c r="X879" s="7"/>
      <c r="Y879" s="7"/>
    </row>
    <row r="880" spans="1:25">
      <c r="A880" s="76"/>
      <c r="B880" s="7"/>
      <c r="C880" s="76"/>
      <c r="D880" s="53"/>
      <c r="E880" s="76"/>
      <c r="F880" s="53"/>
      <c r="G880" s="53"/>
      <c r="H880" s="76"/>
      <c r="I880" s="7"/>
      <c r="J880" s="52"/>
      <c r="K880" s="7"/>
      <c r="L880" s="7"/>
      <c r="M880" s="7"/>
      <c r="N880" s="7"/>
      <c r="O880" s="7"/>
      <c r="P880" s="7"/>
      <c r="Q880" s="7"/>
      <c r="R880" s="7"/>
      <c r="S880" s="7"/>
      <c r="T880" s="7"/>
      <c r="U880" s="7"/>
      <c r="V880" s="7"/>
      <c r="W880" s="7"/>
      <c r="X880" s="7"/>
      <c r="Y880" s="7"/>
    </row>
    <row r="881" spans="1:25">
      <c r="A881" s="76"/>
      <c r="B881" s="7"/>
      <c r="C881" s="76"/>
      <c r="D881" s="53"/>
      <c r="E881" s="76"/>
      <c r="F881" s="53"/>
      <c r="G881" s="53"/>
      <c r="H881" s="76"/>
      <c r="I881" s="7"/>
      <c r="J881" s="52"/>
      <c r="K881" s="7"/>
      <c r="L881" s="7"/>
      <c r="M881" s="7"/>
      <c r="N881" s="7"/>
      <c r="O881" s="7"/>
      <c r="P881" s="7"/>
      <c r="Q881" s="7"/>
      <c r="R881" s="7"/>
      <c r="S881" s="7"/>
      <c r="T881" s="7"/>
      <c r="U881" s="7"/>
      <c r="V881" s="7"/>
      <c r="W881" s="7"/>
      <c r="X881" s="7"/>
      <c r="Y881" s="7"/>
    </row>
    <row r="882" spans="1:25">
      <c r="A882" s="76"/>
      <c r="B882" s="7"/>
      <c r="C882" s="76"/>
      <c r="D882" s="53"/>
      <c r="E882" s="76"/>
      <c r="F882" s="53"/>
      <c r="G882" s="53"/>
      <c r="H882" s="76"/>
      <c r="I882" s="7"/>
      <c r="J882" s="52"/>
      <c r="K882" s="7"/>
      <c r="L882" s="7"/>
      <c r="M882" s="7"/>
      <c r="N882" s="7"/>
      <c r="O882" s="7"/>
      <c r="P882" s="7"/>
      <c r="Q882" s="7"/>
      <c r="R882" s="7"/>
      <c r="S882" s="7"/>
      <c r="T882" s="7"/>
      <c r="U882" s="7"/>
      <c r="V882" s="7"/>
      <c r="W882" s="7"/>
      <c r="X882" s="7"/>
      <c r="Y882" s="7"/>
    </row>
    <row r="883" spans="1:25">
      <c r="A883" s="76"/>
      <c r="B883" s="7"/>
      <c r="C883" s="76"/>
      <c r="D883" s="53"/>
      <c r="E883" s="76"/>
      <c r="F883" s="53"/>
      <c r="G883" s="53"/>
      <c r="H883" s="76"/>
      <c r="I883" s="7"/>
      <c r="J883" s="52"/>
      <c r="K883" s="7"/>
      <c r="L883" s="7"/>
      <c r="M883" s="7"/>
      <c r="N883" s="7"/>
      <c r="O883" s="7"/>
      <c r="P883" s="7"/>
      <c r="Q883" s="7"/>
      <c r="R883" s="7"/>
      <c r="S883" s="7"/>
      <c r="T883" s="7"/>
      <c r="U883" s="7"/>
      <c r="V883" s="7"/>
      <c r="W883" s="7"/>
      <c r="X883" s="7"/>
      <c r="Y883" s="7"/>
    </row>
    <row r="884" spans="1:25">
      <c r="A884" s="76"/>
      <c r="B884" s="7"/>
      <c r="C884" s="76"/>
      <c r="D884" s="53"/>
      <c r="E884" s="76"/>
      <c r="F884" s="53"/>
      <c r="G884" s="53"/>
      <c r="H884" s="76"/>
      <c r="I884" s="7"/>
      <c r="J884" s="52"/>
      <c r="K884" s="7"/>
      <c r="L884" s="7"/>
      <c r="M884" s="7"/>
      <c r="N884" s="7"/>
      <c r="O884" s="7"/>
      <c r="P884" s="7"/>
      <c r="Q884" s="7"/>
      <c r="R884" s="7"/>
      <c r="S884" s="7"/>
      <c r="T884" s="7"/>
      <c r="U884" s="7"/>
      <c r="V884" s="7"/>
      <c r="W884" s="7"/>
      <c r="X884" s="7"/>
      <c r="Y884" s="7"/>
    </row>
    <row r="885" spans="1:25">
      <c r="A885" s="76"/>
      <c r="B885" s="7"/>
      <c r="C885" s="76"/>
      <c r="D885" s="53"/>
      <c r="E885" s="76"/>
      <c r="F885" s="53"/>
      <c r="G885" s="53"/>
      <c r="H885" s="76"/>
      <c r="I885" s="7"/>
      <c r="J885" s="52"/>
      <c r="K885" s="7"/>
      <c r="L885" s="7"/>
      <c r="M885" s="7"/>
      <c r="N885" s="7"/>
      <c r="O885" s="7"/>
      <c r="P885" s="7"/>
      <c r="Q885" s="7"/>
      <c r="R885" s="7"/>
      <c r="S885" s="7"/>
      <c r="T885" s="7"/>
      <c r="U885" s="7"/>
      <c r="V885" s="7"/>
      <c r="W885" s="7"/>
      <c r="X885" s="7"/>
      <c r="Y885" s="7"/>
    </row>
    <row r="886" spans="1:25">
      <c r="A886" s="76"/>
      <c r="B886" s="7"/>
      <c r="C886" s="76"/>
      <c r="D886" s="53"/>
      <c r="E886" s="76"/>
      <c r="F886" s="53"/>
      <c r="G886" s="53"/>
      <c r="H886" s="76"/>
      <c r="I886" s="7"/>
      <c r="J886" s="52"/>
      <c r="K886" s="7"/>
      <c r="L886" s="7"/>
      <c r="M886" s="7"/>
      <c r="N886" s="7"/>
      <c r="O886" s="7"/>
      <c r="P886" s="7"/>
      <c r="Q886" s="7"/>
      <c r="R886" s="7"/>
      <c r="S886" s="7"/>
      <c r="T886" s="7"/>
      <c r="U886" s="7"/>
      <c r="V886" s="7"/>
      <c r="W886" s="7"/>
      <c r="X886" s="7"/>
      <c r="Y886" s="7"/>
    </row>
    <row r="887" spans="1:25">
      <c r="A887" s="76"/>
      <c r="B887" s="7"/>
      <c r="C887" s="76"/>
      <c r="D887" s="53"/>
      <c r="E887" s="76"/>
      <c r="F887" s="53"/>
      <c r="G887" s="53"/>
      <c r="H887" s="76"/>
      <c r="I887" s="7"/>
      <c r="J887" s="52"/>
      <c r="K887" s="7"/>
      <c r="L887" s="7"/>
      <c r="M887" s="7"/>
      <c r="N887" s="7"/>
      <c r="O887" s="7"/>
      <c r="P887" s="7"/>
      <c r="Q887" s="7"/>
      <c r="R887" s="7"/>
      <c r="S887" s="7"/>
      <c r="T887" s="7"/>
      <c r="U887" s="7"/>
      <c r="V887" s="7"/>
      <c r="W887" s="7"/>
      <c r="X887" s="7"/>
      <c r="Y887" s="7"/>
    </row>
    <row r="888" spans="1:25">
      <c r="A888" s="76"/>
      <c r="B888" s="7"/>
      <c r="C888" s="76"/>
      <c r="D888" s="53"/>
      <c r="E888" s="76"/>
      <c r="F888" s="53"/>
      <c r="G888" s="53"/>
      <c r="H888" s="76"/>
      <c r="I888" s="7"/>
      <c r="J888" s="52"/>
      <c r="K888" s="7"/>
      <c r="L888" s="7"/>
      <c r="M888" s="7"/>
      <c r="N888" s="7"/>
      <c r="O888" s="7"/>
      <c r="P888" s="7"/>
      <c r="Q888" s="7"/>
      <c r="R888" s="7"/>
      <c r="S888" s="7"/>
      <c r="T888" s="7"/>
      <c r="U888" s="7"/>
      <c r="V888" s="7"/>
      <c r="W888" s="7"/>
      <c r="X888" s="7"/>
      <c r="Y888" s="7"/>
    </row>
    <row r="889" spans="1:25">
      <c r="A889" s="76"/>
      <c r="B889" s="7"/>
      <c r="C889" s="76"/>
      <c r="D889" s="53"/>
      <c r="E889" s="76"/>
      <c r="F889" s="53"/>
      <c r="G889" s="53"/>
      <c r="H889" s="76"/>
      <c r="I889" s="7"/>
      <c r="J889" s="52"/>
      <c r="K889" s="7"/>
      <c r="L889" s="7"/>
      <c r="M889" s="7"/>
      <c r="N889" s="7"/>
      <c r="O889" s="7"/>
      <c r="P889" s="7"/>
      <c r="Q889" s="7"/>
      <c r="R889" s="7"/>
      <c r="S889" s="7"/>
      <c r="T889" s="7"/>
      <c r="U889" s="7"/>
      <c r="V889" s="7"/>
      <c r="W889" s="7"/>
      <c r="X889" s="7"/>
      <c r="Y889" s="7"/>
    </row>
    <row r="890" spans="1:25">
      <c r="A890" s="76"/>
      <c r="B890" s="7"/>
      <c r="C890" s="76"/>
      <c r="D890" s="53"/>
      <c r="E890" s="76"/>
      <c r="F890" s="53"/>
      <c r="G890" s="53"/>
      <c r="H890" s="76"/>
      <c r="I890" s="7"/>
      <c r="J890" s="52"/>
      <c r="K890" s="7"/>
      <c r="L890" s="7"/>
      <c r="M890" s="7"/>
      <c r="N890" s="7"/>
      <c r="O890" s="7"/>
      <c r="P890" s="7"/>
      <c r="Q890" s="7"/>
      <c r="R890" s="7"/>
      <c r="S890" s="7"/>
      <c r="T890" s="7"/>
      <c r="U890" s="7"/>
      <c r="V890" s="7"/>
      <c r="W890" s="7"/>
      <c r="X890" s="7"/>
      <c r="Y890" s="7"/>
    </row>
    <row r="891" spans="1:25">
      <c r="A891" s="76"/>
      <c r="B891" s="7"/>
      <c r="C891" s="76"/>
      <c r="D891" s="53"/>
      <c r="E891" s="76"/>
      <c r="F891" s="53"/>
      <c r="G891" s="53"/>
      <c r="H891" s="76"/>
      <c r="I891" s="7"/>
      <c r="J891" s="52"/>
      <c r="K891" s="7"/>
      <c r="L891" s="7"/>
      <c r="M891" s="7"/>
      <c r="N891" s="7"/>
      <c r="O891" s="7"/>
      <c r="P891" s="7"/>
      <c r="Q891" s="7"/>
      <c r="R891" s="7"/>
      <c r="S891" s="7"/>
      <c r="T891" s="7"/>
      <c r="U891" s="7"/>
      <c r="V891" s="7"/>
      <c r="W891" s="7"/>
      <c r="X891" s="7"/>
      <c r="Y891" s="7"/>
    </row>
    <row r="892" spans="1:25">
      <c r="A892" s="76"/>
      <c r="B892" s="7"/>
      <c r="C892" s="76"/>
      <c r="D892" s="53"/>
      <c r="E892" s="76"/>
      <c r="F892" s="53"/>
      <c r="G892" s="53"/>
      <c r="H892" s="76"/>
      <c r="I892" s="7"/>
      <c r="J892" s="52"/>
      <c r="K892" s="7"/>
      <c r="L892" s="7"/>
      <c r="M892" s="7"/>
      <c r="N892" s="7"/>
      <c r="O892" s="7"/>
      <c r="P892" s="7"/>
      <c r="Q892" s="7"/>
      <c r="R892" s="7"/>
      <c r="S892" s="7"/>
      <c r="T892" s="7"/>
      <c r="U892" s="7"/>
      <c r="V892" s="7"/>
      <c r="W892" s="7"/>
      <c r="X892" s="7"/>
      <c r="Y892" s="7"/>
    </row>
    <row r="893" spans="1:25">
      <c r="A893" s="76"/>
      <c r="B893" s="7"/>
      <c r="C893" s="76"/>
      <c r="D893" s="53"/>
      <c r="E893" s="76"/>
      <c r="F893" s="53"/>
      <c r="G893" s="53"/>
      <c r="H893" s="76"/>
      <c r="I893" s="7"/>
      <c r="J893" s="52"/>
      <c r="K893" s="7"/>
      <c r="L893" s="7"/>
      <c r="M893" s="7"/>
      <c r="N893" s="7"/>
      <c r="O893" s="7"/>
      <c r="P893" s="7"/>
      <c r="Q893" s="7"/>
      <c r="R893" s="7"/>
      <c r="S893" s="7"/>
      <c r="T893" s="7"/>
      <c r="U893" s="7"/>
      <c r="V893" s="7"/>
      <c r="W893" s="7"/>
      <c r="X893" s="7"/>
      <c r="Y893" s="7"/>
    </row>
    <row r="894" spans="1:25">
      <c r="A894" s="76"/>
      <c r="B894" s="7"/>
      <c r="C894" s="76"/>
      <c r="D894" s="53"/>
      <c r="E894" s="76"/>
      <c r="F894" s="53"/>
      <c r="G894" s="53"/>
      <c r="H894" s="76"/>
      <c r="I894" s="7"/>
      <c r="J894" s="52"/>
      <c r="K894" s="7"/>
      <c r="L894" s="7"/>
      <c r="M894" s="7"/>
      <c r="N894" s="7"/>
      <c r="O894" s="7"/>
      <c r="P894" s="7"/>
      <c r="Q894" s="7"/>
      <c r="R894" s="7"/>
      <c r="S894" s="7"/>
      <c r="T894" s="7"/>
      <c r="U894" s="7"/>
      <c r="V894" s="7"/>
      <c r="W894" s="7"/>
      <c r="X894" s="7"/>
      <c r="Y894" s="7"/>
    </row>
    <row r="895" spans="1:25">
      <c r="A895" s="76"/>
      <c r="B895" s="7"/>
      <c r="C895" s="76"/>
      <c r="D895" s="53"/>
      <c r="E895" s="76"/>
      <c r="F895" s="53"/>
      <c r="G895" s="53"/>
      <c r="H895" s="76"/>
      <c r="I895" s="7"/>
      <c r="J895" s="52"/>
      <c r="K895" s="7"/>
      <c r="L895" s="7"/>
      <c r="M895" s="7"/>
      <c r="N895" s="7"/>
      <c r="O895" s="7"/>
      <c r="P895" s="7"/>
      <c r="Q895" s="7"/>
      <c r="R895" s="7"/>
      <c r="S895" s="7"/>
      <c r="T895" s="7"/>
      <c r="U895" s="7"/>
      <c r="V895" s="7"/>
      <c r="W895" s="7"/>
      <c r="X895" s="7"/>
      <c r="Y895" s="7"/>
    </row>
    <row r="896" spans="1:25">
      <c r="A896" s="76"/>
      <c r="B896" s="7"/>
      <c r="C896" s="76"/>
      <c r="D896" s="53"/>
      <c r="E896" s="76"/>
      <c r="F896" s="53"/>
      <c r="G896" s="53"/>
      <c r="H896" s="76"/>
      <c r="I896" s="7"/>
      <c r="J896" s="52"/>
      <c r="K896" s="7"/>
      <c r="L896" s="7"/>
      <c r="M896" s="7"/>
      <c r="N896" s="7"/>
      <c r="O896" s="7"/>
      <c r="P896" s="7"/>
      <c r="Q896" s="7"/>
      <c r="R896" s="7"/>
      <c r="S896" s="7"/>
      <c r="T896" s="7"/>
      <c r="U896" s="7"/>
      <c r="V896" s="7"/>
      <c r="W896" s="7"/>
      <c r="X896" s="7"/>
      <c r="Y896" s="7"/>
    </row>
    <row r="897" spans="1:25">
      <c r="A897" s="76"/>
      <c r="B897" s="7"/>
      <c r="C897" s="76"/>
      <c r="D897" s="53"/>
      <c r="E897" s="76"/>
      <c r="F897" s="53"/>
      <c r="G897" s="53"/>
      <c r="H897" s="76"/>
      <c r="I897" s="7"/>
      <c r="J897" s="52"/>
      <c r="K897" s="7"/>
      <c r="L897" s="7"/>
      <c r="M897" s="7"/>
      <c r="N897" s="7"/>
      <c r="O897" s="7"/>
      <c r="P897" s="7"/>
      <c r="Q897" s="7"/>
      <c r="R897" s="7"/>
      <c r="S897" s="7"/>
      <c r="T897" s="7"/>
      <c r="U897" s="7"/>
      <c r="V897" s="7"/>
      <c r="W897" s="7"/>
      <c r="X897" s="7"/>
      <c r="Y897" s="7"/>
    </row>
    <row r="898" spans="1:25">
      <c r="A898" s="76"/>
      <c r="B898" s="7"/>
      <c r="C898" s="76"/>
      <c r="D898" s="53"/>
      <c r="E898" s="76"/>
      <c r="F898" s="53"/>
      <c r="G898" s="53"/>
      <c r="H898" s="76"/>
      <c r="I898" s="7"/>
      <c r="J898" s="52"/>
      <c r="K898" s="7"/>
      <c r="L898" s="7"/>
      <c r="M898" s="7"/>
      <c r="N898" s="7"/>
      <c r="O898" s="7"/>
      <c r="P898" s="7"/>
      <c r="Q898" s="7"/>
      <c r="R898" s="7"/>
      <c r="S898" s="7"/>
      <c r="T898" s="7"/>
      <c r="U898" s="7"/>
      <c r="V898" s="7"/>
      <c r="W898" s="7"/>
      <c r="X898" s="7"/>
      <c r="Y898" s="7"/>
    </row>
    <row r="899" spans="1:25">
      <c r="A899" s="76"/>
      <c r="B899" s="7"/>
      <c r="C899" s="76"/>
      <c r="D899" s="53"/>
      <c r="E899" s="76"/>
      <c r="F899" s="53"/>
      <c r="G899" s="53"/>
      <c r="H899" s="76"/>
      <c r="I899" s="7"/>
      <c r="J899" s="52"/>
      <c r="K899" s="7"/>
      <c r="L899" s="7"/>
      <c r="M899" s="7"/>
      <c r="N899" s="7"/>
      <c r="O899" s="7"/>
      <c r="P899" s="7"/>
      <c r="Q899" s="7"/>
      <c r="R899" s="7"/>
      <c r="S899" s="7"/>
      <c r="T899" s="7"/>
      <c r="U899" s="7"/>
      <c r="V899" s="7"/>
      <c r="W899" s="7"/>
      <c r="X899" s="7"/>
      <c r="Y899" s="7"/>
    </row>
    <row r="900" spans="1:25">
      <c r="A900" s="76"/>
      <c r="B900" s="7"/>
      <c r="C900" s="76"/>
      <c r="D900" s="53"/>
      <c r="E900" s="76"/>
      <c r="F900" s="53"/>
      <c r="G900" s="53"/>
      <c r="H900" s="76"/>
      <c r="I900" s="7"/>
      <c r="J900" s="52"/>
      <c r="K900" s="7"/>
      <c r="L900" s="7"/>
      <c r="M900" s="7"/>
      <c r="N900" s="7"/>
      <c r="O900" s="7"/>
      <c r="P900" s="7"/>
      <c r="Q900" s="7"/>
      <c r="R900" s="7"/>
      <c r="S900" s="7"/>
      <c r="T900" s="7"/>
      <c r="U900" s="7"/>
      <c r="V900" s="7"/>
      <c r="W900" s="7"/>
      <c r="X900" s="7"/>
      <c r="Y900" s="7"/>
    </row>
    <row r="901" spans="1:25">
      <c r="A901" s="76"/>
      <c r="B901" s="7"/>
      <c r="C901" s="76"/>
      <c r="D901" s="53"/>
      <c r="E901" s="76"/>
      <c r="F901" s="53"/>
      <c r="G901" s="53"/>
      <c r="H901" s="76"/>
      <c r="I901" s="7"/>
      <c r="J901" s="52"/>
      <c r="K901" s="7"/>
      <c r="L901" s="7"/>
      <c r="M901" s="7"/>
      <c r="N901" s="7"/>
      <c r="O901" s="7"/>
      <c r="P901" s="7"/>
      <c r="Q901" s="7"/>
      <c r="R901" s="7"/>
      <c r="S901" s="7"/>
      <c r="T901" s="7"/>
      <c r="U901" s="7"/>
      <c r="V901" s="7"/>
      <c r="W901" s="7"/>
      <c r="X901" s="7"/>
      <c r="Y901" s="7"/>
    </row>
    <row r="902" spans="1:25">
      <c r="A902" s="76"/>
      <c r="B902" s="7"/>
      <c r="C902" s="76"/>
      <c r="D902" s="53"/>
      <c r="E902" s="76"/>
      <c r="F902" s="53"/>
      <c r="G902" s="53"/>
      <c r="H902" s="76"/>
      <c r="I902" s="7"/>
      <c r="J902" s="52"/>
      <c r="K902" s="7"/>
      <c r="L902" s="7"/>
      <c r="M902" s="7"/>
      <c r="N902" s="7"/>
      <c r="O902" s="7"/>
      <c r="P902" s="7"/>
      <c r="Q902" s="7"/>
      <c r="R902" s="7"/>
      <c r="S902" s="7"/>
      <c r="T902" s="7"/>
      <c r="U902" s="7"/>
      <c r="V902" s="7"/>
      <c r="W902" s="7"/>
      <c r="X902" s="7"/>
      <c r="Y902" s="7"/>
    </row>
    <row r="903" spans="1:25">
      <c r="A903" s="76"/>
      <c r="B903" s="7"/>
      <c r="C903" s="76"/>
      <c r="D903" s="53"/>
      <c r="E903" s="76"/>
      <c r="F903" s="53"/>
      <c r="G903" s="53"/>
      <c r="H903" s="76"/>
      <c r="I903" s="7"/>
      <c r="J903" s="52"/>
      <c r="K903" s="7"/>
      <c r="L903" s="7"/>
      <c r="M903" s="7"/>
      <c r="N903" s="7"/>
      <c r="O903" s="7"/>
      <c r="P903" s="7"/>
      <c r="Q903" s="7"/>
      <c r="R903" s="7"/>
      <c r="S903" s="7"/>
      <c r="T903" s="7"/>
      <c r="U903" s="7"/>
      <c r="V903" s="7"/>
      <c r="W903" s="7"/>
      <c r="X903" s="7"/>
      <c r="Y903" s="7"/>
    </row>
    <row r="904" spans="1:25">
      <c r="A904" s="76"/>
      <c r="B904" s="7"/>
      <c r="C904" s="76"/>
      <c r="D904" s="53"/>
      <c r="E904" s="76"/>
      <c r="F904" s="53"/>
      <c r="G904" s="53"/>
      <c r="H904" s="76"/>
      <c r="I904" s="7"/>
      <c r="J904" s="52"/>
      <c r="K904" s="7"/>
      <c r="L904" s="7"/>
      <c r="M904" s="7"/>
      <c r="N904" s="7"/>
      <c r="O904" s="7"/>
      <c r="P904" s="7"/>
      <c r="Q904" s="7"/>
      <c r="R904" s="7"/>
      <c r="S904" s="7"/>
      <c r="T904" s="7"/>
      <c r="U904" s="7"/>
      <c r="V904" s="7"/>
      <c r="W904" s="7"/>
      <c r="X904" s="7"/>
      <c r="Y904" s="7"/>
    </row>
    <row r="905" spans="1:25">
      <c r="A905" s="76"/>
      <c r="B905" s="7"/>
      <c r="C905" s="76"/>
      <c r="D905" s="53"/>
      <c r="E905" s="76"/>
      <c r="F905" s="53"/>
      <c r="G905" s="53"/>
      <c r="H905" s="76"/>
      <c r="I905" s="7"/>
      <c r="J905" s="52"/>
      <c r="K905" s="7"/>
      <c r="L905" s="7"/>
      <c r="M905" s="7"/>
      <c r="N905" s="7"/>
      <c r="O905" s="7"/>
      <c r="P905" s="7"/>
      <c r="Q905" s="7"/>
      <c r="R905" s="7"/>
      <c r="S905" s="7"/>
      <c r="T905" s="7"/>
      <c r="U905" s="7"/>
      <c r="V905" s="7"/>
      <c r="W905" s="7"/>
      <c r="X905" s="7"/>
      <c r="Y905" s="7"/>
    </row>
    <row r="906" spans="1:25">
      <c r="A906" s="76"/>
      <c r="B906" s="7"/>
      <c r="C906" s="76"/>
      <c r="D906" s="53"/>
      <c r="E906" s="76"/>
      <c r="F906" s="53"/>
      <c r="G906" s="53"/>
      <c r="H906" s="76"/>
      <c r="I906" s="7"/>
      <c r="J906" s="52"/>
      <c r="K906" s="7"/>
      <c r="L906" s="7"/>
      <c r="M906" s="7"/>
      <c r="N906" s="7"/>
      <c r="O906" s="7"/>
      <c r="P906" s="7"/>
      <c r="Q906" s="7"/>
      <c r="R906" s="7"/>
      <c r="S906" s="7"/>
      <c r="T906" s="7"/>
      <c r="U906" s="7"/>
      <c r="V906" s="7"/>
      <c r="W906" s="7"/>
      <c r="X906" s="7"/>
      <c r="Y906" s="7"/>
    </row>
    <row r="907" spans="1:25">
      <c r="A907" s="76"/>
      <c r="B907" s="7"/>
      <c r="C907" s="76"/>
      <c r="D907" s="53"/>
      <c r="E907" s="76"/>
      <c r="F907" s="53"/>
      <c r="G907" s="53"/>
      <c r="H907" s="76"/>
      <c r="I907" s="7"/>
      <c r="J907" s="52"/>
      <c r="K907" s="7"/>
      <c r="L907" s="7"/>
      <c r="M907" s="7"/>
      <c r="N907" s="7"/>
      <c r="O907" s="7"/>
      <c r="P907" s="7"/>
      <c r="Q907" s="7"/>
      <c r="R907" s="7"/>
      <c r="S907" s="7"/>
      <c r="T907" s="7"/>
      <c r="U907" s="7"/>
      <c r="V907" s="7"/>
      <c r="W907" s="7"/>
      <c r="X907" s="7"/>
      <c r="Y907" s="7"/>
    </row>
    <row r="908" spans="1:25">
      <c r="A908" s="76"/>
      <c r="B908" s="7"/>
      <c r="C908" s="76"/>
      <c r="D908" s="53"/>
      <c r="E908" s="76"/>
      <c r="F908" s="53"/>
      <c r="G908" s="53"/>
      <c r="H908" s="76"/>
      <c r="I908" s="7"/>
      <c r="J908" s="52"/>
      <c r="K908" s="7"/>
      <c r="L908" s="7"/>
      <c r="M908" s="7"/>
      <c r="N908" s="7"/>
      <c r="O908" s="7"/>
      <c r="P908" s="7"/>
      <c r="Q908" s="7"/>
      <c r="R908" s="7"/>
      <c r="S908" s="7"/>
      <c r="T908" s="7"/>
      <c r="U908" s="7"/>
      <c r="V908" s="7"/>
      <c r="W908" s="7"/>
      <c r="X908" s="7"/>
      <c r="Y908" s="7"/>
    </row>
    <row r="909" spans="1:25">
      <c r="A909" s="76"/>
      <c r="B909" s="7"/>
      <c r="C909" s="76"/>
      <c r="D909" s="53"/>
      <c r="E909" s="76"/>
      <c r="F909" s="53"/>
      <c r="G909" s="53"/>
      <c r="H909" s="76"/>
      <c r="I909" s="7"/>
      <c r="J909" s="52"/>
      <c r="K909" s="7"/>
      <c r="L909" s="7"/>
      <c r="M909" s="7"/>
      <c r="N909" s="7"/>
      <c r="O909" s="7"/>
      <c r="P909" s="7"/>
      <c r="Q909" s="7"/>
      <c r="R909" s="7"/>
      <c r="S909" s="7"/>
      <c r="T909" s="7"/>
      <c r="U909" s="7"/>
      <c r="V909" s="7"/>
      <c r="W909" s="7"/>
      <c r="X909" s="7"/>
      <c r="Y909" s="7"/>
    </row>
    <row r="910" spans="1:25">
      <c r="A910" s="76"/>
      <c r="B910" s="7"/>
      <c r="C910" s="76"/>
      <c r="D910" s="53"/>
      <c r="E910" s="76"/>
      <c r="F910" s="53"/>
      <c r="G910" s="53"/>
      <c r="H910" s="76"/>
      <c r="I910" s="7"/>
      <c r="J910" s="52"/>
      <c r="K910" s="7"/>
      <c r="L910" s="7"/>
      <c r="M910" s="7"/>
      <c r="N910" s="7"/>
      <c r="O910" s="7"/>
      <c r="P910" s="7"/>
      <c r="Q910" s="7"/>
      <c r="R910" s="7"/>
      <c r="S910" s="7"/>
      <c r="T910" s="7"/>
      <c r="U910" s="7"/>
      <c r="V910" s="7"/>
      <c r="W910" s="7"/>
      <c r="X910" s="7"/>
      <c r="Y910" s="7"/>
    </row>
    <row r="911" spans="1:25">
      <c r="A911" s="76"/>
      <c r="B911" s="7"/>
      <c r="C911" s="76"/>
      <c r="D911" s="53"/>
      <c r="E911" s="76"/>
      <c r="F911" s="53"/>
      <c r="G911" s="53"/>
      <c r="H911" s="76"/>
      <c r="I911" s="7"/>
      <c r="J911" s="52"/>
      <c r="K911" s="7"/>
      <c r="L911" s="7"/>
      <c r="M911" s="7"/>
      <c r="N911" s="7"/>
      <c r="O911" s="7"/>
      <c r="P911" s="7"/>
      <c r="Q911" s="7"/>
      <c r="R911" s="7"/>
      <c r="S911" s="7"/>
      <c r="T911" s="7"/>
      <c r="U911" s="7"/>
      <c r="V911" s="7"/>
      <c r="W911" s="7"/>
      <c r="X911" s="7"/>
      <c r="Y911" s="7"/>
    </row>
    <row r="912" spans="1:25">
      <c r="A912" s="76"/>
      <c r="B912" s="7"/>
      <c r="C912" s="76"/>
      <c r="D912" s="53"/>
      <c r="E912" s="76"/>
      <c r="F912" s="53"/>
      <c r="G912" s="53"/>
      <c r="H912" s="76"/>
      <c r="I912" s="7"/>
      <c r="J912" s="52"/>
      <c r="K912" s="7"/>
      <c r="L912" s="7"/>
      <c r="M912" s="7"/>
      <c r="N912" s="7"/>
      <c r="O912" s="7"/>
      <c r="P912" s="7"/>
      <c r="Q912" s="7"/>
      <c r="R912" s="7"/>
      <c r="S912" s="7"/>
      <c r="T912" s="7"/>
      <c r="U912" s="7"/>
      <c r="V912" s="7"/>
      <c r="W912" s="7"/>
      <c r="X912" s="7"/>
      <c r="Y912" s="7"/>
    </row>
    <row r="913" spans="1:25">
      <c r="A913" s="76"/>
      <c r="B913" s="7"/>
      <c r="C913" s="76"/>
      <c r="D913" s="53"/>
      <c r="E913" s="76"/>
      <c r="F913" s="53"/>
      <c r="G913" s="53"/>
      <c r="H913" s="76"/>
      <c r="I913" s="7"/>
      <c r="J913" s="52"/>
      <c r="K913" s="7"/>
      <c r="L913" s="7"/>
      <c r="M913" s="7"/>
      <c r="N913" s="7"/>
      <c r="O913" s="7"/>
      <c r="P913" s="7"/>
      <c r="Q913" s="7"/>
      <c r="R913" s="7"/>
      <c r="S913" s="7"/>
      <c r="T913" s="7"/>
      <c r="U913" s="7"/>
      <c r="V913" s="7"/>
      <c r="W913" s="7"/>
      <c r="X913" s="7"/>
      <c r="Y913" s="7"/>
    </row>
    <row r="914" spans="1:25">
      <c r="A914" s="76"/>
      <c r="B914" s="7"/>
      <c r="C914" s="76"/>
      <c r="D914" s="53"/>
      <c r="E914" s="76"/>
      <c r="F914" s="53"/>
      <c r="G914" s="53"/>
      <c r="H914" s="76"/>
      <c r="I914" s="7"/>
      <c r="J914" s="52"/>
      <c r="K914" s="7"/>
      <c r="L914" s="7"/>
      <c r="M914" s="7"/>
      <c r="N914" s="7"/>
      <c r="O914" s="7"/>
      <c r="P914" s="7"/>
      <c r="Q914" s="7"/>
      <c r="R914" s="7"/>
      <c r="S914" s="7"/>
      <c r="T914" s="7"/>
      <c r="U914" s="7"/>
      <c r="V914" s="7"/>
      <c r="W914" s="7"/>
      <c r="X914" s="7"/>
      <c r="Y914" s="7"/>
    </row>
    <row r="915" spans="1:25">
      <c r="A915" s="76"/>
      <c r="B915" s="7"/>
      <c r="C915" s="76"/>
      <c r="D915" s="53"/>
      <c r="E915" s="76"/>
      <c r="F915" s="53"/>
      <c r="G915" s="53"/>
      <c r="H915" s="76"/>
      <c r="I915" s="7"/>
      <c r="J915" s="52"/>
      <c r="K915" s="7"/>
      <c r="L915" s="7"/>
      <c r="M915" s="7"/>
      <c r="N915" s="7"/>
      <c r="O915" s="7"/>
      <c r="P915" s="7"/>
      <c r="Q915" s="7"/>
      <c r="R915" s="7"/>
      <c r="S915" s="7"/>
      <c r="T915" s="7"/>
      <c r="U915" s="7"/>
      <c r="V915" s="7"/>
      <c r="W915" s="7"/>
      <c r="X915" s="7"/>
      <c r="Y915" s="7"/>
    </row>
    <row r="916" spans="1:25">
      <c r="A916" s="76"/>
      <c r="B916" s="7"/>
      <c r="C916" s="76"/>
      <c r="D916" s="53"/>
      <c r="E916" s="76"/>
      <c r="F916" s="53"/>
      <c r="G916" s="53"/>
      <c r="H916" s="76"/>
      <c r="I916" s="7"/>
      <c r="J916" s="52"/>
      <c r="K916" s="7"/>
      <c r="L916" s="7"/>
      <c r="M916" s="7"/>
      <c r="N916" s="7"/>
      <c r="O916" s="7"/>
      <c r="P916" s="7"/>
      <c r="Q916" s="7"/>
      <c r="R916" s="7"/>
      <c r="S916" s="7"/>
      <c r="T916" s="7"/>
      <c r="U916" s="7"/>
      <c r="V916" s="7"/>
      <c r="W916" s="7"/>
      <c r="X916" s="7"/>
      <c r="Y916" s="7"/>
    </row>
    <row r="917" spans="1:25">
      <c r="A917" s="76"/>
      <c r="B917" s="7"/>
      <c r="C917" s="76"/>
      <c r="D917" s="53"/>
      <c r="E917" s="76"/>
      <c r="F917" s="53"/>
      <c r="G917" s="53"/>
      <c r="H917" s="76"/>
      <c r="I917" s="7"/>
      <c r="J917" s="52"/>
      <c r="K917" s="7"/>
      <c r="L917" s="7"/>
      <c r="M917" s="7"/>
      <c r="N917" s="7"/>
      <c r="O917" s="7"/>
      <c r="P917" s="7"/>
      <c r="Q917" s="7"/>
      <c r="R917" s="7"/>
      <c r="S917" s="7"/>
      <c r="T917" s="7"/>
      <c r="U917" s="7"/>
      <c r="V917" s="7"/>
      <c r="W917" s="7"/>
      <c r="X917" s="7"/>
      <c r="Y917" s="7"/>
    </row>
    <row r="918" spans="1:25">
      <c r="A918" s="76"/>
      <c r="B918" s="7"/>
      <c r="C918" s="76"/>
      <c r="D918" s="53"/>
      <c r="E918" s="76"/>
      <c r="F918" s="53"/>
      <c r="G918" s="53"/>
      <c r="H918" s="76"/>
      <c r="I918" s="7"/>
      <c r="J918" s="52"/>
      <c r="K918" s="7"/>
      <c r="L918" s="7"/>
      <c r="M918" s="7"/>
      <c r="N918" s="7"/>
      <c r="O918" s="7"/>
      <c r="P918" s="7"/>
      <c r="Q918" s="7"/>
      <c r="R918" s="7"/>
      <c r="S918" s="7"/>
      <c r="T918" s="7"/>
      <c r="U918" s="7"/>
      <c r="V918" s="7"/>
      <c r="W918" s="7"/>
      <c r="X918" s="7"/>
      <c r="Y918" s="7"/>
    </row>
    <row r="919" spans="1:25">
      <c r="A919" s="76"/>
      <c r="B919" s="7"/>
      <c r="C919" s="76"/>
      <c r="D919" s="53"/>
      <c r="E919" s="76"/>
      <c r="F919" s="53"/>
      <c r="G919" s="53"/>
      <c r="H919" s="76"/>
      <c r="I919" s="7"/>
      <c r="J919" s="52"/>
      <c r="K919" s="7"/>
      <c r="L919" s="7"/>
      <c r="M919" s="7"/>
      <c r="N919" s="7"/>
      <c r="O919" s="7"/>
      <c r="P919" s="7"/>
      <c r="Q919" s="7"/>
      <c r="R919" s="7"/>
      <c r="S919" s="7"/>
      <c r="T919" s="7"/>
      <c r="U919" s="7"/>
      <c r="V919" s="7"/>
      <c r="W919" s="7"/>
      <c r="X919" s="7"/>
      <c r="Y919" s="7"/>
    </row>
    <row r="920" spans="1:25">
      <c r="A920" s="76"/>
      <c r="B920" s="7"/>
      <c r="C920" s="76"/>
      <c r="D920" s="53"/>
      <c r="E920" s="76"/>
      <c r="F920" s="53"/>
      <c r="G920" s="53"/>
      <c r="H920" s="76"/>
      <c r="I920" s="7"/>
      <c r="J920" s="52"/>
      <c r="K920" s="7"/>
      <c r="L920" s="7"/>
      <c r="M920" s="7"/>
      <c r="N920" s="7"/>
      <c r="O920" s="7"/>
      <c r="P920" s="7"/>
      <c r="Q920" s="7"/>
      <c r="R920" s="7"/>
      <c r="S920" s="7"/>
      <c r="T920" s="7"/>
      <c r="U920" s="7"/>
      <c r="V920" s="7"/>
      <c r="W920" s="7"/>
      <c r="X920" s="7"/>
      <c r="Y920" s="7"/>
    </row>
    <row r="921" spans="1:25">
      <c r="A921" s="76"/>
      <c r="B921" s="7"/>
      <c r="C921" s="76"/>
      <c r="D921" s="53"/>
      <c r="E921" s="76"/>
      <c r="F921" s="53"/>
      <c r="G921" s="53"/>
      <c r="H921" s="76"/>
      <c r="I921" s="7"/>
      <c r="J921" s="52"/>
      <c r="K921" s="7"/>
      <c r="L921" s="7"/>
      <c r="M921" s="7"/>
      <c r="N921" s="7"/>
      <c r="O921" s="7"/>
      <c r="P921" s="7"/>
      <c r="Q921" s="7"/>
      <c r="R921" s="7"/>
      <c r="S921" s="7"/>
      <c r="T921" s="7"/>
      <c r="U921" s="7"/>
      <c r="V921" s="7"/>
      <c r="W921" s="7"/>
      <c r="X921" s="7"/>
      <c r="Y921" s="7"/>
    </row>
    <row r="922" spans="1:25">
      <c r="A922" s="76"/>
      <c r="B922" s="7"/>
      <c r="C922" s="76"/>
      <c r="D922" s="53"/>
      <c r="E922" s="76"/>
      <c r="F922" s="53"/>
      <c r="G922" s="53"/>
      <c r="H922" s="76"/>
      <c r="I922" s="7"/>
      <c r="J922" s="52"/>
      <c r="K922" s="7"/>
      <c r="L922" s="7"/>
      <c r="M922" s="7"/>
      <c r="N922" s="7"/>
      <c r="O922" s="7"/>
      <c r="P922" s="7"/>
      <c r="Q922" s="7"/>
      <c r="R922" s="7"/>
      <c r="S922" s="7"/>
      <c r="T922" s="7"/>
      <c r="U922" s="7"/>
      <c r="V922" s="7"/>
      <c r="W922" s="7"/>
      <c r="X922" s="7"/>
      <c r="Y922" s="7"/>
    </row>
    <row r="923" spans="1:25">
      <c r="A923" s="76"/>
      <c r="B923" s="7"/>
      <c r="C923" s="76"/>
      <c r="D923" s="53"/>
      <c r="E923" s="76"/>
      <c r="F923" s="53"/>
      <c r="G923" s="53"/>
      <c r="H923" s="76"/>
      <c r="I923" s="7"/>
      <c r="J923" s="52"/>
      <c r="K923" s="7"/>
      <c r="L923" s="7"/>
      <c r="M923" s="7"/>
      <c r="N923" s="7"/>
      <c r="O923" s="7"/>
      <c r="P923" s="7"/>
      <c r="Q923" s="7"/>
      <c r="R923" s="7"/>
      <c r="S923" s="7"/>
      <c r="T923" s="7"/>
      <c r="U923" s="7"/>
      <c r="V923" s="7"/>
      <c r="W923" s="7"/>
      <c r="X923" s="7"/>
      <c r="Y923" s="7"/>
    </row>
    <row r="924" spans="1:25">
      <c r="A924" s="76"/>
      <c r="B924" s="7"/>
      <c r="C924" s="76"/>
      <c r="D924" s="53"/>
      <c r="E924" s="76"/>
      <c r="F924" s="53"/>
      <c r="G924" s="53"/>
      <c r="H924" s="76"/>
      <c r="I924" s="7"/>
      <c r="J924" s="52"/>
      <c r="K924" s="7"/>
      <c r="L924" s="7"/>
      <c r="M924" s="7"/>
      <c r="N924" s="7"/>
      <c r="O924" s="7"/>
      <c r="P924" s="7"/>
      <c r="Q924" s="7"/>
      <c r="R924" s="7"/>
      <c r="S924" s="7"/>
      <c r="T924" s="7"/>
      <c r="U924" s="7"/>
      <c r="V924" s="7"/>
      <c r="W924" s="7"/>
      <c r="X924" s="7"/>
      <c r="Y924" s="7"/>
    </row>
    <row r="925" spans="1:25">
      <c r="A925" s="76"/>
      <c r="B925" s="7"/>
      <c r="C925" s="76"/>
      <c r="D925" s="53"/>
      <c r="E925" s="76"/>
      <c r="F925" s="53"/>
      <c r="G925" s="53"/>
      <c r="H925" s="76"/>
      <c r="I925" s="7"/>
      <c r="J925" s="52"/>
      <c r="K925" s="7"/>
      <c r="L925" s="7"/>
      <c r="M925" s="7"/>
      <c r="N925" s="7"/>
      <c r="O925" s="7"/>
      <c r="P925" s="7"/>
      <c r="Q925" s="7"/>
      <c r="R925" s="7"/>
      <c r="S925" s="7"/>
      <c r="T925" s="7"/>
      <c r="U925" s="7"/>
      <c r="V925" s="7"/>
      <c r="W925" s="7"/>
      <c r="X925" s="7"/>
      <c r="Y925" s="7"/>
    </row>
    <row r="926" spans="1:25">
      <c r="A926" s="76"/>
      <c r="B926" s="7"/>
      <c r="C926" s="76"/>
      <c r="D926" s="53"/>
      <c r="E926" s="76"/>
      <c r="F926" s="53"/>
      <c r="G926" s="53"/>
      <c r="H926" s="76"/>
      <c r="I926" s="7"/>
      <c r="J926" s="52"/>
      <c r="K926" s="7"/>
      <c r="L926" s="7"/>
      <c r="M926" s="7"/>
      <c r="N926" s="7"/>
      <c r="O926" s="7"/>
      <c r="P926" s="7"/>
      <c r="Q926" s="7"/>
      <c r="R926" s="7"/>
      <c r="S926" s="7"/>
      <c r="T926" s="7"/>
      <c r="U926" s="7"/>
      <c r="V926" s="7"/>
      <c r="W926" s="7"/>
      <c r="X926" s="7"/>
      <c r="Y926" s="7"/>
    </row>
    <row r="927" spans="1:25">
      <c r="A927" s="76"/>
      <c r="B927" s="7"/>
      <c r="C927" s="76"/>
      <c r="D927" s="53"/>
      <c r="E927" s="76"/>
      <c r="F927" s="53"/>
      <c r="G927" s="53"/>
      <c r="H927" s="76"/>
      <c r="I927" s="7"/>
      <c r="J927" s="52"/>
      <c r="K927" s="7"/>
      <c r="L927" s="7"/>
      <c r="M927" s="7"/>
      <c r="N927" s="7"/>
      <c r="O927" s="7"/>
      <c r="P927" s="7"/>
      <c r="Q927" s="7"/>
      <c r="R927" s="7"/>
      <c r="S927" s="7"/>
      <c r="T927" s="7"/>
      <c r="U927" s="7"/>
      <c r="V927" s="7"/>
      <c r="W927" s="7"/>
      <c r="X927" s="7"/>
      <c r="Y927" s="7"/>
    </row>
    <row r="928" spans="1:25">
      <c r="A928" s="76"/>
      <c r="B928" s="7"/>
      <c r="C928" s="76"/>
      <c r="D928" s="53"/>
      <c r="E928" s="76"/>
      <c r="F928" s="53"/>
      <c r="G928" s="53"/>
      <c r="H928" s="76"/>
      <c r="I928" s="7"/>
      <c r="J928" s="52"/>
      <c r="K928" s="7"/>
      <c r="L928" s="7"/>
      <c r="M928" s="7"/>
      <c r="N928" s="7"/>
      <c r="O928" s="7"/>
      <c r="P928" s="7"/>
      <c r="Q928" s="7"/>
      <c r="R928" s="7"/>
      <c r="S928" s="7"/>
      <c r="T928" s="7"/>
      <c r="U928" s="7"/>
      <c r="V928" s="7"/>
      <c r="W928" s="7"/>
      <c r="X928" s="7"/>
      <c r="Y928" s="7"/>
    </row>
    <row r="929" spans="1:25">
      <c r="A929" s="76"/>
      <c r="B929" s="7"/>
      <c r="C929" s="76"/>
      <c r="D929" s="53"/>
      <c r="E929" s="76"/>
      <c r="F929" s="53"/>
      <c r="G929" s="53"/>
      <c r="H929" s="76"/>
      <c r="I929" s="7"/>
      <c r="J929" s="52"/>
      <c r="K929" s="7"/>
      <c r="L929" s="7"/>
      <c r="M929" s="7"/>
      <c r="N929" s="7"/>
      <c r="O929" s="7"/>
      <c r="P929" s="7"/>
      <c r="Q929" s="7"/>
      <c r="R929" s="7"/>
      <c r="S929" s="7"/>
      <c r="T929" s="7"/>
      <c r="U929" s="7"/>
      <c r="V929" s="7"/>
      <c r="W929" s="7"/>
      <c r="X929" s="7"/>
      <c r="Y929" s="7"/>
    </row>
    <row r="930" spans="1:25">
      <c r="A930" s="76"/>
      <c r="B930" s="7"/>
      <c r="C930" s="76"/>
      <c r="D930" s="53"/>
      <c r="E930" s="76"/>
      <c r="F930" s="53"/>
      <c r="G930" s="53"/>
      <c r="H930" s="76"/>
      <c r="I930" s="7"/>
      <c r="J930" s="52"/>
      <c r="K930" s="7"/>
      <c r="L930" s="7"/>
      <c r="M930" s="7"/>
      <c r="N930" s="7"/>
      <c r="O930" s="7"/>
      <c r="P930" s="7"/>
      <c r="Q930" s="7"/>
      <c r="R930" s="7"/>
      <c r="S930" s="7"/>
      <c r="T930" s="7"/>
      <c r="U930" s="7"/>
      <c r="V930" s="7"/>
      <c r="W930" s="7"/>
      <c r="X930" s="7"/>
      <c r="Y930" s="7"/>
    </row>
    <row r="931" spans="1:25">
      <c r="A931" s="76"/>
      <c r="B931" s="7"/>
      <c r="C931" s="76"/>
      <c r="D931" s="53"/>
      <c r="E931" s="76"/>
      <c r="F931" s="53"/>
      <c r="G931" s="53"/>
      <c r="H931" s="76"/>
      <c r="I931" s="7"/>
      <c r="J931" s="52"/>
      <c r="K931" s="7"/>
      <c r="L931" s="7"/>
      <c r="M931" s="7"/>
      <c r="N931" s="7"/>
      <c r="O931" s="7"/>
      <c r="P931" s="7"/>
      <c r="Q931" s="7"/>
      <c r="R931" s="7"/>
      <c r="S931" s="7"/>
      <c r="T931" s="7"/>
      <c r="U931" s="7"/>
      <c r="V931" s="7"/>
      <c r="W931" s="7"/>
      <c r="X931" s="7"/>
      <c r="Y931" s="7"/>
    </row>
    <row r="932" spans="1:25">
      <c r="A932" s="76"/>
      <c r="B932" s="7"/>
      <c r="C932" s="76"/>
      <c r="D932" s="53"/>
      <c r="E932" s="76"/>
      <c r="F932" s="53"/>
      <c r="G932" s="53"/>
      <c r="H932" s="76"/>
      <c r="I932" s="7"/>
      <c r="J932" s="52"/>
      <c r="K932" s="7"/>
      <c r="L932" s="7"/>
      <c r="M932" s="7"/>
      <c r="N932" s="7"/>
      <c r="O932" s="7"/>
      <c r="P932" s="7"/>
      <c r="Q932" s="7"/>
      <c r="R932" s="7"/>
      <c r="S932" s="7"/>
      <c r="T932" s="7"/>
      <c r="U932" s="7"/>
      <c r="V932" s="7"/>
      <c r="W932" s="7"/>
      <c r="X932" s="7"/>
      <c r="Y932" s="7"/>
    </row>
    <row r="933" spans="1:25">
      <c r="A933" s="76"/>
      <c r="B933" s="7"/>
      <c r="C933" s="76"/>
      <c r="D933" s="53"/>
      <c r="E933" s="76"/>
      <c r="F933" s="53"/>
      <c r="G933" s="53"/>
      <c r="H933" s="76"/>
      <c r="I933" s="7"/>
      <c r="J933" s="52"/>
      <c r="K933" s="7"/>
      <c r="L933" s="7"/>
      <c r="M933" s="7"/>
      <c r="N933" s="7"/>
      <c r="O933" s="7"/>
      <c r="P933" s="7"/>
      <c r="Q933" s="7"/>
      <c r="R933" s="7"/>
      <c r="S933" s="7"/>
      <c r="T933" s="7"/>
      <c r="U933" s="7"/>
      <c r="V933" s="7"/>
      <c r="W933" s="7"/>
      <c r="X933" s="7"/>
      <c r="Y933" s="7"/>
    </row>
    <row r="934" spans="1:25">
      <c r="A934" s="76"/>
      <c r="B934" s="7"/>
      <c r="C934" s="76"/>
      <c r="D934" s="53"/>
      <c r="E934" s="76"/>
      <c r="F934" s="53"/>
      <c r="G934" s="53"/>
      <c r="H934" s="76"/>
      <c r="I934" s="7"/>
      <c r="J934" s="52"/>
      <c r="K934" s="7"/>
      <c r="L934" s="7"/>
      <c r="M934" s="7"/>
      <c r="N934" s="7"/>
      <c r="O934" s="7"/>
      <c r="P934" s="7"/>
      <c r="Q934" s="7"/>
      <c r="R934" s="7"/>
      <c r="S934" s="7"/>
      <c r="T934" s="7"/>
      <c r="U934" s="7"/>
      <c r="V934" s="7"/>
      <c r="W934" s="7"/>
      <c r="X934" s="7"/>
      <c r="Y934" s="7"/>
    </row>
    <row r="935" spans="1:25">
      <c r="A935" s="76"/>
      <c r="B935" s="7"/>
      <c r="C935" s="76"/>
      <c r="D935" s="53"/>
      <c r="E935" s="76"/>
      <c r="F935" s="53"/>
      <c r="G935" s="53"/>
      <c r="H935" s="76"/>
      <c r="I935" s="7"/>
      <c r="J935" s="52"/>
      <c r="K935" s="7"/>
      <c r="L935" s="7"/>
      <c r="M935" s="7"/>
      <c r="N935" s="7"/>
      <c r="O935" s="7"/>
      <c r="P935" s="7"/>
      <c r="Q935" s="7"/>
      <c r="R935" s="7"/>
      <c r="S935" s="7"/>
      <c r="T935" s="7"/>
      <c r="U935" s="7"/>
      <c r="V935" s="7"/>
      <c r="W935" s="7"/>
      <c r="X935" s="7"/>
      <c r="Y935" s="7"/>
    </row>
    <row r="936" spans="1:25">
      <c r="A936" s="76"/>
      <c r="B936" s="7"/>
      <c r="C936" s="76"/>
      <c r="D936" s="53"/>
      <c r="E936" s="76"/>
      <c r="F936" s="53"/>
      <c r="G936" s="53"/>
      <c r="H936" s="76"/>
      <c r="I936" s="7"/>
      <c r="J936" s="52"/>
      <c r="K936" s="7"/>
      <c r="L936" s="7"/>
      <c r="M936" s="7"/>
      <c r="N936" s="7"/>
      <c r="O936" s="7"/>
      <c r="P936" s="7"/>
      <c r="Q936" s="7"/>
      <c r="R936" s="7"/>
      <c r="S936" s="7"/>
      <c r="T936" s="7"/>
      <c r="U936" s="7"/>
      <c r="V936" s="7"/>
      <c r="W936" s="7"/>
      <c r="X936" s="7"/>
      <c r="Y936" s="7"/>
    </row>
    <row r="937" spans="1:25">
      <c r="A937" s="76"/>
      <c r="B937" s="7"/>
      <c r="C937" s="76"/>
      <c r="D937" s="53"/>
      <c r="E937" s="76"/>
      <c r="F937" s="53"/>
      <c r="G937" s="53"/>
      <c r="H937" s="76"/>
      <c r="I937" s="7"/>
      <c r="J937" s="52"/>
      <c r="K937" s="7"/>
      <c r="L937" s="7"/>
      <c r="M937" s="7"/>
      <c r="N937" s="7"/>
      <c r="O937" s="7"/>
      <c r="P937" s="7"/>
      <c r="Q937" s="7"/>
      <c r="R937" s="7"/>
      <c r="S937" s="7"/>
      <c r="T937" s="7"/>
      <c r="U937" s="7"/>
      <c r="V937" s="7"/>
      <c r="W937" s="7"/>
      <c r="X937" s="7"/>
      <c r="Y937" s="7"/>
    </row>
    <row r="938" spans="1:25">
      <c r="A938" s="76"/>
      <c r="B938" s="7"/>
      <c r="C938" s="76"/>
      <c r="D938" s="53"/>
      <c r="E938" s="76"/>
      <c r="F938" s="53"/>
      <c r="G938" s="53"/>
      <c r="H938" s="76"/>
      <c r="I938" s="7"/>
      <c r="J938" s="52"/>
      <c r="K938" s="7"/>
      <c r="L938" s="7"/>
      <c r="M938" s="7"/>
      <c r="N938" s="7"/>
      <c r="O938" s="7"/>
      <c r="P938" s="7"/>
      <c r="Q938" s="7"/>
      <c r="R938" s="7"/>
      <c r="S938" s="7"/>
      <c r="T938" s="7"/>
      <c r="U938" s="7"/>
      <c r="V938" s="7"/>
      <c r="W938" s="7"/>
      <c r="X938" s="7"/>
      <c r="Y938" s="7"/>
    </row>
    <row r="939" spans="1:25">
      <c r="A939" s="76"/>
      <c r="B939" s="7"/>
      <c r="C939" s="76"/>
      <c r="D939" s="53"/>
      <c r="E939" s="76"/>
      <c r="F939" s="53"/>
      <c r="G939" s="53"/>
      <c r="H939" s="76"/>
      <c r="I939" s="7"/>
      <c r="J939" s="52"/>
      <c r="K939" s="7"/>
      <c r="L939" s="7"/>
      <c r="M939" s="7"/>
      <c r="N939" s="7"/>
      <c r="O939" s="7"/>
      <c r="P939" s="7"/>
      <c r="Q939" s="7"/>
      <c r="R939" s="7"/>
      <c r="S939" s="7"/>
      <c r="T939" s="7"/>
      <c r="U939" s="7"/>
      <c r="V939" s="7"/>
      <c r="W939" s="7"/>
      <c r="X939" s="7"/>
      <c r="Y939" s="7"/>
    </row>
    <row r="940" spans="1:25">
      <c r="A940" s="76"/>
      <c r="B940" s="7"/>
      <c r="C940" s="76"/>
      <c r="D940" s="53"/>
      <c r="E940" s="76"/>
      <c r="F940" s="53"/>
      <c r="G940" s="53"/>
      <c r="H940" s="76"/>
      <c r="I940" s="7"/>
      <c r="J940" s="52"/>
      <c r="K940" s="7"/>
      <c r="L940" s="7"/>
      <c r="M940" s="7"/>
      <c r="N940" s="7"/>
      <c r="O940" s="7"/>
      <c r="P940" s="7"/>
      <c r="Q940" s="7"/>
      <c r="R940" s="7"/>
      <c r="S940" s="7"/>
      <c r="T940" s="7"/>
      <c r="U940" s="7"/>
      <c r="V940" s="7"/>
      <c r="W940" s="7"/>
      <c r="X940" s="7"/>
      <c r="Y940" s="7"/>
    </row>
    <row r="941" spans="1:25">
      <c r="A941" s="76"/>
      <c r="B941" s="7"/>
      <c r="C941" s="76"/>
      <c r="D941" s="53"/>
      <c r="E941" s="76"/>
      <c r="F941" s="53"/>
      <c r="G941" s="53"/>
      <c r="H941" s="76"/>
      <c r="I941" s="7"/>
      <c r="J941" s="52"/>
      <c r="K941" s="7"/>
      <c r="L941" s="7"/>
      <c r="M941" s="7"/>
      <c r="N941" s="7"/>
      <c r="O941" s="7"/>
      <c r="P941" s="7"/>
      <c r="Q941" s="7"/>
      <c r="R941" s="7"/>
      <c r="S941" s="7"/>
      <c r="T941" s="7"/>
      <c r="U941" s="7"/>
      <c r="V941" s="7"/>
      <c r="W941" s="7"/>
      <c r="X941" s="7"/>
      <c r="Y941" s="7"/>
    </row>
    <row r="942" spans="1:25">
      <c r="A942" s="76"/>
      <c r="B942" s="7"/>
      <c r="C942" s="76"/>
      <c r="D942" s="53"/>
      <c r="E942" s="76"/>
      <c r="F942" s="53"/>
      <c r="G942" s="53"/>
      <c r="H942" s="76"/>
      <c r="I942" s="7"/>
      <c r="J942" s="52"/>
      <c r="K942" s="7"/>
      <c r="L942" s="7"/>
      <c r="M942" s="7"/>
      <c r="N942" s="7"/>
      <c r="O942" s="7"/>
      <c r="P942" s="7"/>
      <c r="Q942" s="7"/>
      <c r="R942" s="7"/>
      <c r="S942" s="7"/>
      <c r="T942" s="7"/>
      <c r="U942" s="7"/>
      <c r="V942" s="7"/>
      <c r="W942" s="7"/>
      <c r="X942" s="7"/>
      <c r="Y942" s="7"/>
    </row>
    <row r="943" spans="1:25">
      <c r="A943" s="76"/>
      <c r="B943" s="7"/>
      <c r="C943" s="76"/>
      <c r="D943" s="53"/>
      <c r="E943" s="76"/>
      <c r="F943" s="53"/>
      <c r="G943" s="53"/>
      <c r="H943" s="76"/>
      <c r="I943" s="7"/>
      <c r="J943" s="52"/>
      <c r="K943" s="7"/>
      <c r="L943" s="7"/>
      <c r="M943" s="7"/>
      <c r="N943" s="7"/>
      <c r="O943" s="7"/>
      <c r="P943" s="7"/>
      <c r="Q943" s="7"/>
      <c r="R943" s="7"/>
      <c r="S943" s="7"/>
      <c r="T943" s="7"/>
      <c r="U943" s="7"/>
      <c r="V943" s="7"/>
      <c r="W943" s="7"/>
      <c r="X943" s="7"/>
      <c r="Y943" s="7"/>
    </row>
    <row r="944" spans="1:25">
      <c r="A944" s="76"/>
      <c r="B944" s="7"/>
      <c r="C944" s="76"/>
      <c r="D944" s="53"/>
      <c r="E944" s="76"/>
      <c r="F944" s="53"/>
      <c r="G944" s="53"/>
      <c r="H944" s="76"/>
      <c r="I944" s="7"/>
      <c r="J944" s="52"/>
      <c r="K944" s="7"/>
      <c r="L944" s="7"/>
      <c r="M944" s="7"/>
      <c r="N944" s="7"/>
      <c r="O944" s="7"/>
      <c r="P944" s="7"/>
      <c r="Q944" s="7"/>
      <c r="R944" s="7"/>
      <c r="S944" s="7"/>
      <c r="T944" s="7"/>
      <c r="U944" s="7"/>
      <c r="V944" s="7"/>
      <c r="W944" s="7"/>
      <c r="X944" s="7"/>
      <c r="Y944" s="7"/>
    </row>
    <row r="945" spans="1:25">
      <c r="A945" s="76"/>
      <c r="B945" s="7"/>
      <c r="C945" s="76"/>
      <c r="D945" s="53"/>
      <c r="E945" s="76"/>
      <c r="F945" s="53"/>
      <c r="G945" s="53"/>
      <c r="H945" s="76"/>
      <c r="I945" s="7"/>
      <c r="J945" s="52"/>
      <c r="K945" s="7"/>
      <c r="L945" s="7"/>
      <c r="M945" s="7"/>
      <c r="N945" s="7"/>
      <c r="O945" s="7"/>
      <c r="P945" s="7"/>
      <c r="Q945" s="7"/>
      <c r="R945" s="7"/>
      <c r="S945" s="7"/>
      <c r="T945" s="7"/>
      <c r="U945" s="7"/>
      <c r="V945" s="7"/>
      <c r="W945" s="7"/>
      <c r="X945" s="7"/>
      <c r="Y945" s="7"/>
    </row>
    <row r="946" spans="1:25">
      <c r="A946" s="76"/>
      <c r="B946" s="7"/>
      <c r="C946" s="76"/>
      <c r="D946" s="53"/>
      <c r="E946" s="76"/>
      <c r="F946" s="53"/>
      <c r="G946" s="53"/>
      <c r="H946" s="76"/>
      <c r="I946" s="7"/>
      <c r="J946" s="52"/>
      <c r="K946" s="7"/>
      <c r="L946" s="7"/>
      <c r="M946" s="7"/>
      <c r="N946" s="7"/>
      <c r="O946" s="7"/>
      <c r="P946" s="7"/>
      <c r="Q946" s="7"/>
      <c r="R946" s="7"/>
      <c r="S946" s="7"/>
      <c r="T946" s="7"/>
      <c r="U946" s="7"/>
      <c r="V946" s="7"/>
      <c r="W946" s="7"/>
      <c r="X946" s="7"/>
      <c r="Y946" s="7"/>
    </row>
    <row r="947" spans="1:25">
      <c r="A947" s="76"/>
      <c r="B947" s="7"/>
      <c r="C947" s="76"/>
      <c r="D947" s="53"/>
      <c r="E947" s="76"/>
      <c r="F947" s="53"/>
      <c r="G947" s="53"/>
      <c r="H947" s="76"/>
      <c r="I947" s="7"/>
      <c r="J947" s="52"/>
      <c r="K947" s="7"/>
      <c r="L947" s="7"/>
      <c r="M947" s="7"/>
      <c r="N947" s="7"/>
      <c r="O947" s="7"/>
      <c r="P947" s="7"/>
      <c r="Q947" s="7"/>
      <c r="R947" s="7"/>
      <c r="S947" s="7"/>
      <c r="T947" s="7"/>
      <c r="U947" s="7"/>
      <c r="V947" s="7"/>
      <c r="W947" s="7"/>
      <c r="X947" s="7"/>
      <c r="Y947" s="7"/>
    </row>
    <row r="948" spans="1:25">
      <c r="A948" s="76"/>
      <c r="B948" s="7"/>
      <c r="C948" s="76"/>
      <c r="D948" s="53"/>
      <c r="E948" s="76"/>
      <c r="F948" s="53"/>
      <c r="G948" s="53"/>
      <c r="H948" s="76"/>
      <c r="I948" s="7"/>
      <c r="J948" s="52"/>
      <c r="K948" s="7"/>
      <c r="L948" s="7"/>
      <c r="M948" s="7"/>
      <c r="N948" s="7"/>
      <c r="O948" s="7"/>
      <c r="P948" s="7"/>
      <c r="Q948" s="7"/>
      <c r="R948" s="7"/>
      <c r="S948" s="7"/>
      <c r="T948" s="7"/>
      <c r="U948" s="7"/>
      <c r="V948" s="7"/>
      <c r="W948" s="7"/>
      <c r="X948" s="7"/>
      <c r="Y948" s="7"/>
    </row>
    <row r="949" spans="1:25">
      <c r="A949" s="76"/>
      <c r="B949" s="7"/>
      <c r="C949" s="76"/>
      <c r="D949" s="53"/>
      <c r="E949" s="76"/>
      <c r="F949" s="53"/>
      <c r="G949" s="53"/>
      <c r="H949" s="76"/>
      <c r="I949" s="7"/>
      <c r="J949" s="52"/>
      <c r="K949" s="7"/>
      <c r="L949" s="7"/>
      <c r="M949" s="7"/>
      <c r="N949" s="7"/>
      <c r="O949" s="7"/>
      <c r="P949" s="7"/>
      <c r="Q949" s="7"/>
      <c r="R949" s="7"/>
      <c r="S949" s="7"/>
      <c r="T949" s="7"/>
      <c r="U949" s="7"/>
      <c r="V949" s="7"/>
      <c r="W949" s="7"/>
      <c r="X949" s="7"/>
      <c r="Y949" s="7"/>
    </row>
    <row r="950" spans="1:25">
      <c r="A950" s="76"/>
      <c r="B950" s="7"/>
      <c r="C950" s="76"/>
      <c r="D950" s="53"/>
      <c r="E950" s="76"/>
      <c r="F950" s="53"/>
      <c r="G950" s="53"/>
      <c r="H950" s="76"/>
      <c r="I950" s="7"/>
      <c r="J950" s="52"/>
      <c r="K950" s="7"/>
      <c r="L950" s="7"/>
      <c r="M950" s="7"/>
      <c r="N950" s="7"/>
      <c r="O950" s="7"/>
      <c r="P950" s="7"/>
      <c r="Q950" s="7"/>
      <c r="R950" s="7"/>
      <c r="S950" s="7"/>
      <c r="T950" s="7"/>
      <c r="U950" s="7"/>
      <c r="V950" s="7"/>
      <c r="W950" s="7"/>
      <c r="X950" s="7"/>
      <c r="Y950" s="7"/>
    </row>
    <row r="951" spans="1:25">
      <c r="A951" s="76"/>
      <c r="B951" s="7"/>
      <c r="C951" s="76"/>
      <c r="D951" s="53"/>
      <c r="E951" s="76"/>
      <c r="F951" s="53"/>
      <c r="G951" s="53"/>
      <c r="H951" s="76"/>
      <c r="I951" s="7"/>
      <c r="J951" s="52"/>
      <c r="K951" s="7"/>
      <c r="L951" s="7"/>
      <c r="M951" s="7"/>
      <c r="N951" s="7"/>
      <c r="O951" s="7"/>
      <c r="P951" s="7"/>
      <c r="Q951" s="7"/>
      <c r="R951" s="7"/>
      <c r="S951" s="7"/>
      <c r="T951" s="7"/>
      <c r="U951" s="7"/>
      <c r="V951" s="7"/>
      <c r="W951" s="7"/>
      <c r="X951" s="7"/>
      <c r="Y951" s="7"/>
    </row>
    <row r="952" spans="1:25">
      <c r="A952" s="76"/>
      <c r="B952" s="7"/>
      <c r="C952" s="76"/>
      <c r="D952" s="53"/>
      <c r="E952" s="76"/>
      <c r="F952" s="53"/>
      <c r="G952" s="53"/>
      <c r="H952" s="76"/>
      <c r="I952" s="7"/>
      <c r="J952" s="52"/>
      <c r="K952" s="7"/>
      <c r="L952" s="7"/>
      <c r="M952" s="7"/>
      <c r="N952" s="7"/>
      <c r="O952" s="7"/>
      <c r="P952" s="7"/>
      <c r="Q952" s="7"/>
      <c r="R952" s="7"/>
      <c r="S952" s="7"/>
      <c r="T952" s="7"/>
      <c r="U952" s="7"/>
      <c r="V952" s="7"/>
      <c r="W952" s="7"/>
      <c r="X952" s="7"/>
      <c r="Y952" s="7"/>
    </row>
    <row r="953" spans="1:25">
      <c r="A953" s="76"/>
      <c r="B953" s="7"/>
      <c r="C953" s="76"/>
      <c r="D953" s="53"/>
      <c r="E953" s="76"/>
      <c r="F953" s="53"/>
      <c r="G953" s="53"/>
      <c r="H953" s="76"/>
      <c r="I953" s="7"/>
      <c r="J953" s="52"/>
      <c r="K953" s="7"/>
      <c r="L953" s="7"/>
      <c r="M953" s="7"/>
      <c r="N953" s="7"/>
      <c r="O953" s="7"/>
      <c r="P953" s="7"/>
      <c r="Q953" s="7"/>
      <c r="R953" s="7"/>
      <c r="S953" s="7"/>
      <c r="T953" s="7"/>
      <c r="U953" s="7"/>
      <c r="V953" s="7"/>
      <c r="W953" s="7"/>
      <c r="X953" s="7"/>
      <c r="Y953" s="7"/>
    </row>
    <row r="954" spans="1:25">
      <c r="A954" s="76"/>
      <c r="B954" s="7"/>
      <c r="C954" s="76"/>
      <c r="D954" s="53"/>
      <c r="E954" s="76"/>
      <c r="F954" s="53"/>
      <c r="G954" s="53"/>
      <c r="H954" s="76"/>
      <c r="I954" s="7"/>
      <c r="J954" s="52"/>
      <c r="K954" s="7"/>
      <c r="L954" s="7"/>
      <c r="M954" s="7"/>
      <c r="N954" s="7"/>
      <c r="O954" s="7"/>
      <c r="P954" s="7"/>
      <c r="Q954" s="7"/>
      <c r="R954" s="7"/>
      <c r="S954" s="7"/>
      <c r="T954" s="7"/>
      <c r="U954" s="7"/>
      <c r="V954" s="7"/>
      <c r="W954" s="7"/>
      <c r="X954" s="7"/>
      <c r="Y954" s="7"/>
    </row>
    <row r="955" spans="1:25">
      <c r="A955" s="76"/>
      <c r="B955" s="7"/>
      <c r="C955" s="76"/>
      <c r="D955" s="53"/>
      <c r="E955" s="76"/>
      <c r="F955" s="53"/>
      <c r="G955" s="53"/>
      <c r="H955" s="76"/>
      <c r="I955" s="7"/>
      <c r="J955" s="52"/>
      <c r="K955" s="7"/>
      <c r="L955" s="7"/>
      <c r="M955" s="7"/>
      <c r="N955" s="7"/>
      <c r="O955" s="7"/>
      <c r="P955" s="7"/>
      <c r="Q955" s="7"/>
      <c r="R955" s="7"/>
      <c r="S955" s="7"/>
      <c r="T955" s="7"/>
      <c r="U955" s="7"/>
      <c r="V955" s="7"/>
      <c r="W955" s="7"/>
      <c r="X955" s="7"/>
      <c r="Y955" s="7"/>
    </row>
    <row r="956" spans="1:25">
      <c r="A956" s="76"/>
      <c r="B956" s="7"/>
      <c r="C956" s="76"/>
      <c r="D956" s="53"/>
      <c r="E956" s="76"/>
      <c r="F956" s="53"/>
      <c r="G956" s="53"/>
      <c r="H956" s="76"/>
      <c r="I956" s="7"/>
      <c r="J956" s="52"/>
      <c r="K956" s="7"/>
      <c r="L956" s="7"/>
      <c r="M956" s="7"/>
      <c r="N956" s="7"/>
      <c r="O956" s="7"/>
      <c r="P956" s="7"/>
      <c r="Q956" s="7"/>
      <c r="R956" s="7"/>
      <c r="S956" s="7"/>
      <c r="T956" s="7"/>
      <c r="U956" s="7"/>
      <c r="V956" s="7"/>
      <c r="W956" s="7"/>
      <c r="X956" s="7"/>
      <c r="Y956" s="7"/>
    </row>
    <row r="957" spans="1:25">
      <c r="A957" s="76"/>
      <c r="B957" s="7"/>
      <c r="C957" s="76"/>
      <c r="D957" s="53"/>
      <c r="E957" s="76"/>
      <c r="F957" s="53"/>
      <c r="G957" s="53"/>
      <c r="H957" s="76"/>
      <c r="I957" s="7"/>
      <c r="J957" s="52"/>
      <c r="K957" s="7"/>
      <c r="L957" s="7"/>
      <c r="M957" s="7"/>
      <c r="N957" s="7"/>
      <c r="O957" s="7"/>
      <c r="P957" s="7"/>
      <c r="Q957" s="7"/>
      <c r="R957" s="7"/>
      <c r="S957" s="7"/>
      <c r="T957" s="7"/>
      <c r="U957" s="7"/>
      <c r="V957" s="7"/>
      <c r="W957" s="7"/>
      <c r="X957" s="7"/>
      <c r="Y957" s="7"/>
    </row>
    <row r="958" spans="1:25">
      <c r="A958" s="76"/>
      <c r="B958" s="7"/>
      <c r="C958" s="76"/>
      <c r="D958" s="53"/>
      <c r="E958" s="76"/>
      <c r="F958" s="53"/>
      <c r="G958" s="53"/>
      <c r="H958" s="76"/>
      <c r="I958" s="7"/>
      <c r="J958" s="52"/>
      <c r="K958" s="7"/>
      <c r="L958" s="7"/>
      <c r="M958" s="7"/>
      <c r="N958" s="7"/>
      <c r="O958" s="7"/>
      <c r="P958" s="7"/>
      <c r="Q958" s="7"/>
      <c r="R958" s="7"/>
      <c r="S958" s="7"/>
      <c r="T958" s="7"/>
      <c r="U958" s="7"/>
      <c r="V958" s="7"/>
      <c r="W958" s="7"/>
      <c r="X958" s="7"/>
      <c r="Y958" s="7"/>
    </row>
    <row r="959" spans="1:25">
      <c r="A959" s="76"/>
      <c r="B959" s="7"/>
      <c r="C959" s="76"/>
      <c r="D959" s="53"/>
      <c r="E959" s="76"/>
      <c r="F959" s="53"/>
      <c r="G959" s="53"/>
      <c r="H959" s="76"/>
      <c r="I959" s="7"/>
      <c r="J959" s="52"/>
      <c r="K959" s="7"/>
      <c r="L959" s="7"/>
      <c r="M959" s="7"/>
      <c r="N959" s="7"/>
      <c r="O959" s="7"/>
      <c r="P959" s="7"/>
      <c r="Q959" s="7"/>
      <c r="R959" s="7"/>
      <c r="S959" s="7"/>
      <c r="T959" s="7"/>
      <c r="U959" s="7"/>
      <c r="V959" s="7"/>
      <c r="W959" s="7"/>
      <c r="X959" s="7"/>
      <c r="Y959" s="7"/>
    </row>
    <row r="960" spans="1:25">
      <c r="A960" s="76"/>
      <c r="B960" s="7"/>
      <c r="C960" s="76"/>
      <c r="D960" s="53"/>
      <c r="E960" s="76"/>
      <c r="F960" s="53"/>
      <c r="G960" s="53"/>
      <c r="H960" s="76"/>
      <c r="I960" s="7"/>
      <c r="J960" s="52"/>
      <c r="K960" s="7"/>
      <c r="L960" s="7"/>
      <c r="M960" s="7"/>
      <c r="N960" s="7"/>
      <c r="O960" s="7"/>
      <c r="P960" s="7"/>
      <c r="Q960" s="7"/>
      <c r="R960" s="7"/>
      <c r="S960" s="7"/>
      <c r="T960" s="7"/>
      <c r="U960" s="7"/>
      <c r="V960" s="7"/>
      <c r="W960" s="7"/>
      <c r="X960" s="7"/>
      <c r="Y960" s="7"/>
    </row>
    <row r="961" spans="1:25">
      <c r="A961" s="76"/>
      <c r="B961" s="7"/>
      <c r="C961" s="76"/>
      <c r="D961" s="53"/>
      <c r="E961" s="76"/>
      <c r="F961" s="53"/>
      <c r="G961" s="53"/>
      <c r="H961" s="76"/>
      <c r="I961" s="7"/>
      <c r="J961" s="52"/>
      <c r="K961" s="7"/>
      <c r="L961" s="7"/>
      <c r="M961" s="7"/>
      <c r="N961" s="7"/>
      <c r="O961" s="7"/>
      <c r="P961" s="7"/>
      <c r="Q961" s="7"/>
      <c r="R961" s="7"/>
      <c r="S961" s="7"/>
      <c r="T961" s="7"/>
      <c r="U961" s="7"/>
      <c r="V961" s="7"/>
      <c r="W961" s="7"/>
      <c r="X961" s="7"/>
      <c r="Y961" s="7"/>
    </row>
    <row r="962" spans="1:25">
      <c r="A962" s="76"/>
      <c r="B962" s="7"/>
      <c r="C962" s="76"/>
      <c r="D962" s="53"/>
      <c r="E962" s="76"/>
      <c r="F962" s="53"/>
      <c r="G962" s="53"/>
      <c r="H962" s="76"/>
      <c r="I962" s="7"/>
      <c r="J962" s="52"/>
      <c r="K962" s="7"/>
      <c r="L962" s="7"/>
      <c r="M962" s="7"/>
      <c r="N962" s="7"/>
      <c r="O962" s="7"/>
      <c r="P962" s="7"/>
      <c r="Q962" s="7"/>
      <c r="R962" s="7"/>
      <c r="S962" s="7"/>
      <c r="T962" s="7"/>
      <c r="U962" s="7"/>
      <c r="V962" s="7"/>
      <c r="W962" s="7"/>
      <c r="X962" s="7"/>
      <c r="Y962" s="7"/>
    </row>
    <row r="963" spans="1:25">
      <c r="A963" s="76"/>
      <c r="B963" s="7"/>
      <c r="C963" s="76"/>
      <c r="D963" s="53"/>
      <c r="E963" s="76"/>
      <c r="F963" s="53"/>
      <c r="G963" s="53"/>
      <c r="H963" s="76"/>
      <c r="I963" s="7"/>
      <c r="J963" s="52"/>
      <c r="K963" s="7"/>
      <c r="L963" s="7"/>
      <c r="M963" s="7"/>
      <c r="N963" s="7"/>
      <c r="O963" s="7"/>
      <c r="P963" s="7"/>
      <c r="Q963" s="7"/>
      <c r="R963" s="7"/>
      <c r="S963" s="7"/>
      <c r="T963" s="7"/>
      <c r="U963" s="7"/>
      <c r="V963" s="7"/>
      <c r="W963" s="7"/>
      <c r="X963" s="7"/>
      <c r="Y963" s="7"/>
    </row>
    <row r="964" spans="1:25">
      <c r="A964" s="76"/>
      <c r="B964" s="7"/>
      <c r="C964" s="76"/>
      <c r="D964" s="53"/>
      <c r="E964" s="76"/>
      <c r="F964" s="53"/>
      <c r="G964" s="53"/>
      <c r="H964" s="76"/>
      <c r="I964" s="7"/>
      <c r="J964" s="52"/>
      <c r="K964" s="7"/>
      <c r="L964" s="7"/>
      <c r="M964" s="7"/>
      <c r="N964" s="7"/>
      <c r="O964" s="7"/>
      <c r="P964" s="7"/>
      <c r="Q964" s="7"/>
      <c r="R964" s="7"/>
      <c r="S964" s="7"/>
      <c r="T964" s="7"/>
      <c r="U964" s="7"/>
      <c r="V964" s="7"/>
      <c r="W964" s="7"/>
      <c r="X964" s="7"/>
      <c r="Y964" s="7"/>
    </row>
    <row r="965" spans="1:25">
      <c r="A965" s="76"/>
      <c r="B965" s="7"/>
      <c r="C965" s="76"/>
      <c r="D965" s="53"/>
      <c r="E965" s="76"/>
      <c r="F965" s="53"/>
      <c r="G965" s="53"/>
      <c r="H965" s="76"/>
      <c r="I965" s="7"/>
      <c r="J965" s="52"/>
      <c r="K965" s="7"/>
      <c r="L965" s="7"/>
      <c r="M965" s="7"/>
      <c r="N965" s="7"/>
      <c r="O965" s="7"/>
      <c r="P965" s="7"/>
      <c r="Q965" s="7"/>
      <c r="R965" s="7"/>
      <c r="S965" s="7"/>
      <c r="T965" s="7"/>
      <c r="U965" s="7"/>
      <c r="V965" s="7"/>
      <c r="W965" s="7"/>
      <c r="X965" s="7"/>
      <c r="Y965" s="7"/>
    </row>
    <row r="966" spans="1:25">
      <c r="A966" s="76"/>
      <c r="B966" s="7"/>
      <c r="C966" s="76"/>
      <c r="D966" s="53"/>
      <c r="E966" s="76"/>
      <c r="F966" s="53"/>
      <c r="G966" s="53"/>
      <c r="H966" s="76"/>
      <c r="I966" s="7"/>
      <c r="J966" s="52"/>
      <c r="K966" s="7"/>
      <c r="L966" s="7"/>
      <c r="M966" s="7"/>
      <c r="N966" s="7"/>
      <c r="O966" s="7"/>
      <c r="P966" s="7"/>
      <c r="Q966" s="7"/>
      <c r="R966" s="7"/>
      <c r="S966" s="7"/>
      <c r="T966" s="7"/>
      <c r="U966" s="7"/>
      <c r="V966" s="7"/>
      <c r="W966" s="7"/>
      <c r="X966" s="7"/>
      <c r="Y966" s="7"/>
    </row>
    <row r="967" spans="1:25">
      <c r="A967" s="76"/>
      <c r="B967" s="7"/>
      <c r="C967" s="76"/>
      <c r="D967" s="53"/>
      <c r="E967" s="76"/>
      <c r="F967" s="53"/>
      <c r="G967" s="53"/>
      <c r="H967" s="76"/>
      <c r="I967" s="7"/>
      <c r="J967" s="52"/>
      <c r="K967" s="7"/>
      <c r="L967" s="7"/>
      <c r="M967" s="7"/>
      <c r="N967" s="7"/>
      <c r="O967" s="7"/>
      <c r="P967" s="7"/>
      <c r="Q967" s="7"/>
      <c r="R967" s="7"/>
      <c r="S967" s="7"/>
      <c r="T967" s="7"/>
      <c r="U967" s="7"/>
      <c r="V967" s="7"/>
      <c r="W967" s="7"/>
      <c r="X967" s="7"/>
      <c r="Y967" s="7"/>
    </row>
    <row r="968" spans="1:25">
      <c r="A968" s="76"/>
      <c r="B968" s="7"/>
      <c r="C968" s="76"/>
      <c r="D968" s="53"/>
      <c r="E968" s="76"/>
      <c r="F968" s="53"/>
      <c r="G968" s="53"/>
      <c r="H968" s="76"/>
      <c r="I968" s="7"/>
      <c r="J968" s="52"/>
      <c r="K968" s="7"/>
      <c r="L968" s="7"/>
      <c r="M968" s="7"/>
      <c r="N968" s="7"/>
      <c r="O968" s="7"/>
      <c r="P968" s="7"/>
      <c r="Q968" s="7"/>
      <c r="R968" s="7"/>
      <c r="S968" s="7"/>
      <c r="T968" s="7"/>
      <c r="U968" s="7"/>
      <c r="V968" s="7"/>
      <c r="W968" s="7"/>
      <c r="X968" s="7"/>
      <c r="Y968" s="7"/>
    </row>
    <row r="969" spans="1:25">
      <c r="A969" s="76"/>
      <c r="B969" s="7"/>
      <c r="C969" s="76"/>
      <c r="D969" s="53"/>
      <c r="E969" s="76"/>
      <c r="F969" s="53"/>
      <c r="G969" s="53"/>
      <c r="H969" s="76"/>
      <c r="I969" s="7"/>
      <c r="J969" s="52"/>
      <c r="K969" s="7"/>
      <c r="L969" s="7"/>
      <c r="M969" s="7"/>
      <c r="N969" s="7"/>
      <c r="O969" s="7"/>
      <c r="P969" s="7"/>
      <c r="Q969" s="7"/>
      <c r="R969" s="7"/>
      <c r="S969" s="7"/>
      <c r="T969" s="7"/>
      <c r="U969" s="7"/>
      <c r="V969" s="7"/>
      <c r="W969" s="7"/>
      <c r="X969" s="7"/>
      <c r="Y969" s="7"/>
    </row>
    <row r="970" spans="1:25">
      <c r="A970" s="76"/>
      <c r="B970" s="7"/>
      <c r="C970" s="76"/>
      <c r="D970" s="53"/>
      <c r="E970" s="76"/>
      <c r="F970" s="53"/>
      <c r="G970" s="53"/>
      <c r="H970" s="76"/>
      <c r="I970" s="7"/>
      <c r="J970" s="52"/>
      <c r="K970" s="7"/>
      <c r="L970" s="7"/>
      <c r="M970" s="7"/>
      <c r="N970" s="7"/>
      <c r="O970" s="7"/>
      <c r="P970" s="7"/>
      <c r="Q970" s="7"/>
      <c r="R970" s="7"/>
      <c r="S970" s="7"/>
      <c r="T970" s="7"/>
      <c r="U970" s="7"/>
      <c r="V970" s="7"/>
      <c r="W970" s="7"/>
      <c r="X970" s="7"/>
      <c r="Y970" s="7"/>
    </row>
    <row r="971" spans="1:25">
      <c r="A971" s="76"/>
      <c r="B971" s="7"/>
      <c r="C971" s="76"/>
      <c r="D971" s="53"/>
      <c r="E971" s="76"/>
      <c r="F971" s="53"/>
      <c r="G971" s="53"/>
      <c r="H971" s="76"/>
      <c r="I971" s="7"/>
      <c r="J971" s="52"/>
      <c r="K971" s="7"/>
      <c r="L971" s="7"/>
      <c r="M971" s="7"/>
      <c r="N971" s="7"/>
      <c r="O971" s="7"/>
      <c r="P971" s="7"/>
      <c r="Q971" s="7"/>
      <c r="R971" s="7"/>
      <c r="S971" s="7"/>
      <c r="T971" s="7"/>
      <c r="U971" s="7"/>
      <c r="V971" s="7"/>
      <c r="W971" s="7"/>
      <c r="X971" s="7"/>
      <c r="Y971" s="7"/>
    </row>
    <row r="972" spans="1:25">
      <c r="A972" s="76"/>
      <c r="B972" s="7"/>
      <c r="C972" s="76"/>
      <c r="D972" s="53"/>
      <c r="E972" s="76"/>
      <c r="F972" s="53"/>
      <c r="G972" s="53"/>
      <c r="H972" s="76"/>
      <c r="I972" s="7"/>
      <c r="J972" s="52"/>
      <c r="K972" s="7"/>
      <c r="L972" s="7"/>
      <c r="M972" s="7"/>
      <c r="N972" s="7"/>
      <c r="O972" s="7"/>
      <c r="P972" s="7"/>
      <c r="Q972" s="7"/>
      <c r="R972" s="7"/>
      <c r="S972" s="7"/>
      <c r="T972" s="7"/>
      <c r="U972" s="7"/>
      <c r="V972" s="7"/>
      <c r="W972" s="7"/>
      <c r="X972" s="7"/>
      <c r="Y972" s="7"/>
    </row>
    <row r="973" spans="1:25">
      <c r="A973" s="76"/>
      <c r="B973" s="7"/>
      <c r="C973" s="76"/>
      <c r="D973" s="53"/>
      <c r="E973" s="76"/>
      <c r="F973" s="53"/>
      <c r="G973" s="53"/>
      <c r="H973" s="76"/>
      <c r="I973" s="7"/>
      <c r="J973" s="52"/>
      <c r="K973" s="7"/>
      <c r="L973" s="7"/>
      <c r="M973" s="7"/>
      <c r="N973" s="7"/>
      <c r="O973" s="7"/>
      <c r="P973" s="7"/>
      <c r="Q973" s="7"/>
      <c r="R973" s="7"/>
      <c r="S973" s="7"/>
      <c r="T973" s="7"/>
      <c r="U973" s="7"/>
      <c r="V973" s="7"/>
      <c r="W973" s="7"/>
      <c r="X973" s="7"/>
      <c r="Y973" s="7"/>
    </row>
    <row r="974" spans="1:25">
      <c r="A974" s="28"/>
      <c r="C974" s="76"/>
      <c r="D974" s="82"/>
      <c r="E974" s="28"/>
      <c r="F974" s="82"/>
      <c r="G974" s="82"/>
      <c r="H974" s="28"/>
      <c r="J974" s="54"/>
    </row>
    <row r="975" spans="1:25">
      <c r="A975" s="28"/>
      <c r="C975" s="76"/>
      <c r="D975" s="82"/>
      <c r="E975" s="28"/>
      <c r="F975" s="82"/>
      <c r="G975" s="82"/>
      <c r="H975" s="28"/>
      <c r="J975" s="54"/>
    </row>
    <row r="976" spans="1:25">
      <c r="A976" s="28"/>
      <c r="C976" s="76"/>
      <c r="D976" s="82"/>
      <c r="E976" s="28"/>
      <c r="F976" s="82"/>
      <c r="G976" s="82"/>
      <c r="H976" s="28"/>
      <c r="J976" s="54"/>
    </row>
    <row r="977" spans="1:10">
      <c r="A977" s="28"/>
      <c r="C977" s="28"/>
      <c r="D977" s="82"/>
      <c r="E977" s="28"/>
      <c r="F977" s="82"/>
      <c r="G977" s="82"/>
      <c r="H977" s="28"/>
      <c r="J977" s="54"/>
    </row>
    <row r="978" spans="1:10">
      <c r="A978" s="28"/>
      <c r="C978" s="28"/>
      <c r="D978" s="82"/>
      <c r="E978" s="28"/>
      <c r="F978" s="82"/>
      <c r="G978" s="82"/>
      <c r="H978" s="28"/>
      <c r="J978" s="54"/>
    </row>
    <row r="979" spans="1:10">
      <c r="A979" s="28"/>
      <c r="C979" s="28"/>
      <c r="D979" s="82"/>
      <c r="E979" s="28"/>
      <c r="F979" s="82"/>
      <c r="G979" s="82"/>
      <c r="H979" s="28"/>
      <c r="J979" s="54"/>
    </row>
    <row r="980" spans="1:10">
      <c r="A980" s="28"/>
      <c r="C980" s="28"/>
      <c r="D980" s="82"/>
      <c r="E980" s="28"/>
      <c r="F980" s="82"/>
      <c r="G980" s="82"/>
      <c r="H980" s="28"/>
      <c r="J980" s="54"/>
    </row>
    <row r="981" spans="1:10">
      <c r="A981" s="28"/>
      <c r="C981" s="28"/>
      <c r="D981" s="82"/>
      <c r="E981" s="28"/>
      <c r="F981" s="82"/>
      <c r="G981" s="82"/>
      <c r="H981" s="28"/>
      <c r="J981" s="54"/>
    </row>
    <row r="982" spans="1:10">
      <c r="A982" s="28"/>
      <c r="C982" s="28"/>
      <c r="D982" s="82"/>
      <c r="E982" s="28"/>
      <c r="F982" s="82"/>
      <c r="G982" s="82"/>
      <c r="H982" s="28"/>
      <c r="J982" s="54"/>
    </row>
    <row r="983" spans="1:10">
      <c r="A983" s="28"/>
      <c r="C983" s="28"/>
      <c r="D983" s="82"/>
      <c r="E983" s="28"/>
      <c r="F983" s="82"/>
      <c r="G983" s="82"/>
      <c r="H983" s="28"/>
      <c r="J983" s="54"/>
    </row>
    <row r="984" spans="1:10">
      <c r="A984" s="28"/>
      <c r="C984" s="28"/>
      <c r="D984" s="82"/>
      <c r="E984" s="28"/>
      <c r="F984" s="82"/>
      <c r="G984" s="82"/>
      <c r="H984" s="28"/>
      <c r="J984" s="54"/>
    </row>
    <row r="985" spans="1:10">
      <c r="A985" s="28"/>
      <c r="C985" s="28"/>
      <c r="D985" s="82"/>
      <c r="E985" s="28"/>
      <c r="F985" s="82"/>
      <c r="G985" s="82"/>
      <c r="H985" s="28"/>
      <c r="J985" s="54"/>
    </row>
    <row r="986" spans="1:10">
      <c r="A986" s="28"/>
      <c r="C986" s="28"/>
      <c r="D986" s="82"/>
      <c r="E986" s="28"/>
      <c r="F986" s="82"/>
      <c r="G986" s="82"/>
      <c r="H986" s="28"/>
      <c r="J986" s="54"/>
    </row>
    <row r="987" spans="1:10">
      <c r="A987" s="28"/>
      <c r="C987" s="28"/>
      <c r="D987" s="82"/>
      <c r="E987" s="28"/>
      <c r="F987" s="82"/>
      <c r="G987" s="82"/>
      <c r="H987" s="28"/>
      <c r="J987" s="54"/>
    </row>
    <row r="988" spans="1:10">
      <c r="A988" s="28"/>
      <c r="C988" s="28"/>
      <c r="D988" s="82"/>
      <c r="E988" s="28"/>
      <c r="F988" s="82"/>
      <c r="G988" s="82"/>
      <c r="H988" s="28"/>
      <c r="J988" s="54"/>
    </row>
    <row r="989" spans="1:10">
      <c r="A989" s="28"/>
      <c r="C989" s="28"/>
      <c r="D989" s="82"/>
      <c r="E989" s="28"/>
      <c r="F989" s="82"/>
      <c r="G989" s="82"/>
      <c r="H989" s="28"/>
      <c r="J989" s="54"/>
    </row>
    <row r="990" spans="1:10">
      <c r="A990" s="28"/>
      <c r="C990" s="28"/>
      <c r="D990" s="82"/>
      <c r="E990" s="28"/>
      <c r="F990" s="82"/>
      <c r="G990" s="82"/>
      <c r="H990" s="28"/>
      <c r="J990" s="54"/>
    </row>
    <row r="991" spans="1:10">
      <c r="A991" s="28"/>
      <c r="C991" s="28"/>
      <c r="D991" s="82"/>
      <c r="E991" s="28"/>
      <c r="F991" s="82"/>
      <c r="G991" s="82"/>
      <c r="H991" s="28"/>
      <c r="J991" s="54"/>
    </row>
    <row r="992" spans="1:10">
      <c r="A992" s="28"/>
      <c r="C992" s="28"/>
      <c r="D992" s="82"/>
      <c r="E992" s="28"/>
      <c r="F992" s="82"/>
      <c r="G992" s="82"/>
      <c r="H992" s="28"/>
      <c r="J992" s="54"/>
    </row>
  </sheetData>
  <mergeCells count="2">
    <mergeCell ref="A1:B1"/>
    <mergeCell ref="C1:M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F0"/>
    <outlinePr summaryBelow="0" summaryRight="0"/>
  </sheetPr>
  <dimension ref="A1:K999"/>
  <sheetViews>
    <sheetView topLeftCell="C1" zoomScale="84" zoomScaleNormal="84" workbookViewId="0">
      <pane ySplit="5" topLeftCell="A6" activePane="bottomLeft" state="frozen"/>
      <selection pane="bottomLeft" activeCell="G4" sqref="G4:I4"/>
    </sheetView>
  </sheetViews>
  <sheetFormatPr defaultColWidth="14.42578125" defaultRowHeight="15" customHeight="1"/>
  <cols>
    <col min="1" max="1" width="8" customWidth="1"/>
    <col min="2" max="2" width="11.28515625" customWidth="1"/>
    <col min="3" max="3" width="11.85546875" customWidth="1"/>
    <col min="4" max="4" width="42.28515625" customWidth="1"/>
    <col min="5" max="5" width="42" customWidth="1"/>
    <col min="6" max="6" width="43" customWidth="1"/>
    <col min="7" max="7" width="29.140625" customWidth="1"/>
    <col min="8" max="8" width="33.5703125" customWidth="1"/>
    <col min="9" max="9" width="16.140625" customWidth="1"/>
    <col min="10" max="10" width="3.7109375" customWidth="1"/>
    <col min="11" max="11" width="37.28515625" customWidth="1"/>
  </cols>
  <sheetData>
    <row r="1" spans="1:11">
      <c r="A1" s="927"/>
      <c r="B1" s="854"/>
      <c r="C1" s="854"/>
      <c r="D1" s="86" t="s">
        <v>104</v>
      </c>
      <c r="E1" s="86" t="s">
        <v>309</v>
      </c>
      <c r="F1" s="105" t="s">
        <v>310</v>
      </c>
      <c r="G1" s="907" t="s">
        <v>50</v>
      </c>
      <c r="H1" s="857"/>
      <c r="I1" s="859"/>
      <c r="J1" s="106"/>
    </row>
    <row r="2" spans="1:11">
      <c r="A2" s="854"/>
      <c r="B2" s="854"/>
      <c r="C2" s="854"/>
      <c r="D2" s="86" t="s">
        <v>107</v>
      </c>
      <c r="E2" s="86" t="s">
        <v>311</v>
      </c>
      <c r="F2" s="105" t="s">
        <v>312</v>
      </c>
      <c r="G2" s="928">
        <v>45013</v>
      </c>
      <c r="H2" s="857"/>
      <c r="I2" s="859"/>
      <c r="J2" s="107"/>
    </row>
    <row r="3" spans="1:11">
      <c r="A3" s="854"/>
      <c r="B3" s="854"/>
      <c r="C3" s="854"/>
      <c r="D3" s="86" t="s">
        <v>110</v>
      </c>
      <c r="E3" s="108" t="s">
        <v>313</v>
      </c>
      <c r="F3" s="85" t="s">
        <v>112</v>
      </c>
      <c r="G3" s="907" t="s">
        <v>314</v>
      </c>
      <c r="H3" s="857"/>
      <c r="I3" s="859"/>
      <c r="J3" s="106"/>
    </row>
    <row r="4" spans="1:11">
      <c r="A4" s="854"/>
      <c r="B4" s="854"/>
      <c r="C4" s="854"/>
      <c r="D4" s="86" t="s">
        <v>113</v>
      </c>
      <c r="E4" s="86" t="s">
        <v>114</v>
      </c>
      <c r="F4" s="105" t="s">
        <v>315</v>
      </c>
      <c r="G4" s="928">
        <v>45155</v>
      </c>
      <c r="H4" s="857"/>
      <c r="I4" s="859"/>
    </row>
    <row r="5" spans="1:11" ht="30">
      <c r="A5" s="109" t="s">
        <v>316</v>
      </c>
      <c r="B5" s="109" t="s">
        <v>317</v>
      </c>
      <c r="C5" s="109" t="s">
        <v>318</v>
      </c>
      <c r="D5" s="109" t="s">
        <v>319</v>
      </c>
      <c r="E5" s="109" t="s">
        <v>320</v>
      </c>
      <c r="F5" s="109" t="s">
        <v>321</v>
      </c>
      <c r="G5" s="109" t="s">
        <v>322</v>
      </c>
      <c r="H5" s="109" t="s">
        <v>4</v>
      </c>
      <c r="I5" s="109" t="s">
        <v>126</v>
      </c>
    </row>
    <row r="6" spans="1:11" ht="45">
      <c r="A6" s="110">
        <v>1</v>
      </c>
      <c r="B6" s="111" t="s">
        <v>323</v>
      </c>
      <c r="C6" s="110" t="s">
        <v>324</v>
      </c>
      <c r="D6" s="112" t="s">
        <v>325</v>
      </c>
      <c r="E6" s="113" t="s">
        <v>326</v>
      </c>
      <c r="F6" s="113" t="s">
        <v>327</v>
      </c>
      <c r="G6" s="113" t="s">
        <v>328</v>
      </c>
      <c r="H6" s="114"/>
      <c r="I6" s="74"/>
    </row>
    <row r="7" spans="1:11" ht="60">
      <c r="A7" s="110">
        <v>2</v>
      </c>
      <c r="B7" s="111" t="s">
        <v>329</v>
      </c>
      <c r="C7" s="110" t="s">
        <v>324</v>
      </c>
      <c r="D7" s="112" t="s">
        <v>330</v>
      </c>
      <c r="E7" s="113" t="s">
        <v>331</v>
      </c>
      <c r="F7" s="113" t="s">
        <v>332</v>
      </c>
      <c r="G7" s="113" t="s">
        <v>333</v>
      </c>
      <c r="H7" s="114"/>
      <c r="I7" s="74"/>
    </row>
    <row r="8" spans="1:11" ht="75">
      <c r="A8" s="110">
        <v>3</v>
      </c>
      <c r="B8" s="111" t="s">
        <v>334</v>
      </c>
      <c r="C8" s="110" t="s">
        <v>324</v>
      </c>
      <c r="D8" s="112" t="s">
        <v>335</v>
      </c>
      <c r="E8" s="113" t="s">
        <v>336</v>
      </c>
      <c r="F8" s="113" t="s">
        <v>337</v>
      </c>
      <c r="G8" s="113" t="s">
        <v>338</v>
      </c>
      <c r="H8" s="110" t="s">
        <v>62</v>
      </c>
      <c r="I8" s="74" t="s">
        <v>339</v>
      </c>
    </row>
    <row r="9" spans="1:11" ht="77.25" customHeight="1">
      <c r="A9" s="110">
        <v>4</v>
      </c>
      <c r="B9" s="111" t="s">
        <v>340</v>
      </c>
      <c r="C9" s="110" t="s">
        <v>324</v>
      </c>
      <c r="D9" s="112" t="s">
        <v>341</v>
      </c>
      <c r="E9" s="113" t="s">
        <v>342</v>
      </c>
      <c r="F9" s="113" t="s">
        <v>343</v>
      </c>
      <c r="G9" s="113" t="s">
        <v>344</v>
      </c>
      <c r="H9" s="110" t="s">
        <v>62</v>
      </c>
      <c r="I9" s="74" t="s">
        <v>339</v>
      </c>
    </row>
    <row r="10" spans="1:11" ht="45">
      <c r="A10" s="110">
        <v>5</v>
      </c>
      <c r="B10" s="111" t="s">
        <v>345</v>
      </c>
      <c r="C10" s="110" t="s">
        <v>324</v>
      </c>
      <c r="D10" s="112" t="s">
        <v>346</v>
      </c>
      <c r="E10" s="113" t="s">
        <v>347</v>
      </c>
      <c r="F10" s="113" t="s">
        <v>348</v>
      </c>
      <c r="G10" s="113" t="s">
        <v>349</v>
      </c>
      <c r="H10" s="110" t="s">
        <v>62</v>
      </c>
      <c r="I10" s="74" t="s">
        <v>339</v>
      </c>
    </row>
    <row r="11" spans="1:11" ht="60">
      <c r="A11" s="110">
        <v>6</v>
      </c>
      <c r="B11" s="111" t="s">
        <v>350</v>
      </c>
      <c r="C11" s="110" t="s">
        <v>324</v>
      </c>
      <c r="D11" s="202" t="s">
        <v>351</v>
      </c>
      <c r="E11" s="113" t="s">
        <v>352</v>
      </c>
      <c r="F11" s="113" t="s">
        <v>353</v>
      </c>
      <c r="G11" s="113" t="s">
        <v>354</v>
      </c>
      <c r="H11" s="110" t="s">
        <v>62</v>
      </c>
      <c r="I11" s="74" t="s">
        <v>339</v>
      </c>
    </row>
    <row r="12" spans="1:11" ht="75">
      <c r="A12" s="110">
        <v>7</v>
      </c>
      <c r="B12" s="111" t="s">
        <v>355</v>
      </c>
      <c r="C12" s="110" t="s">
        <v>324</v>
      </c>
      <c r="D12" s="202" t="s">
        <v>356</v>
      </c>
      <c r="E12" s="113" t="s">
        <v>357</v>
      </c>
      <c r="F12" s="113" t="s">
        <v>358</v>
      </c>
      <c r="G12" s="113" t="s">
        <v>359</v>
      </c>
      <c r="H12" s="110" t="s">
        <v>62</v>
      </c>
      <c r="I12" s="74" t="s">
        <v>339</v>
      </c>
    </row>
    <row r="13" spans="1:11" ht="75">
      <c r="A13" s="110">
        <v>8</v>
      </c>
      <c r="B13" s="111" t="s">
        <v>360</v>
      </c>
      <c r="C13" s="110" t="s">
        <v>324</v>
      </c>
      <c r="D13" s="202" t="s">
        <v>361</v>
      </c>
      <c r="E13" s="113" t="s">
        <v>362</v>
      </c>
      <c r="F13" s="113" t="s">
        <v>363</v>
      </c>
      <c r="G13" s="113" t="s">
        <v>364</v>
      </c>
      <c r="H13" s="110" t="s">
        <v>62</v>
      </c>
      <c r="I13" s="74" t="s">
        <v>339</v>
      </c>
      <c r="K13" s="115"/>
    </row>
    <row r="14" spans="1:11" ht="60">
      <c r="A14" s="110">
        <v>9</v>
      </c>
      <c r="B14" s="111" t="s">
        <v>365</v>
      </c>
      <c r="C14" s="110" t="s">
        <v>324</v>
      </c>
      <c r="D14" s="202" t="s">
        <v>366</v>
      </c>
      <c r="E14" s="113" t="s">
        <v>367</v>
      </c>
      <c r="F14" s="113" t="s">
        <v>368</v>
      </c>
      <c r="G14" s="113" t="s">
        <v>369</v>
      </c>
      <c r="H14" s="110" t="s">
        <v>62</v>
      </c>
      <c r="I14" s="74" t="s">
        <v>339</v>
      </c>
    </row>
    <row r="15" spans="1:11" ht="105">
      <c r="A15" s="110">
        <v>10</v>
      </c>
      <c r="B15" s="111" t="s">
        <v>370</v>
      </c>
      <c r="C15" s="110" t="s">
        <v>324</v>
      </c>
      <c r="D15" s="202" t="s">
        <v>371</v>
      </c>
      <c r="E15" s="113" t="s">
        <v>372</v>
      </c>
      <c r="F15" s="113" t="s">
        <v>373</v>
      </c>
      <c r="G15" s="113" t="s">
        <v>374</v>
      </c>
      <c r="H15" s="110" t="s">
        <v>62</v>
      </c>
      <c r="I15" s="74" t="s">
        <v>339</v>
      </c>
      <c r="K15" s="115"/>
    </row>
    <row r="16" spans="1:11" ht="60">
      <c r="A16" s="110">
        <v>11</v>
      </c>
      <c r="B16" s="111" t="s">
        <v>375</v>
      </c>
      <c r="C16" s="110" t="s">
        <v>324</v>
      </c>
      <c r="D16" s="202" t="s">
        <v>366</v>
      </c>
      <c r="E16" s="113" t="s">
        <v>376</v>
      </c>
      <c r="F16" s="113" t="s">
        <v>377</v>
      </c>
      <c r="G16" s="113" t="s">
        <v>378</v>
      </c>
      <c r="H16" s="110" t="s">
        <v>62</v>
      </c>
      <c r="I16" s="74" t="s">
        <v>339</v>
      </c>
    </row>
    <row r="17" spans="1:11" ht="30">
      <c r="A17" s="110">
        <v>12</v>
      </c>
      <c r="B17" s="111" t="s">
        <v>379</v>
      </c>
      <c r="C17" s="110" t="s">
        <v>324</v>
      </c>
      <c r="D17" s="112" t="s">
        <v>380</v>
      </c>
      <c r="E17" s="113" t="s">
        <v>381</v>
      </c>
      <c r="F17" s="113" t="s">
        <v>382</v>
      </c>
      <c r="G17" s="113" t="s">
        <v>383</v>
      </c>
      <c r="H17" s="110" t="s">
        <v>62</v>
      </c>
      <c r="I17" s="74" t="s">
        <v>339</v>
      </c>
    </row>
    <row r="18" spans="1:11" ht="72.75" customHeight="1">
      <c r="A18" s="110">
        <v>13</v>
      </c>
      <c r="B18" s="111" t="s">
        <v>384</v>
      </c>
      <c r="C18" s="110" t="s">
        <v>324</v>
      </c>
      <c r="D18" s="202" t="s">
        <v>385</v>
      </c>
      <c r="E18" s="113" t="s">
        <v>386</v>
      </c>
      <c r="F18" s="113" t="s">
        <v>387</v>
      </c>
      <c r="G18" s="113" t="s">
        <v>388</v>
      </c>
      <c r="H18" s="110" t="s">
        <v>62</v>
      </c>
      <c r="I18" s="74" t="s">
        <v>339</v>
      </c>
    </row>
    <row r="19" spans="1:11" ht="90">
      <c r="A19" s="110">
        <v>14</v>
      </c>
      <c r="B19" s="111" t="s">
        <v>389</v>
      </c>
      <c r="C19" s="110" t="s">
        <v>324</v>
      </c>
      <c r="D19" s="116" t="s">
        <v>390</v>
      </c>
      <c r="E19" s="113" t="s">
        <v>391</v>
      </c>
      <c r="F19" s="113"/>
      <c r="G19" s="113"/>
      <c r="H19" s="110" t="s">
        <v>62</v>
      </c>
      <c r="I19" s="74" t="s">
        <v>339</v>
      </c>
      <c r="K19" s="113"/>
    </row>
    <row r="20" spans="1:11" ht="105">
      <c r="A20" s="110">
        <v>15</v>
      </c>
      <c r="B20" s="111" t="s">
        <v>392</v>
      </c>
      <c r="C20" s="110" t="s">
        <v>324</v>
      </c>
      <c r="D20" s="203" t="s">
        <v>393</v>
      </c>
      <c r="E20" s="113" t="s">
        <v>394</v>
      </c>
      <c r="F20" s="113" t="s">
        <v>395</v>
      </c>
      <c r="G20" s="113" t="s">
        <v>395</v>
      </c>
      <c r="H20" s="110" t="s">
        <v>62</v>
      </c>
      <c r="I20" s="74" t="s">
        <v>339</v>
      </c>
    </row>
    <row r="21" spans="1:11" ht="75">
      <c r="A21" s="110">
        <v>16</v>
      </c>
      <c r="B21" s="111" t="s">
        <v>396</v>
      </c>
      <c r="C21" s="110" t="s">
        <v>324</v>
      </c>
      <c r="D21" s="202" t="s">
        <v>397</v>
      </c>
      <c r="E21" s="113" t="s">
        <v>398</v>
      </c>
      <c r="F21" s="113" t="s">
        <v>399</v>
      </c>
      <c r="G21" s="113" t="s">
        <v>399</v>
      </c>
      <c r="H21" s="110" t="s">
        <v>62</v>
      </c>
      <c r="I21" s="74" t="s">
        <v>339</v>
      </c>
    </row>
    <row r="22" spans="1:11" ht="75">
      <c r="A22" s="110">
        <v>17</v>
      </c>
      <c r="B22" s="111" t="s">
        <v>400</v>
      </c>
      <c r="C22" s="110" t="s">
        <v>324</v>
      </c>
      <c r="D22" s="202" t="s">
        <v>401</v>
      </c>
      <c r="E22" s="113" t="s">
        <v>402</v>
      </c>
      <c r="F22" s="113" t="s">
        <v>399</v>
      </c>
      <c r="G22" s="113" t="s">
        <v>399</v>
      </c>
      <c r="H22" s="110" t="s">
        <v>62</v>
      </c>
      <c r="I22" s="74" t="s">
        <v>339</v>
      </c>
    </row>
    <row r="23" spans="1:11">
      <c r="A23" s="830" t="s">
        <v>267</v>
      </c>
      <c r="B23" s="872"/>
      <c r="C23" s="873"/>
      <c r="D23" s="929" t="s">
        <v>403</v>
      </c>
      <c r="E23" s="881"/>
      <c r="F23" s="930" t="s">
        <v>269</v>
      </c>
      <c r="G23" s="854"/>
      <c r="H23" s="868"/>
    </row>
    <row r="24" spans="1:11">
      <c r="A24" s="833" t="s">
        <v>43</v>
      </c>
      <c r="B24" s="834"/>
      <c r="C24" s="835"/>
      <c r="D24" s="869"/>
      <c r="E24" s="882"/>
      <c r="F24" s="855"/>
      <c r="G24" s="855"/>
      <c r="H24" s="870"/>
    </row>
    <row r="25" spans="1:11">
      <c r="H25" s="82"/>
    </row>
    <row r="26" spans="1:11">
      <c r="H26" s="82"/>
    </row>
    <row r="27" spans="1:11">
      <c r="H27" s="82"/>
    </row>
    <row r="28" spans="1:11">
      <c r="H28" s="82"/>
    </row>
    <row r="29" spans="1:11">
      <c r="H29" s="82"/>
    </row>
    <row r="30" spans="1:11">
      <c r="H30" s="82"/>
    </row>
    <row r="31" spans="1:11">
      <c r="H31" s="82"/>
    </row>
    <row r="32" spans="1:11">
      <c r="H32" s="82"/>
    </row>
    <row r="33" spans="8:8">
      <c r="H33" s="82"/>
    </row>
    <row r="34" spans="8:8">
      <c r="H34" s="82"/>
    </row>
    <row r="35" spans="8:8">
      <c r="H35" s="82"/>
    </row>
    <row r="36" spans="8:8">
      <c r="H36" s="82"/>
    </row>
    <row r="37" spans="8:8">
      <c r="H37" s="82"/>
    </row>
    <row r="38" spans="8:8">
      <c r="H38" s="82"/>
    </row>
    <row r="39" spans="8:8">
      <c r="H39" s="82"/>
    </row>
    <row r="40" spans="8:8">
      <c r="H40" s="82"/>
    </row>
    <row r="41" spans="8:8">
      <c r="H41" s="82"/>
    </row>
    <row r="42" spans="8:8">
      <c r="H42" s="82"/>
    </row>
    <row r="43" spans="8:8">
      <c r="H43" s="82"/>
    </row>
    <row r="44" spans="8:8">
      <c r="H44" s="82"/>
    </row>
    <row r="45" spans="8:8">
      <c r="H45" s="82"/>
    </row>
    <row r="46" spans="8:8">
      <c r="H46" s="82"/>
    </row>
    <row r="47" spans="8:8">
      <c r="H47" s="82"/>
    </row>
    <row r="48" spans="8:8">
      <c r="H48" s="82"/>
    </row>
    <row r="49" spans="8:8">
      <c r="H49" s="82"/>
    </row>
    <row r="50" spans="8:8">
      <c r="H50" s="82"/>
    </row>
    <row r="51" spans="8:8">
      <c r="H51" s="82"/>
    </row>
    <row r="52" spans="8:8">
      <c r="H52" s="82"/>
    </row>
    <row r="53" spans="8:8">
      <c r="H53" s="82"/>
    </row>
    <row r="54" spans="8:8">
      <c r="H54" s="82"/>
    </row>
    <row r="55" spans="8:8">
      <c r="H55" s="82"/>
    </row>
    <row r="56" spans="8:8">
      <c r="H56" s="82"/>
    </row>
    <row r="57" spans="8:8">
      <c r="H57" s="82"/>
    </row>
    <row r="58" spans="8:8">
      <c r="H58" s="82"/>
    </row>
    <row r="59" spans="8:8">
      <c r="H59" s="82"/>
    </row>
    <row r="60" spans="8:8">
      <c r="H60" s="82"/>
    </row>
    <row r="61" spans="8:8">
      <c r="H61" s="82"/>
    </row>
    <row r="62" spans="8:8">
      <c r="H62" s="82"/>
    </row>
    <row r="63" spans="8:8">
      <c r="H63" s="82"/>
    </row>
    <row r="64" spans="8:8">
      <c r="H64" s="82"/>
    </row>
    <row r="65" spans="8:8">
      <c r="H65" s="82"/>
    </row>
    <row r="66" spans="8:8">
      <c r="H66" s="82"/>
    </row>
    <row r="67" spans="8:8">
      <c r="H67" s="82"/>
    </row>
    <row r="68" spans="8:8">
      <c r="H68" s="82"/>
    </row>
    <row r="69" spans="8:8">
      <c r="H69" s="82"/>
    </row>
    <row r="70" spans="8:8">
      <c r="H70" s="82"/>
    </row>
    <row r="71" spans="8:8">
      <c r="H71" s="82"/>
    </row>
    <row r="72" spans="8:8">
      <c r="H72" s="82"/>
    </row>
    <row r="73" spans="8:8">
      <c r="H73" s="82"/>
    </row>
    <row r="74" spans="8:8">
      <c r="H74" s="82"/>
    </row>
    <row r="75" spans="8:8">
      <c r="H75" s="82"/>
    </row>
    <row r="76" spans="8:8">
      <c r="H76" s="82"/>
    </row>
    <row r="77" spans="8:8">
      <c r="H77" s="82"/>
    </row>
    <row r="78" spans="8:8">
      <c r="H78" s="82"/>
    </row>
    <row r="79" spans="8:8">
      <c r="H79" s="82"/>
    </row>
    <row r="80" spans="8:8">
      <c r="H80" s="82"/>
    </row>
    <row r="81" spans="8:8">
      <c r="H81" s="82"/>
    </row>
    <row r="82" spans="8:8">
      <c r="H82" s="82"/>
    </row>
    <row r="83" spans="8:8">
      <c r="H83" s="82"/>
    </row>
    <row r="84" spans="8:8">
      <c r="H84" s="82"/>
    </row>
    <row r="85" spans="8:8">
      <c r="H85" s="82"/>
    </row>
    <row r="86" spans="8:8">
      <c r="H86" s="82"/>
    </row>
    <row r="87" spans="8:8">
      <c r="H87" s="82"/>
    </row>
    <row r="88" spans="8:8">
      <c r="H88" s="82"/>
    </row>
    <row r="89" spans="8:8">
      <c r="H89" s="82"/>
    </row>
    <row r="90" spans="8:8">
      <c r="H90" s="82"/>
    </row>
    <row r="91" spans="8:8">
      <c r="H91" s="82"/>
    </row>
    <row r="92" spans="8:8">
      <c r="H92" s="82"/>
    </row>
    <row r="93" spans="8:8">
      <c r="H93" s="82"/>
    </row>
    <row r="94" spans="8:8">
      <c r="H94" s="82"/>
    </row>
    <row r="95" spans="8:8">
      <c r="H95" s="82"/>
    </row>
    <row r="96" spans="8:8">
      <c r="H96" s="82"/>
    </row>
    <row r="97" spans="8:8">
      <c r="H97" s="82"/>
    </row>
    <row r="98" spans="8:8">
      <c r="H98" s="82"/>
    </row>
    <row r="99" spans="8:8">
      <c r="H99" s="82"/>
    </row>
    <row r="100" spans="8:8">
      <c r="H100" s="82"/>
    </row>
    <row r="101" spans="8:8">
      <c r="H101" s="82"/>
    </row>
    <row r="102" spans="8:8">
      <c r="H102" s="82"/>
    </row>
    <row r="103" spans="8:8">
      <c r="H103" s="82"/>
    </row>
    <row r="104" spans="8:8">
      <c r="H104" s="82"/>
    </row>
    <row r="105" spans="8:8">
      <c r="H105" s="82"/>
    </row>
    <row r="106" spans="8:8">
      <c r="H106" s="82"/>
    </row>
    <row r="107" spans="8:8">
      <c r="H107" s="82"/>
    </row>
    <row r="108" spans="8:8">
      <c r="H108" s="82"/>
    </row>
    <row r="109" spans="8:8">
      <c r="H109" s="82"/>
    </row>
    <row r="110" spans="8:8">
      <c r="H110" s="82"/>
    </row>
    <row r="111" spans="8:8">
      <c r="H111" s="82"/>
    </row>
    <row r="112" spans="8:8">
      <c r="H112" s="82"/>
    </row>
    <row r="113" spans="8:8">
      <c r="H113" s="82"/>
    </row>
    <row r="114" spans="8:8">
      <c r="H114" s="82"/>
    </row>
    <row r="115" spans="8:8">
      <c r="H115" s="82"/>
    </row>
    <row r="116" spans="8:8">
      <c r="H116" s="82"/>
    </row>
    <row r="117" spans="8:8">
      <c r="H117" s="82"/>
    </row>
    <row r="118" spans="8:8">
      <c r="H118" s="82"/>
    </row>
    <row r="119" spans="8:8">
      <c r="H119" s="82"/>
    </row>
    <row r="120" spans="8:8">
      <c r="H120" s="82"/>
    </row>
    <row r="121" spans="8:8">
      <c r="H121" s="82"/>
    </row>
    <row r="122" spans="8:8">
      <c r="H122" s="82"/>
    </row>
    <row r="123" spans="8:8">
      <c r="H123" s="82"/>
    </row>
    <row r="124" spans="8:8">
      <c r="H124" s="82"/>
    </row>
    <row r="125" spans="8:8">
      <c r="H125" s="82"/>
    </row>
    <row r="126" spans="8:8">
      <c r="H126" s="82"/>
    </row>
    <row r="127" spans="8:8">
      <c r="H127" s="82"/>
    </row>
    <row r="128" spans="8:8">
      <c r="H128" s="82"/>
    </row>
    <row r="129" spans="8:8">
      <c r="H129" s="82"/>
    </row>
    <row r="130" spans="8:8">
      <c r="H130" s="82"/>
    </row>
    <row r="131" spans="8:8">
      <c r="H131" s="82"/>
    </row>
    <row r="132" spans="8:8">
      <c r="H132" s="82"/>
    </row>
    <row r="133" spans="8:8">
      <c r="H133" s="82"/>
    </row>
    <row r="134" spans="8:8">
      <c r="H134" s="82"/>
    </row>
    <row r="135" spans="8:8">
      <c r="H135" s="82"/>
    </row>
    <row r="136" spans="8:8">
      <c r="H136" s="82"/>
    </row>
    <row r="137" spans="8:8">
      <c r="H137" s="82"/>
    </row>
    <row r="138" spans="8:8">
      <c r="H138" s="82"/>
    </row>
    <row r="139" spans="8:8">
      <c r="H139" s="82"/>
    </row>
    <row r="140" spans="8:8">
      <c r="H140" s="82"/>
    </row>
    <row r="141" spans="8:8">
      <c r="H141" s="82"/>
    </row>
    <row r="142" spans="8:8">
      <c r="H142" s="82"/>
    </row>
    <row r="143" spans="8:8">
      <c r="H143" s="82"/>
    </row>
    <row r="144" spans="8:8">
      <c r="H144" s="82"/>
    </row>
    <row r="145" spans="8:8">
      <c r="H145" s="82"/>
    </row>
    <row r="146" spans="8:8">
      <c r="H146" s="82"/>
    </row>
    <row r="147" spans="8:8">
      <c r="H147" s="82"/>
    </row>
    <row r="148" spans="8:8">
      <c r="H148" s="82"/>
    </row>
    <row r="149" spans="8:8">
      <c r="H149" s="82"/>
    </row>
    <row r="150" spans="8:8">
      <c r="H150" s="82"/>
    </row>
    <row r="151" spans="8:8">
      <c r="H151" s="82"/>
    </row>
    <row r="152" spans="8:8">
      <c r="H152" s="82"/>
    </row>
    <row r="153" spans="8:8">
      <c r="H153" s="82"/>
    </row>
    <row r="154" spans="8:8">
      <c r="H154" s="82"/>
    </row>
    <row r="155" spans="8:8">
      <c r="H155" s="82"/>
    </row>
    <row r="156" spans="8:8">
      <c r="H156" s="82"/>
    </row>
    <row r="157" spans="8:8">
      <c r="H157" s="82"/>
    </row>
    <row r="158" spans="8:8">
      <c r="H158" s="82"/>
    </row>
    <row r="159" spans="8:8">
      <c r="H159" s="82"/>
    </row>
    <row r="160" spans="8:8">
      <c r="H160" s="82"/>
    </row>
    <row r="161" spans="8:8">
      <c r="H161" s="82"/>
    </row>
    <row r="162" spans="8:8">
      <c r="H162" s="82"/>
    </row>
    <row r="163" spans="8:8">
      <c r="H163" s="82"/>
    </row>
    <row r="164" spans="8:8">
      <c r="H164" s="82"/>
    </row>
    <row r="165" spans="8:8">
      <c r="H165" s="82"/>
    </row>
    <row r="166" spans="8:8">
      <c r="H166" s="82"/>
    </row>
    <row r="167" spans="8:8">
      <c r="H167" s="82"/>
    </row>
    <row r="168" spans="8:8">
      <c r="H168" s="82"/>
    </row>
    <row r="169" spans="8:8">
      <c r="H169" s="82"/>
    </row>
    <row r="170" spans="8:8">
      <c r="H170" s="82"/>
    </row>
    <row r="171" spans="8:8">
      <c r="H171" s="82"/>
    </row>
    <row r="172" spans="8:8">
      <c r="H172" s="82"/>
    </row>
    <row r="173" spans="8:8">
      <c r="H173" s="82"/>
    </row>
    <row r="174" spans="8:8">
      <c r="H174" s="82"/>
    </row>
    <row r="175" spans="8:8">
      <c r="H175" s="82"/>
    </row>
    <row r="176" spans="8:8">
      <c r="H176" s="82"/>
    </row>
    <row r="177" spans="8:8">
      <c r="H177" s="82"/>
    </row>
    <row r="178" spans="8:8">
      <c r="H178" s="82"/>
    </row>
    <row r="179" spans="8:8">
      <c r="H179" s="82"/>
    </row>
    <row r="180" spans="8:8">
      <c r="H180" s="82"/>
    </row>
    <row r="181" spans="8:8">
      <c r="H181" s="82"/>
    </row>
    <row r="182" spans="8:8">
      <c r="H182" s="82"/>
    </row>
    <row r="183" spans="8:8">
      <c r="H183" s="82"/>
    </row>
    <row r="184" spans="8:8">
      <c r="H184" s="82"/>
    </row>
    <row r="185" spans="8:8">
      <c r="H185" s="82"/>
    </row>
    <row r="186" spans="8:8">
      <c r="H186" s="82"/>
    </row>
    <row r="187" spans="8:8">
      <c r="H187" s="82"/>
    </row>
    <row r="188" spans="8:8">
      <c r="H188" s="82"/>
    </row>
    <row r="189" spans="8:8">
      <c r="H189" s="82"/>
    </row>
    <row r="190" spans="8:8">
      <c r="H190" s="82"/>
    </row>
    <row r="191" spans="8:8">
      <c r="H191" s="82"/>
    </row>
    <row r="192" spans="8:8">
      <c r="H192" s="82"/>
    </row>
    <row r="193" spans="8:8">
      <c r="H193" s="82"/>
    </row>
    <row r="194" spans="8:8">
      <c r="H194" s="82"/>
    </row>
    <row r="195" spans="8:8">
      <c r="H195" s="82"/>
    </row>
    <row r="196" spans="8:8">
      <c r="H196" s="82"/>
    </row>
    <row r="197" spans="8:8">
      <c r="H197" s="82"/>
    </row>
    <row r="198" spans="8:8">
      <c r="H198" s="82"/>
    </row>
    <row r="199" spans="8:8">
      <c r="H199" s="82"/>
    </row>
    <row r="200" spans="8:8">
      <c r="H200" s="82"/>
    </row>
    <row r="201" spans="8:8">
      <c r="H201" s="82"/>
    </row>
    <row r="202" spans="8:8">
      <c r="H202" s="82"/>
    </row>
    <row r="203" spans="8:8">
      <c r="H203" s="82"/>
    </row>
    <row r="204" spans="8:8">
      <c r="H204" s="82"/>
    </row>
    <row r="205" spans="8:8">
      <c r="H205" s="82"/>
    </row>
    <row r="206" spans="8:8">
      <c r="H206" s="82"/>
    </row>
    <row r="207" spans="8:8">
      <c r="H207" s="82"/>
    </row>
    <row r="208" spans="8:8">
      <c r="H208" s="82"/>
    </row>
    <row r="209" spans="8:8">
      <c r="H209" s="82"/>
    </row>
    <row r="210" spans="8:8">
      <c r="H210" s="82"/>
    </row>
    <row r="211" spans="8:8">
      <c r="H211" s="82"/>
    </row>
    <row r="212" spans="8:8">
      <c r="H212" s="82"/>
    </row>
    <row r="213" spans="8:8">
      <c r="H213" s="82"/>
    </row>
    <row r="214" spans="8:8">
      <c r="H214" s="82"/>
    </row>
    <row r="215" spans="8:8">
      <c r="H215" s="82"/>
    </row>
    <row r="216" spans="8:8">
      <c r="H216" s="82"/>
    </row>
    <row r="217" spans="8:8">
      <c r="H217" s="82"/>
    </row>
    <row r="218" spans="8:8">
      <c r="H218" s="82"/>
    </row>
    <row r="219" spans="8:8">
      <c r="H219" s="82"/>
    </row>
    <row r="220" spans="8:8">
      <c r="H220" s="82"/>
    </row>
    <row r="221" spans="8:8">
      <c r="H221" s="82"/>
    </row>
    <row r="222" spans="8:8">
      <c r="H222" s="82"/>
    </row>
    <row r="223" spans="8:8">
      <c r="H223" s="82"/>
    </row>
    <row r="224" spans="8:8">
      <c r="H224" s="82"/>
    </row>
    <row r="225" spans="8:8">
      <c r="H225" s="82"/>
    </row>
    <row r="226" spans="8:8">
      <c r="H226" s="82"/>
    </row>
    <row r="227" spans="8:8">
      <c r="H227" s="82"/>
    </row>
    <row r="228" spans="8:8">
      <c r="H228" s="82"/>
    </row>
    <row r="229" spans="8:8">
      <c r="H229" s="82"/>
    </row>
    <row r="230" spans="8:8">
      <c r="H230" s="82"/>
    </row>
    <row r="231" spans="8:8">
      <c r="H231" s="82"/>
    </row>
    <row r="232" spans="8:8">
      <c r="H232" s="82"/>
    </row>
    <row r="233" spans="8:8">
      <c r="H233" s="82"/>
    </row>
    <row r="234" spans="8:8">
      <c r="H234" s="82"/>
    </row>
    <row r="235" spans="8:8">
      <c r="H235" s="82"/>
    </row>
    <row r="236" spans="8:8">
      <c r="H236" s="82"/>
    </row>
    <row r="237" spans="8:8">
      <c r="H237" s="82"/>
    </row>
    <row r="238" spans="8:8">
      <c r="H238" s="82"/>
    </row>
    <row r="239" spans="8:8">
      <c r="H239" s="82"/>
    </row>
    <row r="240" spans="8:8">
      <c r="H240" s="82"/>
    </row>
    <row r="241" spans="8:8">
      <c r="H241" s="82"/>
    </row>
    <row r="242" spans="8:8">
      <c r="H242" s="82"/>
    </row>
    <row r="243" spans="8:8">
      <c r="H243" s="82"/>
    </row>
    <row r="244" spans="8:8">
      <c r="H244" s="82"/>
    </row>
    <row r="245" spans="8:8">
      <c r="H245" s="82"/>
    </row>
    <row r="246" spans="8:8">
      <c r="H246" s="82"/>
    </row>
    <row r="247" spans="8:8">
      <c r="H247" s="82"/>
    </row>
    <row r="248" spans="8:8">
      <c r="H248" s="82"/>
    </row>
    <row r="249" spans="8:8">
      <c r="H249" s="82"/>
    </row>
    <row r="250" spans="8:8">
      <c r="H250" s="82"/>
    </row>
    <row r="251" spans="8:8">
      <c r="H251" s="82"/>
    </row>
    <row r="252" spans="8:8">
      <c r="H252" s="82"/>
    </row>
    <row r="253" spans="8:8">
      <c r="H253" s="82"/>
    </row>
    <row r="254" spans="8:8">
      <c r="H254" s="82"/>
    </row>
    <row r="255" spans="8:8">
      <c r="H255" s="82"/>
    </row>
    <row r="256" spans="8:8">
      <c r="H256" s="82"/>
    </row>
    <row r="257" spans="8:8">
      <c r="H257" s="82"/>
    </row>
    <row r="258" spans="8:8">
      <c r="H258" s="82"/>
    </row>
    <row r="259" spans="8:8">
      <c r="H259" s="82"/>
    </row>
    <row r="260" spans="8:8">
      <c r="H260" s="82"/>
    </row>
    <row r="261" spans="8:8">
      <c r="H261" s="82"/>
    </row>
    <row r="262" spans="8:8">
      <c r="H262" s="82"/>
    </row>
    <row r="263" spans="8:8">
      <c r="H263" s="82"/>
    </row>
    <row r="264" spans="8:8">
      <c r="H264" s="82"/>
    </row>
    <row r="265" spans="8:8">
      <c r="H265" s="82"/>
    </row>
    <row r="266" spans="8:8">
      <c r="H266" s="82"/>
    </row>
    <row r="267" spans="8:8">
      <c r="H267" s="82"/>
    </row>
    <row r="268" spans="8:8">
      <c r="H268" s="82"/>
    </row>
    <row r="269" spans="8:8">
      <c r="H269" s="82"/>
    </row>
    <row r="270" spans="8:8">
      <c r="H270" s="82"/>
    </row>
    <row r="271" spans="8:8">
      <c r="H271" s="82"/>
    </row>
    <row r="272" spans="8:8">
      <c r="H272" s="82"/>
    </row>
    <row r="273" spans="8:8">
      <c r="H273" s="82"/>
    </row>
    <row r="274" spans="8:8">
      <c r="H274" s="82"/>
    </row>
    <row r="275" spans="8:8">
      <c r="H275" s="82"/>
    </row>
    <row r="276" spans="8:8">
      <c r="H276" s="82"/>
    </row>
    <row r="277" spans="8:8">
      <c r="H277" s="82"/>
    </row>
    <row r="278" spans="8:8">
      <c r="H278" s="82"/>
    </row>
    <row r="279" spans="8:8">
      <c r="H279" s="82"/>
    </row>
    <row r="280" spans="8:8">
      <c r="H280" s="82"/>
    </row>
    <row r="281" spans="8:8">
      <c r="H281" s="82"/>
    </row>
    <row r="282" spans="8:8">
      <c r="H282" s="82"/>
    </row>
    <row r="283" spans="8:8">
      <c r="H283" s="82"/>
    </row>
    <row r="284" spans="8:8">
      <c r="H284" s="82"/>
    </row>
    <row r="285" spans="8:8">
      <c r="H285" s="82"/>
    </row>
    <row r="286" spans="8:8">
      <c r="H286" s="82"/>
    </row>
    <row r="287" spans="8:8">
      <c r="H287" s="82"/>
    </row>
    <row r="288" spans="8:8">
      <c r="H288" s="82"/>
    </row>
    <row r="289" spans="8:8">
      <c r="H289" s="82"/>
    </row>
    <row r="290" spans="8:8">
      <c r="H290" s="82"/>
    </row>
    <row r="291" spans="8:8">
      <c r="H291" s="82"/>
    </row>
    <row r="292" spans="8:8">
      <c r="H292" s="82"/>
    </row>
    <row r="293" spans="8:8">
      <c r="H293" s="82"/>
    </row>
    <row r="294" spans="8:8">
      <c r="H294" s="82"/>
    </row>
    <row r="295" spans="8:8">
      <c r="H295" s="82"/>
    </row>
    <row r="296" spans="8:8">
      <c r="H296" s="82"/>
    </row>
    <row r="297" spans="8:8">
      <c r="H297" s="82"/>
    </row>
    <row r="298" spans="8:8">
      <c r="H298" s="82"/>
    </row>
    <row r="299" spans="8:8">
      <c r="H299" s="82"/>
    </row>
    <row r="300" spans="8:8">
      <c r="H300" s="82"/>
    </row>
    <row r="301" spans="8:8">
      <c r="H301" s="82"/>
    </row>
    <row r="302" spans="8:8">
      <c r="H302" s="82"/>
    </row>
    <row r="303" spans="8:8">
      <c r="H303" s="82"/>
    </row>
    <row r="304" spans="8:8">
      <c r="H304" s="82"/>
    </row>
    <row r="305" spans="8:8">
      <c r="H305" s="82"/>
    </row>
    <row r="306" spans="8:8">
      <c r="H306" s="82"/>
    </row>
    <row r="307" spans="8:8">
      <c r="H307" s="82"/>
    </row>
    <row r="308" spans="8:8">
      <c r="H308" s="82"/>
    </row>
    <row r="309" spans="8:8">
      <c r="H309" s="82"/>
    </row>
    <row r="310" spans="8:8">
      <c r="H310" s="82"/>
    </row>
    <row r="311" spans="8:8">
      <c r="H311" s="82"/>
    </row>
    <row r="312" spans="8:8">
      <c r="H312" s="82"/>
    </row>
    <row r="313" spans="8:8">
      <c r="H313" s="82"/>
    </row>
    <row r="314" spans="8:8">
      <c r="H314" s="82"/>
    </row>
    <row r="315" spans="8:8">
      <c r="H315" s="82"/>
    </row>
    <row r="316" spans="8:8">
      <c r="H316" s="82"/>
    </row>
    <row r="317" spans="8:8">
      <c r="H317" s="82"/>
    </row>
    <row r="318" spans="8:8">
      <c r="H318" s="82"/>
    </row>
    <row r="319" spans="8:8">
      <c r="H319" s="82"/>
    </row>
    <row r="320" spans="8:8">
      <c r="H320" s="82"/>
    </row>
    <row r="321" spans="8:8">
      <c r="H321" s="82"/>
    </row>
    <row r="322" spans="8:8">
      <c r="H322" s="82"/>
    </row>
    <row r="323" spans="8:8">
      <c r="H323" s="82"/>
    </row>
    <row r="324" spans="8:8">
      <c r="H324" s="82"/>
    </row>
    <row r="325" spans="8:8">
      <c r="H325" s="82"/>
    </row>
    <row r="326" spans="8:8">
      <c r="H326" s="82"/>
    </row>
    <row r="327" spans="8:8">
      <c r="H327" s="82"/>
    </row>
    <row r="328" spans="8:8">
      <c r="H328" s="82"/>
    </row>
    <row r="329" spans="8:8">
      <c r="H329" s="82"/>
    </row>
    <row r="330" spans="8:8">
      <c r="H330" s="82"/>
    </row>
    <row r="331" spans="8:8">
      <c r="H331" s="82"/>
    </row>
    <row r="332" spans="8:8">
      <c r="H332" s="82"/>
    </row>
    <row r="333" spans="8:8">
      <c r="H333" s="82"/>
    </row>
    <row r="334" spans="8:8">
      <c r="H334" s="82"/>
    </row>
    <row r="335" spans="8:8">
      <c r="H335" s="82"/>
    </row>
    <row r="336" spans="8:8">
      <c r="H336" s="82"/>
    </row>
    <row r="337" spans="8:8">
      <c r="H337" s="82"/>
    </row>
    <row r="338" spans="8:8">
      <c r="H338" s="82"/>
    </row>
    <row r="339" spans="8:8">
      <c r="H339" s="82"/>
    </row>
    <row r="340" spans="8:8">
      <c r="H340" s="82"/>
    </row>
    <row r="341" spans="8:8">
      <c r="H341" s="82"/>
    </row>
    <row r="342" spans="8:8">
      <c r="H342" s="82"/>
    </row>
    <row r="343" spans="8:8">
      <c r="H343" s="82"/>
    </row>
    <row r="344" spans="8:8">
      <c r="H344" s="82"/>
    </row>
    <row r="345" spans="8:8">
      <c r="H345" s="82"/>
    </row>
    <row r="346" spans="8:8">
      <c r="H346" s="82"/>
    </row>
    <row r="347" spans="8:8">
      <c r="H347" s="82"/>
    </row>
    <row r="348" spans="8:8">
      <c r="H348" s="82"/>
    </row>
    <row r="349" spans="8:8">
      <c r="H349" s="82"/>
    </row>
    <row r="350" spans="8:8">
      <c r="H350" s="82"/>
    </row>
    <row r="351" spans="8:8">
      <c r="H351" s="82"/>
    </row>
    <row r="352" spans="8:8">
      <c r="H352" s="82"/>
    </row>
    <row r="353" spans="8:8">
      <c r="H353" s="82"/>
    </row>
    <row r="354" spans="8:8">
      <c r="H354" s="82"/>
    </row>
    <row r="355" spans="8:8">
      <c r="H355" s="82"/>
    </row>
    <row r="356" spans="8:8">
      <c r="H356" s="82"/>
    </row>
    <row r="357" spans="8:8">
      <c r="H357" s="82"/>
    </row>
    <row r="358" spans="8:8">
      <c r="H358" s="82"/>
    </row>
    <row r="359" spans="8:8">
      <c r="H359" s="82"/>
    </row>
    <row r="360" spans="8:8">
      <c r="H360" s="82"/>
    </row>
    <row r="361" spans="8:8">
      <c r="H361" s="82"/>
    </row>
    <row r="362" spans="8:8">
      <c r="H362" s="82"/>
    </row>
    <row r="363" spans="8:8">
      <c r="H363" s="82"/>
    </row>
    <row r="364" spans="8:8">
      <c r="H364" s="82"/>
    </row>
    <row r="365" spans="8:8">
      <c r="H365" s="82"/>
    </row>
    <row r="366" spans="8:8">
      <c r="H366" s="82"/>
    </row>
    <row r="367" spans="8:8">
      <c r="H367" s="82"/>
    </row>
    <row r="368" spans="8:8">
      <c r="H368" s="82"/>
    </row>
    <row r="369" spans="8:8">
      <c r="H369" s="82"/>
    </row>
    <row r="370" spans="8:8">
      <c r="H370" s="82"/>
    </row>
    <row r="371" spans="8:8">
      <c r="H371" s="82"/>
    </row>
    <row r="372" spans="8:8">
      <c r="H372" s="82"/>
    </row>
    <row r="373" spans="8:8">
      <c r="H373" s="82"/>
    </row>
    <row r="374" spans="8:8">
      <c r="H374" s="82"/>
    </row>
    <row r="375" spans="8:8">
      <c r="H375" s="82"/>
    </row>
    <row r="376" spans="8:8">
      <c r="H376" s="82"/>
    </row>
    <row r="377" spans="8:8">
      <c r="H377" s="82"/>
    </row>
    <row r="378" spans="8:8">
      <c r="H378" s="82"/>
    </row>
    <row r="379" spans="8:8">
      <c r="H379" s="82"/>
    </row>
    <row r="380" spans="8:8">
      <c r="H380" s="82"/>
    </row>
    <row r="381" spans="8:8">
      <c r="H381" s="82"/>
    </row>
    <row r="382" spans="8:8">
      <c r="H382" s="82"/>
    </row>
    <row r="383" spans="8:8">
      <c r="H383" s="82"/>
    </row>
    <row r="384" spans="8:8">
      <c r="H384" s="82"/>
    </row>
    <row r="385" spans="8:8">
      <c r="H385" s="82"/>
    </row>
    <row r="386" spans="8:8">
      <c r="H386" s="82"/>
    </row>
    <row r="387" spans="8:8">
      <c r="H387" s="82"/>
    </row>
    <row r="388" spans="8:8">
      <c r="H388" s="82"/>
    </row>
    <row r="389" spans="8:8">
      <c r="H389" s="82"/>
    </row>
    <row r="390" spans="8:8">
      <c r="H390" s="82"/>
    </row>
    <row r="391" spans="8:8">
      <c r="H391" s="82"/>
    </row>
    <row r="392" spans="8:8">
      <c r="H392" s="82"/>
    </row>
    <row r="393" spans="8:8">
      <c r="H393" s="82"/>
    </row>
    <row r="394" spans="8:8">
      <c r="H394" s="82"/>
    </row>
    <row r="395" spans="8:8">
      <c r="H395" s="82"/>
    </row>
    <row r="396" spans="8:8">
      <c r="H396" s="82"/>
    </row>
    <row r="397" spans="8:8">
      <c r="H397" s="82"/>
    </row>
    <row r="398" spans="8:8">
      <c r="H398" s="82"/>
    </row>
    <row r="399" spans="8:8">
      <c r="H399" s="82"/>
    </row>
    <row r="400" spans="8:8">
      <c r="H400" s="82"/>
    </row>
    <row r="401" spans="8:8">
      <c r="H401" s="82"/>
    </row>
    <row r="402" spans="8:8">
      <c r="H402" s="82"/>
    </row>
    <row r="403" spans="8:8">
      <c r="H403" s="82"/>
    </row>
    <row r="404" spans="8:8">
      <c r="H404" s="82"/>
    </row>
    <row r="405" spans="8:8">
      <c r="H405" s="82"/>
    </row>
    <row r="406" spans="8:8">
      <c r="H406" s="82"/>
    </row>
    <row r="407" spans="8:8">
      <c r="H407" s="82"/>
    </row>
    <row r="408" spans="8:8">
      <c r="H408" s="82"/>
    </row>
    <row r="409" spans="8:8">
      <c r="H409" s="82"/>
    </row>
    <row r="410" spans="8:8">
      <c r="H410" s="82"/>
    </row>
    <row r="411" spans="8:8">
      <c r="H411" s="82"/>
    </row>
    <row r="412" spans="8:8">
      <c r="H412" s="82"/>
    </row>
    <row r="413" spans="8:8">
      <c r="H413" s="82"/>
    </row>
    <row r="414" spans="8:8">
      <c r="H414" s="82"/>
    </row>
    <row r="415" spans="8:8">
      <c r="H415" s="82"/>
    </row>
    <row r="416" spans="8:8">
      <c r="H416" s="82"/>
    </row>
    <row r="417" spans="8:8">
      <c r="H417" s="82"/>
    </row>
    <row r="418" spans="8:8">
      <c r="H418" s="82"/>
    </row>
    <row r="419" spans="8:8">
      <c r="H419" s="82"/>
    </row>
    <row r="420" spans="8:8">
      <c r="H420" s="82"/>
    </row>
    <row r="421" spans="8:8">
      <c r="H421" s="82"/>
    </row>
    <row r="422" spans="8:8">
      <c r="H422" s="82"/>
    </row>
    <row r="423" spans="8:8">
      <c r="H423" s="82"/>
    </row>
    <row r="424" spans="8:8">
      <c r="H424" s="82"/>
    </row>
    <row r="425" spans="8:8">
      <c r="H425" s="82"/>
    </row>
    <row r="426" spans="8:8">
      <c r="H426" s="82"/>
    </row>
    <row r="427" spans="8:8">
      <c r="H427" s="82"/>
    </row>
    <row r="428" spans="8:8">
      <c r="H428" s="82"/>
    </row>
    <row r="429" spans="8:8">
      <c r="H429" s="82"/>
    </row>
    <row r="430" spans="8:8">
      <c r="H430" s="82"/>
    </row>
    <row r="431" spans="8:8">
      <c r="H431" s="82"/>
    </row>
    <row r="432" spans="8:8">
      <c r="H432" s="82"/>
    </row>
    <row r="433" spans="8:8">
      <c r="H433" s="82"/>
    </row>
    <row r="434" spans="8:8">
      <c r="H434" s="82"/>
    </row>
    <row r="435" spans="8:8">
      <c r="H435" s="82"/>
    </row>
    <row r="436" spans="8:8">
      <c r="H436" s="82"/>
    </row>
    <row r="437" spans="8:8">
      <c r="H437" s="82"/>
    </row>
    <row r="438" spans="8:8">
      <c r="H438" s="82"/>
    </row>
    <row r="439" spans="8:8">
      <c r="H439" s="82"/>
    </row>
    <row r="440" spans="8:8">
      <c r="H440" s="82"/>
    </row>
    <row r="441" spans="8:8">
      <c r="H441" s="82"/>
    </row>
    <row r="442" spans="8:8">
      <c r="H442" s="82"/>
    </row>
    <row r="443" spans="8:8">
      <c r="H443" s="82"/>
    </row>
    <row r="444" spans="8:8">
      <c r="H444" s="82"/>
    </row>
    <row r="445" spans="8:8">
      <c r="H445" s="82"/>
    </row>
    <row r="446" spans="8:8">
      <c r="H446" s="82"/>
    </row>
    <row r="447" spans="8:8">
      <c r="H447" s="82"/>
    </row>
    <row r="448" spans="8:8">
      <c r="H448" s="82"/>
    </row>
    <row r="449" spans="8:8">
      <c r="H449" s="82"/>
    </row>
    <row r="450" spans="8:8">
      <c r="H450" s="82"/>
    </row>
    <row r="451" spans="8:8">
      <c r="H451" s="82"/>
    </row>
    <row r="452" spans="8:8">
      <c r="H452" s="82"/>
    </row>
    <row r="453" spans="8:8">
      <c r="H453" s="82"/>
    </row>
    <row r="454" spans="8:8">
      <c r="H454" s="82"/>
    </row>
    <row r="455" spans="8:8">
      <c r="H455" s="82"/>
    </row>
    <row r="456" spans="8:8">
      <c r="H456" s="82"/>
    </row>
    <row r="457" spans="8:8">
      <c r="H457" s="82"/>
    </row>
    <row r="458" spans="8:8">
      <c r="H458" s="82"/>
    </row>
    <row r="459" spans="8:8">
      <c r="H459" s="82"/>
    </row>
    <row r="460" spans="8:8">
      <c r="H460" s="82"/>
    </row>
    <row r="461" spans="8:8">
      <c r="H461" s="82"/>
    </row>
    <row r="462" spans="8:8">
      <c r="H462" s="82"/>
    </row>
    <row r="463" spans="8:8">
      <c r="H463" s="82"/>
    </row>
    <row r="464" spans="8:8">
      <c r="H464" s="82"/>
    </row>
    <row r="465" spans="8:8">
      <c r="H465" s="82"/>
    </row>
    <row r="466" spans="8:8">
      <c r="H466" s="82"/>
    </row>
    <row r="467" spans="8:8">
      <c r="H467" s="82"/>
    </row>
    <row r="468" spans="8:8">
      <c r="H468" s="82"/>
    </row>
    <row r="469" spans="8:8">
      <c r="H469" s="82"/>
    </row>
    <row r="470" spans="8:8">
      <c r="H470" s="82"/>
    </row>
    <row r="471" spans="8:8">
      <c r="H471" s="82"/>
    </row>
    <row r="472" spans="8:8">
      <c r="H472" s="82"/>
    </row>
    <row r="473" spans="8:8">
      <c r="H473" s="82"/>
    </row>
    <row r="474" spans="8:8">
      <c r="H474" s="82"/>
    </row>
    <row r="475" spans="8:8">
      <c r="H475" s="82"/>
    </row>
    <row r="476" spans="8:8">
      <c r="H476" s="82"/>
    </row>
    <row r="477" spans="8:8">
      <c r="H477" s="82"/>
    </row>
    <row r="478" spans="8:8">
      <c r="H478" s="82"/>
    </row>
    <row r="479" spans="8:8">
      <c r="H479" s="82"/>
    </row>
    <row r="480" spans="8:8">
      <c r="H480" s="82"/>
    </row>
    <row r="481" spans="8:8">
      <c r="H481" s="82"/>
    </row>
    <row r="482" spans="8:8">
      <c r="H482" s="82"/>
    </row>
    <row r="483" spans="8:8">
      <c r="H483" s="82"/>
    </row>
    <row r="484" spans="8:8">
      <c r="H484" s="82"/>
    </row>
    <row r="485" spans="8:8">
      <c r="H485" s="82"/>
    </row>
    <row r="486" spans="8:8">
      <c r="H486" s="82"/>
    </row>
    <row r="487" spans="8:8">
      <c r="H487" s="82"/>
    </row>
    <row r="488" spans="8:8">
      <c r="H488" s="82"/>
    </row>
    <row r="489" spans="8:8">
      <c r="H489" s="82"/>
    </row>
    <row r="490" spans="8:8">
      <c r="H490" s="82"/>
    </row>
    <row r="491" spans="8:8">
      <c r="H491" s="82"/>
    </row>
    <row r="492" spans="8:8">
      <c r="H492" s="82"/>
    </row>
    <row r="493" spans="8:8">
      <c r="H493" s="82"/>
    </row>
    <row r="494" spans="8:8">
      <c r="H494" s="82"/>
    </row>
    <row r="495" spans="8:8">
      <c r="H495" s="82"/>
    </row>
    <row r="496" spans="8:8">
      <c r="H496" s="82"/>
    </row>
    <row r="497" spans="8:8">
      <c r="H497" s="82"/>
    </row>
    <row r="498" spans="8:8">
      <c r="H498" s="82"/>
    </row>
    <row r="499" spans="8:8">
      <c r="H499" s="82"/>
    </row>
    <row r="500" spans="8:8">
      <c r="H500" s="82"/>
    </row>
    <row r="501" spans="8:8">
      <c r="H501" s="82"/>
    </row>
    <row r="502" spans="8:8">
      <c r="H502" s="82"/>
    </row>
    <row r="503" spans="8:8">
      <c r="H503" s="82"/>
    </row>
    <row r="504" spans="8:8">
      <c r="H504" s="82"/>
    </row>
    <row r="505" spans="8:8">
      <c r="H505" s="82"/>
    </row>
    <row r="506" spans="8:8">
      <c r="H506" s="82"/>
    </row>
    <row r="507" spans="8:8">
      <c r="H507" s="82"/>
    </row>
    <row r="508" spans="8:8">
      <c r="H508" s="82"/>
    </row>
    <row r="509" spans="8:8">
      <c r="H509" s="82"/>
    </row>
    <row r="510" spans="8:8">
      <c r="H510" s="82"/>
    </row>
    <row r="511" spans="8:8">
      <c r="H511" s="82"/>
    </row>
    <row r="512" spans="8:8">
      <c r="H512" s="82"/>
    </row>
    <row r="513" spans="8:8">
      <c r="H513" s="82"/>
    </row>
    <row r="514" spans="8:8">
      <c r="H514" s="82"/>
    </row>
    <row r="515" spans="8:8">
      <c r="H515" s="82"/>
    </row>
    <row r="516" spans="8:8">
      <c r="H516" s="82"/>
    </row>
    <row r="517" spans="8:8">
      <c r="H517" s="82"/>
    </row>
    <row r="518" spans="8:8">
      <c r="H518" s="82"/>
    </row>
    <row r="519" spans="8:8">
      <c r="H519" s="82"/>
    </row>
    <row r="520" spans="8:8">
      <c r="H520" s="82"/>
    </row>
    <row r="521" spans="8:8">
      <c r="H521" s="82"/>
    </row>
    <row r="522" spans="8:8">
      <c r="H522" s="82"/>
    </row>
    <row r="523" spans="8:8">
      <c r="H523" s="82"/>
    </row>
    <row r="524" spans="8:8">
      <c r="H524" s="82"/>
    </row>
    <row r="525" spans="8:8">
      <c r="H525" s="82"/>
    </row>
    <row r="526" spans="8:8">
      <c r="H526" s="82"/>
    </row>
    <row r="527" spans="8:8">
      <c r="H527" s="82"/>
    </row>
    <row r="528" spans="8:8">
      <c r="H528" s="82"/>
    </row>
    <row r="529" spans="8:8">
      <c r="H529" s="82"/>
    </row>
    <row r="530" spans="8:8">
      <c r="H530" s="82"/>
    </row>
    <row r="531" spans="8:8">
      <c r="H531" s="82"/>
    </row>
    <row r="532" spans="8:8">
      <c r="H532" s="82"/>
    </row>
    <row r="533" spans="8:8">
      <c r="H533" s="82"/>
    </row>
    <row r="534" spans="8:8">
      <c r="H534" s="82"/>
    </row>
    <row r="535" spans="8:8">
      <c r="H535" s="82"/>
    </row>
    <row r="536" spans="8:8">
      <c r="H536" s="82"/>
    </row>
    <row r="537" spans="8:8">
      <c r="H537" s="82"/>
    </row>
    <row r="538" spans="8:8">
      <c r="H538" s="82"/>
    </row>
    <row r="539" spans="8:8">
      <c r="H539" s="82"/>
    </row>
    <row r="540" spans="8:8">
      <c r="H540" s="82"/>
    </row>
    <row r="541" spans="8:8">
      <c r="H541" s="82"/>
    </row>
    <row r="542" spans="8:8">
      <c r="H542" s="82"/>
    </row>
    <row r="543" spans="8:8">
      <c r="H543" s="82"/>
    </row>
    <row r="544" spans="8:8">
      <c r="H544" s="82"/>
    </row>
    <row r="545" spans="8:8">
      <c r="H545" s="82"/>
    </row>
    <row r="546" spans="8:8">
      <c r="H546" s="82"/>
    </row>
    <row r="547" spans="8:8">
      <c r="H547" s="82"/>
    </row>
    <row r="548" spans="8:8">
      <c r="H548" s="82"/>
    </row>
    <row r="549" spans="8:8">
      <c r="H549" s="82"/>
    </row>
    <row r="550" spans="8:8">
      <c r="H550" s="82"/>
    </row>
    <row r="551" spans="8:8">
      <c r="H551" s="82"/>
    </row>
    <row r="552" spans="8:8">
      <c r="H552" s="82"/>
    </row>
    <row r="553" spans="8:8">
      <c r="H553" s="82"/>
    </row>
    <row r="554" spans="8:8">
      <c r="H554" s="82"/>
    </row>
    <row r="555" spans="8:8">
      <c r="H555" s="82"/>
    </row>
    <row r="556" spans="8:8">
      <c r="H556" s="82"/>
    </row>
    <row r="557" spans="8:8">
      <c r="H557" s="82"/>
    </row>
    <row r="558" spans="8:8">
      <c r="H558" s="82"/>
    </row>
    <row r="559" spans="8:8">
      <c r="H559" s="82"/>
    </row>
    <row r="560" spans="8:8">
      <c r="H560" s="82"/>
    </row>
    <row r="561" spans="8:8">
      <c r="H561" s="82"/>
    </row>
    <row r="562" spans="8:8">
      <c r="H562" s="82"/>
    </row>
    <row r="563" spans="8:8">
      <c r="H563" s="82"/>
    </row>
    <row r="564" spans="8:8">
      <c r="H564" s="82"/>
    </row>
    <row r="565" spans="8:8">
      <c r="H565" s="82"/>
    </row>
    <row r="566" spans="8:8">
      <c r="H566" s="82"/>
    </row>
    <row r="567" spans="8:8">
      <c r="H567" s="82"/>
    </row>
    <row r="568" spans="8:8">
      <c r="H568" s="82"/>
    </row>
    <row r="569" spans="8:8">
      <c r="H569" s="82"/>
    </row>
    <row r="570" spans="8:8">
      <c r="H570" s="82"/>
    </row>
    <row r="571" spans="8:8">
      <c r="H571" s="82"/>
    </row>
    <row r="572" spans="8:8">
      <c r="H572" s="82"/>
    </row>
    <row r="573" spans="8:8">
      <c r="H573" s="82"/>
    </row>
    <row r="574" spans="8:8">
      <c r="H574" s="82"/>
    </row>
    <row r="575" spans="8:8">
      <c r="H575" s="82"/>
    </row>
    <row r="576" spans="8:8">
      <c r="H576" s="82"/>
    </row>
    <row r="577" spans="8:8">
      <c r="H577" s="82"/>
    </row>
    <row r="578" spans="8:8">
      <c r="H578" s="82"/>
    </row>
    <row r="579" spans="8:8">
      <c r="H579" s="82"/>
    </row>
    <row r="580" spans="8:8">
      <c r="H580" s="82"/>
    </row>
    <row r="581" spans="8:8">
      <c r="H581" s="82"/>
    </row>
    <row r="582" spans="8:8">
      <c r="H582" s="82"/>
    </row>
    <row r="583" spans="8:8">
      <c r="H583" s="82"/>
    </row>
    <row r="584" spans="8:8">
      <c r="H584" s="82"/>
    </row>
    <row r="585" spans="8:8">
      <c r="H585" s="82"/>
    </row>
    <row r="586" spans="8:8">
      <c r="H586" s="82"/>
    </row>
    <row r="587" spans="8:8">
      <c r="H587" s="82"/>
    </row>
    <row r="588" spans="8:8">
      <c r="H588" s="82"/>
    </row>
    <row r="589" spans="8:8">
      <c r="H589" s="82"/>
    </row>
    <row r="590" spans="8:8">
      <c r="H590" s="82"/>
    </row>
    <row r="591" spans="8:8">
      <c r="H591" s="82"/>
    </row>
    <row r="592" spans="8:8">
      <c r="H592" s="82"/>
    </row>
    <row r="593" spans="8:8">
      <c r="H593" s="82"/>
    </row>
    <row r="594" spans="8:8">
      <c r="H594" s="82"/>
    </row>
    <row r="595" spans="8:8">
      <c r="H595" s="82"/>
    </row>
    <row r="596" spans="8:8">
      <c r="H596" s="82"/>
    </row>
    <row r="597" spans="8:8">
      <c r="H597" s="82"/>
    </row>
    <row r="598" spans="8:8">
      <c r="H598" s="82"/>
    </row>
    <row r="599" spans="8:8">
      <c r="H599" s="82"/>
    </row>
    <row r="600" spans="8:8">
      <c r="H600" s="82"/>
    </row>
    <row r="601" spans="8:8">
      <c r="H601" s="82"/>
    </row>
    <row r="602" spans="8:8">
      <c r="H602" s="82"/>
    </row>
    <row r="603" spans="8:8">
      <c r="H603" s="82"/>
    </row>
    <row r="604" spans="8:8">
      <c r="H604" s="82"/>
    </row>
    <row r="605" spans="8:8">
      <c r="H605" s="82"/>
    </row>
    <row r="606" spans="8:8">
      <c r="H606" s="82"/>
    </row>
    <row r="607" spans="8:8">
      <c r="H607" s="82"/>
    </row>
    <row r="608" spans="8:8">
      <c r="H608" s="82"/>
    </row>
    <row r="609" spans="8:8">
      <c r="H609" s="82"/>
    </row>
    <row r="610" spans="8:8">
      <c r="H610" s="82"/>
    </row>
    <row r="611" spans="8:8">
      <c r="H611" s="82"/>
    </row>
    <row r="612" spans="8:8">
      <c r="H612" s="82"/>
    </row>
    <row r="613" spans="8:8">
      <c r="H613" s="82"/>
    </row>
    <row r="614" spans="8:8">
      <c r="H614" s="82"/>
    </row>
    <row r="615" spans="8:8">
      <c r="H615" s="82"/>
    </row>
    <row r="616" spans="8:8">
      <c r="H616" s="82"/>
    </row>
    <row r="617" spans="8:8">
      <c r="H617" s="82"/>
    </row>
    <row r="618" spans="8:8">
      <c r="H618" s="82"/>
    </row>
    <row r="619" spans="8:8">
      <c r="H619" s="82"/>
    </row>
    <row r="620" spans="8:8">
      <c r="H620" s="82"/>
    </row>
    <row r="621" spans="8:8">
      <c r="H621" s="82"/>
    </row>
    <row r="622" spans="8:8">
      <c r="H622" s="82"/>
    </row>
    <row r="623" spans="8:8">
      <c r="H623" s="82"/>
    </row>
    <row r="624" spans="8:8">
      <c r="H624" s="82"/>
    </row>
    <row r="625" spans="8:8">
      <c r="H625" s="82"/>
    </row>
    <row r="626" spans="8:8">
      <c r="H626" s="82"/>
    </row>
    <row r="627" spans="8:8">
      <c r="H627" s="82"/>
    </row>
    <row r="628" spans="8:8">
      <c r="H628" s="82"/>
    </row>
    <row r="629" spans="8:8">
      <c r="H629" s="82"/>
    </row>
    <row r="630" spans="8:8">
      <c r="H630" s="82"/>
    </row>
    <row r="631" spans="8:8">
      <c r="H631" s="82"/>
    </row>
    <row r="632" spans="8:8">
      <c r="H632" s="82"/>
    </row>
    <row r="633" spans="8:8">
      <c r="H633" s="82"/>
    </row>
    <row r="634" spans="8:8">
      <c r="H634" s="82"/>
    </row>
    <row r="635" spans="8:8">
      <c r="H635" s="82"/>
    </row>
    <row r="636" spans="8:8">
      <c r="H636" s="82"/>
    </row>
    <row r="637" spans="8:8">
      <c r="H637" s="82"/>
    </row>
    <row r="638" spans="8:8">
      <c r="H638" s="82"/>
    </row>
    <row r="639" spans="8:8">
      <c r="H639" s="82"/>
    </row>
    <row r="640" spans="8:8">
      <c r="H640" s="82"/>
    </row>
    <row r="641" spans="8:8">
      <c r="H641" s="82"/>
    </row>
    <row r="642" spans="8:8">
      <c r="H642" s="82"/>
    </row>
    <row r="643" spans="8:8">
      <c r="H643" s="82"/>
    </row>
    <row r="644" spans="8:8">
      <c r="H644" s="82"/>
    </row>
    <row r="645" spans="8:8">
      <c r="H645" s="82"/>
    </row>
    <row r="646" spans="8:8">
      <c r="H646" s="82"/>
    </row>
    <row r="647" spans="8:8">
      <c r="H647" s="82"/>
    </row>
    <row r="648" spans="8:8">
      <c r="H648" s="82"/>
    </row>
    <row r="649" spans="8:8">
      <c r="H649" s="82"/>
    </row>
    <row r="650" spans="8:8">
      <c r="H650" s="82"/>
    </row>
    <row r="651" spans="8:8">
      <c r="H651" s="82"/>
    </row>
    <row r="652" spans="8:8">
      <c r="H652" s="82"/>
    </row>
    <row r="653" spans="8:8">
      <c r="H653" s="82"/>
    </row>
    <row r="654" spans="8:8">
      <c r="H654" s="82"/>
    </row>
    <row r="655" spans="8:8">
      <c r="H655" s="82"/>
    </row>
    <row r="656" spans="8:8">
      <c r="H656" s="82"/>
    </row>
    <row r="657" spans="8:8">
      <c r="H657" s="82"/>
    </row>
    <row r="658" spans="8:8">
      <c r="H658" s="82"/>
    </row>
    <row r="659" spans="8:8">
      <c r="H659" s="82"/>
    </row>
    <row r="660" spans="8:8">
      <c r="H660" s="82"/>
    </row>
    <row r="661" spans="8:8">
      <c r="H661" s="82"/>
    </row>
    <row r="662" spans="8:8">
      <c r="H662" s="82"/>
    </row>
    <row r="663" spans="8:8">
      <c r="H663" s="82"/>
    </row>
    <row r="664" spans="8:8">
      <c r="H664" s="82"/>
    </row>
    <row r="665" spans="8:8">
      <c r="H665" s="82"/>
    </row>
    <row r="666" spans="8:8">
      <c r="H666" s="82"/>
    </row>
    <row r="667" spans="8:8">
      <c r="H667" s="82"/>
    </row>
    <row r="668" spans="8:8">
      <c r="H668" s="82"/>
    </row>
    <row r="669" spans="8:8">
      <c r="H669" s="82"/>
    </row>
    <row r="670" spans="8:8">
      <c r="H670" s="82"/>
    </row>
    <row r="671" spans="8:8">
      <c r="H671" s="82"/>
    </row>
    <row r="672" spans="8:8">
      <c r="H672" s="82"/>
    </row>
    <row r="673" spans="8:8">
      <c r="H673" s="82"/>
    </row>
    <row r="674" spans="8:8">
      <c r="H674" s="82"/>
    </row>
    <row r="675" spans="8:8">
      <c r="H675" s="82"/>
    </row>
    <row r="676" spans="8:8">
      <c r="H676" s="82"/>
    </row>
    <row r="677" spans="8:8">
      <c r="H677" s="82"/>
    </row>
    <row r="678" spans="8:8">
      <c r="H678" s="82"/>
    </row>
    <row r="679" spans="8:8">
      <c r="H679" s="82"/>
    </row>
    <row r="680" spans="8:8">
      <c r="H680" s="82"/>
    </row>
    <row r="681" spans="8:8">
      <c r="H681" s="82"/>
    </row>
    <row r="682" spans="8:8">
      <c r="H682" s="82"/>
    </row>
    <row r="683" spans="8:8">
      <c r="H683" s="82"/>
    </row>
    <row r="684" spans="8:8">
      <c r="H684" s="82"/>
    </row>
    <row r="685" spans="8:8">
      <c r="H685" s="82"/>
    </row>
    <row r="686" spans="8:8">
      <c r="H686" s="82"/>
    </row>
    <row r="687" spans="8:8">
      <c r="H687" s="82"/>
    </row>
    <row r="688" spans="8:8">
      <c r="H688" s="82"/>
    </row>
    <row r="689" spans="8:8">
      <c r="H689" s="82"/>
    </row>
    <row r="690" spans="8:8">
      <c r="H690" s="82"/>
    </row>
    <row r="691" spans="8:8">
      <c r="H691" s="82"/>
    </row>
    <row r="692" spans="8:8">
      <c r="H692" s="82"/>
    </row>
    <row r="693" spans="8:8">
      <c r="H693" s="82"/>
    </row>
    <row r="694" spans="8:8">
      <c r="H694" s="82"/>
    </row>
    <row r="695" spans="8:8">
      <c r="H695" s="82"/>
    </row>
    <row r="696" spans="8:8">
      <c r="H696" s="82"/>
    </row>
    <row r="697" spans="8:8">
      <c r="H697" s="82"/>
    </row>
    <row r="698" spans="8:8">
      <c r="H698" s="82"/>
    </row>
    <row r="699" spans="8:8">
      <c r="H699" s="82"/>
    </row>
    <row r="700" spans="8:8">
      <c r="H700" s="82"/>
    </row>
    <row r="701" spans="8:8">
      <c r="H701" s="82"/>
    </row>
    <row r="702" spans="8:8">
      <c r="H702" s="82"/>
    </row>
    <row r="703" spans="8:8">
      <c r="H703" s="82"/>
    </row>
    <row r="704" spans="8:8">
      <c r="H704" s="82"/>
    </row>
    <row r="705" spans="8:8">
      <c r="H705" s="82"/>
    </row>
    <row r="706" spans="8:8">
      <c r="H706" s="82"/>
    </row>
    <row r="707" spans="8:8">
      <c r="H707" s="82"/>
    </row>
    <row r="708" spans="8:8">
      <c r="H708" s="82"/>
    </row>
    <row r="709" spans="8:8">
      <c r="H709" s="82"/>
    </row>
    <row r="710" spans="8:8">
      <c r="H710" s="82"/>
    </row>
    <row r="711" spans="8:8">
      <c r="H711" s="82"/>
    </row>
    <row r="712" spans="8:8">
      <c r="H712" s="82"/>
    </row>
    <row r="713" spans="8:8">
      <c r="H713" s="82"/>
    </row>
    <row r="714" spans="8:8">
      <c r="H714" s="82"/>
    </row>
    <row r="715" spans="8:8">
      <c r="H715" s="82"/>
    </row>
    <row r="716" spans="8:8">
      <c r="H716" s="82"/>
    </row>
    <row r="717" spans="8:8">
      <c r="H717" s="82"/>
    </row>
    <row r="718" spans="8:8">
      <c r="H718" s="82"/>
    </row>
    <row r="719" spans="8:8">
      <c r="H719" s="82"/>
    </row>
    <row r="720" spans="8:8">
      <c r="H720" s="82"/>
    </row>
    <row r="721" spans="8:8">
      <c r="H721" s="82"/>
    </row>
    <row r="722" spans="8:8">
      <c r="H722" s="82"/>
    </row>
    <row r="723" spans="8:8">
      <c r="H723" s="82"/>
    </row>
    <row r="724" spans="8:8">
      <c r="H724" s="82"/>
    </row>
    <row r="725" spans="8:8">
      <c r="H725" s="82"/>
    </row>
    <row r="726" spans="8:8">
      <c r="H726" s="82"/>
    </row>
    <row r="727" spans="8:8">
      <c r="H727" s="82"/>
    </row>
    <row r="728" spans="8:8">
      <c r="H728" s="82"/>
    </row>
    <row r="729" spans="8:8">
      <c r="H729" s="82"/>
    </row>
    <row r="730" spans="8:8">
      <c r="H730" s="82"/>
    </row>
    <row r="731" spans="8:8">
      <c r="H731" s="82"/>
    </row>
    <row r="732" spans="8:8">
      <c r="H732" s="82"/>
    </row>
    <row r="733" spans="8:8">
      <c r="H733" s="82"/>
    </row>
    <row r="734" spans="8:8">
      <c r="H734" s="82"/>
    </row>
    <row r="735" spans="8:8">
      <c r="H735" s="82"/>
    </row>
    <row r="736" spans="8:8">
      <c r="H736" s="82"/>
    </row>
    <row r="737" spans="8:8">
      <c r="H737" s="82"/>
    </row>
    <row r="738" spans="8:8">
      <c r="H738" s="82"/>
    </row>
    <row r="739" spans="8:8">
      <c r="H739" s="82"/>
    </row>
    <row r="740" spans="8:8">
      <c r="H740" s="82"/>
    </row>
    <row r="741" spans="8:8">
      <c r="H741" s="82"/>
    </row>
    <row r="742" spans="8:8">
      <c r="H742" s="82"/>
    </row>
    <row r="743" spans="8:8">
      <c r="H743" s="82"/>
    </row>
    <row r="744" spans="8:8">
      <c r="H744" s="82"/>
    </row>
    <row r="745" spans="8:8">
      <c r="H745" s="82"/>
    </row>
    <row r="746" spans="8:8">
      <c r="H746" s="82"/>
    </row>
    <row r="747" spans="8:8">
      <c r="H747" s="82"/>
    </row>
    <row r="748" spans="8:8">
      <c r="H748" s="82"/>
    </row>
    <row r="749" spans="8:8">
      <c r="H749" s="82"/>
    </row>
    <row r="750" spans="8:8">
      <c r="H750" s="82"/>
    </row>
    <row r="751" spans="8:8">
      <c r="H751" s="82"/>
    </row>
    <row r="752" spans="8:8">
      <c r="H752" s="82"/>
    </row>
    <row r="753" spans="8:8">
      <c r="H753" s="82"/>
    </row>
    <row r="754" spans="8:8">
      <c r="H754" s="82"/>
    </row>
    <row r="755" spans="8:8">
      <c r="H755" s="82"/>
    </row>
    <row r="756" spans="8:8">
      <c r="H756" s="82"/>
    </row>
    <row r="757" spans="8:8">
      <c r="H757" s="82"/>
    </row>
    <row r="758" spans="8:8">
      <c r="H758" s="82"/>
    </row>
    <row r="759" spans="8:8">
      <c r="H759" s="82"/>
    </row>
    <row r="760" spans="8:8">
      <c r="H760" s="82"/>
    </row>
    <row r="761" spans="8:8">
      <c r="H761" s="82"/>
    </row>
    <row r="762" spans="8:8">
      <c r="H762" s="82"/>
    </row>
    <row r="763" spans="8:8">
      <c r="H763" s="82"/>
    </row>
    <row r="764" spans="8:8">
      <c r="H764" s="82"/>
    </row>
    <row r="765" spans="8:8">
      <c r="H765" s="82"/>
    </row>
    <row r="766" spans="8:8">
      <c r="H766" s="82"/>
    </row>
    <row r="767" spans="8:8">
      <c r="H767" s="82"/>
    </row>
    <row r="768" spans="8:8">
      <c r="H768" s="82"/>
    </row>
    <row r="769" spans="8:8">
      <c r="H769" s="82"/>
    </row>
    <row r="770" spans="8:8">
      <c r="H770" s="82"/>
    </row>
    <row r="771" spans="8:8">
      <c r="H771" s="82"/>
    </row>
    <row r="772" spans="8:8">
      <c r="H772" s="82"/>
    </row>
    <row r="773" spans="8:8">
      <c r="H773" s="82"/>
    </row>
    <row r="774" spans="8:8">
      <c r="H774" s="82"/>
    </row>
    <row r="775" spans="8:8">
      <c r="H775" s="82"/>
    </row>
    <row r="776" spans="8:8">
      <c r="H776" s="82"/>
    </row>
    <row r="777" spans="8:8">
      <c r="H777" s="82"/>
    </row>
    <row r="778" spans="8:8">
      <c r="H778" s="82"/>
    </row>
    <row r="779" spans="8:8">
      <c r="H779" s="82"/>
    </row>
    <row r="780" spans="8:8">
      <c r="H780" s="82"/>
    </row>
    <row r="781" spans="8:8">
      <c r="H781" s="82"/>
    </row>
    <row r="782" spans="8:8">
      <c r="H782" s="82"/>
    </row>
    <row r="783" spans="8:8">
      <c r="H783" s="82"/>
    </row>
    <row r="784" spans="8:8">
      <c r="H784" s="82"/>
    </row>
    <row r="785" spans="8:8">
      <c r="H785" s="82"/>
    </row>
    <row r="786" spans="8:8">
      <c r="H786" s="82"/>
    </row>
    <row r="787" spans="8:8">
      <c r="H787" s="82"/>
    </row>
    <row r="788" spans="8:8">
      <c r="H788" s="82"/>
    </row>
    <row r="789" spans="8:8">
      <c r="H789" s="82"/>
    </row>
    <row r="790" spans="8:8">
      <c r="H790" s="82"/>
    </row>
    <row r="791" spans="8:8">
      <c r="H791" s="82"/>
    </row>
    <row r="792" spans="8:8">
      <c r="H792" s="82"/>
    </row>
    <row r="793" spans="8:8">
      <c r="H793" s="82"/>
    </row>
    <row r="794" spans="8:8">
      <c r="H794" s="82"/>
    </row>
    <row r="795" spans="8:8">
      <c r="H795" s="82"/>
    </row>
    <row r="796" spans="8:8">
      <c r="H796" s="82"/>
    </row>
    <row r="797" spans="8:8">
      <c r="H797" s="82"/>
    </row>
    <row r="798" spans="8:8">
      <c r="H798" s="82"/>
    </row>
    <row r="799" spans="8:8">
      <c r="H799" s="82"/>
    </row>
    <row r="800" spans="8:8">
      <c r="H800" s="82"/>
    </row>
    <row r="801" spans="8:8">
      <c r="H801" s="82"/>
    </row>
    <row r="802" spans="8:8">
      <c r="H802" s="82"/>
    </row>
    <row r="803" spans="8:8">
      <c r="H803" s="82"/>
    </row>
    <row r="804" spans="8:8">
      <c r="H804" s="82"/>
    </row>
    <row r="805" spans="8:8">
      <c r="H805" s="82"/>
    </row>
    <row r="806" spans="8:8">
      <c r="H806" s="82"/>
    </row>
    <row r="807" spans="8:8">
      <c r="H807" s="82"/>
    </row>
    <row r="808" spans="8:8">
      <c r="H808" s="82"/>
    </row>
    <row r="809" spans="8:8">
      <c r="H809" s="82"/>
    </row>
    <row r="810" spans="8:8">
      <c r="H810" s="82"/>
    </row>
    <row r="811" spans="8:8">
      <c r="H811" s="82"/>
    </row>
    <row r="812" spans="8:8">
      <c r="H812" s="82"/>
    </row>
    <row r="813" spans="8:8">
      <c r="H813" s="82"/>
    </row>
    <row r="814" spans="8:8">
      <c r="H814" s="82"/>
    </row>
    <row r="815" spans="8:8">
      <c r="H815" s="82"/>
    </row>
    <row r="816" spans="8:8">
      <c r="H816" s="82"/>
    </row>
    <row r="817" spans="8:8">
      <c r="H817" s="82"/>
    </row>
    <row r="818" spans="8:8">
      <c r="H818" s="82"/>
    </row>
    <row r="819" spans="8:8">
      <c r="H819" s="82"/>
    </row>
    <row r="820" spans="8:8">
      <c r="H820" s="82"/>
    </row>
    <row r="821" spans="8:8">
      <c r="H821" s="82"/>
    </row>
    <row r="822" spans="8:8">
      <c r="H822" s="82"/>
    </row>
    <row r="823" spans="8:8">
      <c r="H823" s="82"/>
    </row>
    <row r="824" spans="8:8">
      <c r="H824" s="82"/>
    </row>
    <row r="825" spans="8:8">
      <c r="H825" s="82"/>
    </row>
    <row r="826" spans="8:8">
      <c r="H826" s="82"/>
    </row>
    <row r="827" spans="8:8">
      <c r="H827" s="82"/>
    </row>
    <row r="828" spans="8:8">
      <c r="H828" s="82"/>
    </row>
    <row r="829" spans="8:8">
      <c r="H829" s="82"/>
    </row>
    <row r="830" spans="8:8">
      <c r="H830" s="82"/>
    </row>
    <row r="831" spans="8:8">
      <c r="H831" s="82"/>
    </row>
    <row r="832" spans="8:8">
      <c r="H832" s="82"/>
    </row>
    <row r="833" spans="8:8">
      <c r="H833" s="82"/>
    </row>
    <row r="834" spans="8:8">
      <c r="H834" s="82"/>
    </row>
    <row r="835" spans="8:8">
      <c r="H835" s="82"/>
    </row>
    <row r="836" spans="8:8">
      <c r="H836" s="82"/>
    </row>
    <row r="837" spans="8:8">
      <c r="H837" s="82"/>
    </row>
    <row r="838" spans="8:8">
      <c r="H838" s="82"/>
    </row>
    <row r="839" spans="8:8">
      <c r="H839" s="82"/>
    </row>
    <row r="840" spans="8:8">
      <c r="H840" s="82"/>
    </row>
    <row r="841" spans="8:8">
      <c r="H841" s="82"/>
    </row>
    <row r="842" spans="8:8">
      <c r="H842" s="82"/>
    </row>
    <row r="843" spans="8:8">
      <c r="H843" s="82"/>
    </row>
    <row r="844" spans="8:8">
      <c r="H844" s="82"/>
    </row>
    <row r="845" spans="8:8">
      <c r="H845" s="82"/>
    </row>
    <row r="846" spans="8:8">
      <c r="H846" s="82"/>
    </row>
    <row r="847" spans="8:8">
      <c r="H847" s="82"/>
    </row>
    <row r="848" spans="8:8">
      <c r="H848" s="82"/>
    </row>
    <row r="849" spans="8:8">
      <c r="H849" s="82"/>
    </row>
    <row r="850" spans="8:8">
      <c r="H850" s="82"/>
    </row>
    <row r="851" spans="8:8">
      <c r="H851" s="82"/>
    </row>
    <row r="852" spans="8:8">
      <c r="H852" s="82"/>
    </row>
    <row r="853" spans="8:8">
      <c r="H853" s="82"/>
    </row>
    <row r="854" spans="8:8">
      <c r="H854" s="82"/>
    </row>
    <row r="855" spans="8:8">
      <c r="H855" s="82"/>
    </row>
    <row r="856" spans="8:8">
      <c r="H856" s="82"/>
    </row>
    <row r="857" spans="8:8">
      <c r="H857" s="82"/>
    </row>
    <row r="858" spans="8:8">
      <c r="H858" s="82"/>
    </row>
    <row r="859" spans="8:8">
      <c r="H859" s="82"/>
    </row>
    <row r="860" spans="8:8">
      <c r="H860" s="82"/>
    </row>
    <row r="861" spans="8:8">
      <c r="H861" s="82"/>
    </row>
    <row r="862" spans="8:8">
      <c r="H862" s="82"/>
    </row>
    <row r="863" spans="8:8">
      <c r="H863" s="82"/>
    </row>
    <row r="864" spans="8:8">
      <c r="H864" s="82"/>
    </row>
    <row r="865" spans="8:8">
      <c r="H865" s="82"/>
    </row>
    <row r="866" spans="8:8">
      <c r="H866" s="82"/>
    </row>
    <row r="867" spans="8:8">
      <c r="H867" s="82"/>
    </row>
    <row r="868" spans="8:8">
      <c r="H868" s="82"/>
    </row>
    <row r="869" spans="8:8">
      <c r="H869" s="82"/>
    </row>
    <row r="870" spans="8:8">
      <c r="H870" s="82"/>
    </row>
    <row r="871" spans="8:8">
      <c r="H871" s="82"/>
    </row>
    <row r="872" spans="8:8">
      <c r="H872" s="82"/>
    </row>
    <row r="873" spans="8:8">
      <c r="H873" s="82"/>
    </row>
    <row r="874" spans="8:8">
      <c r="H874" s="82"/>
    </row>
    <row r="875" spans="8:8">
      <c r="H875" s="82"/>
    </row>
    <row r="876" spans="8:8">
      <c r="H876" s="82"/>
    </row>
    <row r="877" spans="8:8">
      <c r="H877" s="82"/>
    </row>
    <row r="878" spans="8:8">
      <c r="H878" s="82"/>
    </row>
    <row r="879" spans="8:8">
      <c r="H879" s="82"/>
    </row>
    <row r="880" spans="8:8">
      <c r="H880" s="82"/>
    </row>
    <row r="881" spans="8:8">
      <c r="H881" s="82"/>
    </row>
    <row r="882" spans="8:8">
      <c r="H882" s="82"/>
    </row>
    <row r="883" spans="8:8">
      <c r="H883" s="82"/>
    </row>
    <row r="884" spans="8:8">
      <c r="H884" s="82"/>
    </row>
    <row r="885" spans="8:8">
      <c r="H885" s="82"/>
    </row>
    <row r="886" spans="8:8">
      <c r="H886" s="82"/>
    </row>
    <row r="887" spans="8:8">
      <c r="H887" s="82"/>
    </row>
    <row r="888" spans="8:8">
      <c r="H888" s="82"/>
    </row>
    <row r="889" spans="8:8">
      <c r="H889" s="82"/>
    </row>
    <row r="890" spans="8:8">
      <c r="H890" s="82"/>
    </row>
    <row r="891" spans="8:8">
      <c r="H891" s="82"/>
    </row>
    <row r="892" spans="8:8">
      <c r="H892" s="82"/>
    </row>
    <row r="893" spans="8:8">
      <c r="H893" s="82"/>
    </row>
    <row r="894" spans="8:8">
      <c r="H894" s="82"/>
    </row>
    <row r="895" spans="8:8">
      <c r="H895" s="82"/>
    </row>
    <row r="896" spans="8:8">
      <c r="H896" s="82"/>
    </row>
    <row r="897" spans="8:8">
      <c r="H897" s="82"/>
    </row>
    <row r="898" spans="8:8">
      <c r="H898" s="82"/>
    </row>
    <row r="899" spans="8:8">
      <c r="H899" s="82"/>
    </row>
    <row r="900" spans="8:8">
      <c r="H900" s="82"/>
    </row>
    <row r="901" spans="8:8">
      <c r="H901" s="82"/>
    </row>
    <row r="902" spans="8:8">
      <c r="H902" s="82"/>
    </row>
    <row r="903" spans="8:8">
      <c r="H903" s="82"/>
    </row>
    <row r="904" spans="8:8">
      <c r="H904" s="82"/>
    </row>
    <row r="905" spans="8:8">
      <c r="H905" s="82"/>
    </row>
    <row r="906" spans="8:8">
      <c r="H906" s="82"/>
    </row>
    <row r="907" spans="8:8">
      <c r="H907" s="82"/>
    </row>
    <row r="908" spans="8:8">
      <c r="H908" s="82"/>
    </row>
    <row r="909" spans="8:8">
      <c r="H909" s="82"/>
    </row>
    <row r="910" spans="8:8">
      <c r="H910" s="82"/>
    </row>
    <row r="911" spans="8:8">
      <c r="H911" s="82"/>
    </row>
    <row r="912" spans="8:8">
      <c r="H912" s="82"/>
    </row>
    <row r="913" spans="8:8">
      <c r="H913" s="82"/>
    </row>
    <row r="914" spans="8:8">
      <c r="H914" s="82"/>
    </row>
    <row r="915" spans="8:8">
      <c r="H915" s="82"/>
    </row>
    <row r="916" spans="8:8">
      <c r="H916" s="82"/>
    </row>
    <row r="917" spans="8:8">
      <c r="H917" s="82"/>
    </row>
    <row r="918" spans="8:8">
      <c r="H918" s="82"/>
    </row>
    <row r="919" spans="8:8">
      <c r="H919" s="82"/>
    </row>
    <row r="920" spans="8:8">
      <c r="H920" s="82"/>
    </row>
    <row r="921" spans="8:8">
      <c r="H921" s="82"/>
    </row>
    <row r="922" spans="8:8">
      <c r="H922" s="82"/>
    </row>
    <row r="923" spans="8:8">
      <c r="H923" s="82"/>
    </row>
    <row r="924" spans="8:8">
      <c r="H924" s="82"/>
    </row>
    <row r="925" spans="8:8">
      <c r="H925" s="82"/>
    </row>
    <row r="926" spans="8:8">
      <c r="H926" s="82"/>
    </row>
    <row r="927" spans="8:8">
      <c r="H927" s="82"/>
    </row>
    <row r="928" spans="8:8">
      <c r="H928" s="82"/>
    </row>
    <row r="929" spans="8:8">
      <c r="H929" s="82"/>
    </row>
    <row r="930" spans="8:8">
      <c r="H930" s="82"/>
    </row>
    <row r="931" spans="8:8">
      <c r="H931" s="82"/>
    </row>
    <row r="932" spans="8:8">
      <c r="H932" s="82"/>
    </row>
    <row r="933" spans="8:8">
      <c r="H933" s="82"/>
    </row>
    <row r="934" spans="8:8">
      <c r="H934" s="82"/>
    </row>
    <row r="935" spans="8:8">
      <c r="H935" s="82"/>
    </row>
    <row r="936" spans="8:8">
      <c r="H936" s="82"/>
    </row>
    <row r="937" spans="8:8">
      <c r="H937" s="82"/>
    </row>
    <row r="938" spans="8:8">
      <c r="H938" s="82"/>
    </row>
    <row r="939" spans="8:8">
      <c r="H939" s="82"/>
    </row>
    <row r="940" spans="8:8">
      <c r="H940" s="82"/>
    </row>
    <row r="941" spans="8:8">
      <c r="H941" s="82"/>
    </row>
    <row r="942" spans="8:8">
      <c r="H942" s="82"/>
    </row>
    <row r="943" spans="8:8">
      <c r="H943" s="82"/>
    </row>
    <row r="944" spans="8:8">
      <c r="H944" s="82"/>
    </row>
    <row r="945" spans="8:8">
      <c r="H945" s="82"/>
    </row>
    <row r="946" spans="8:8">
      <c r="H946" s="82"/>
    </row>
    <row r="947" spans="8:8">
      <c r="H947" s="82"/>
    </row>
    <row r="948" spans="8:8">
      <c r="H948" s="82"/>
    </row>
    <row r="949" spans="8:8">
      <c r="H949" s="82"/>
    </row>
    <row r="950" spans="8:8">
      <c r="H950" s="82"/>
    </row>
    <row r="951" spans="8:8">
      <c r="H951" s="82"/>
    </row>
    <row r="952" spans="8:8">
      <c r="H952" s="82"/>
    </row>
    <row r="953" spans="8:8">
      <c r="H953" s="82"/>
    </row>
    <row r="954" spans="8:8">
      <c r="H954" s="82"/>
    </row>
    <row r="955" spans="8:8">
      <c r="H955" s="82"/>
    </row>
    <row r="956" spans="8:8">
      <c r="H956" s="82"/>
    </row>
    <row r="957" spans="8:8">
      <c r="H957" s="82"/>
    </row>
    <row r="958" spans="8:8">
      <c r="H958" s="82"/>
    </row>
    <row r="959" spans="8:8">
      <c r="H959" s="82"/>
    </row>
    <row r="960" spans="8:8">
      <c r="H960" s="82"/>
    </row>
    <row r="961" spans="8:8">
      <c r="H961" s="82"/>
    </row>
    <row r="962" spans="8:8">
      <c r="H962" s="82"/>
    </row>
    <row r="963" spans="8:8">
      <c r="H963" s="82"/>
    </row>
    <row r="964" spans="8:8">
      <c r="H964" s="82"/>
    </row>
    <row r="965" spans="8:8">
      <c r="H965" s="82"/>
    </row>
    <row r="966" spans="8:8">
      <c r="H966" s="82"/>
    </row>
    <row r="967" spans="8:8">
      <c r="H967" s="82"/>
    </row>
    <row r="968" spans="8:8">
      <c r="H968" s="82"/>
    </row>
    <row r="969" spans="8:8">
      <c r="H969" s="82"/>
    </row>
    <row r="970" spans="8:8">
      <c r="H970" s="82"/>
    </row>
    <row r="971" spans="8:8">
      <c r="H971" s="82"/>
    </row>
    <row r="972" spans="8:8">
      <c r="H972" s="82"/>
    </row>
    <row r="973" spans="8:8">
      <c r="H973" s="82"/>
    </row>
    <row r="974" spans="8:8">
      <c r="H974" s="82"/>
    </row>
    <row r="975" spans="8:8">
      <c r="H975" s="82"/>
    </row>
    <row r="976" spans="8:8">
      <c r="H976" s="82"/>
    </row>
    <row r="977" spans="8:8">
      <c r="H977" s="82"/>
    </row>
    <row r="978" spans="8:8">
      <c r="H978" s="82"/>
    </row>
    <row r="979" spans="8:8">
      <c r="H979" s="82"/>
    </row>
    <row r="980" spans="8:8">
      <c r="H980" s="82"/>
    </row>
    <row r="981" spans="8:8">
      <c r="H981" s="82"/>
    </row>
    <row r="982" spans="8:8">
      <c r="H982" s="82"/>
    </row>
    <row r="983" spans="8:8">
      <c r="H983" s="82"/>
    </row>
    <row r="984" spans="8:8">
      <c r="H984" s="82"/>
    </row>
    <row r="985" spans="8:8">
      <c r="H985" s="82"/>
    </row>
    <row r="986" spans="8:8">
      <c r="H986" s="82"/>
    </row>
    <row r="987" spans="8:8">
      <c r="H987" s="82"/>
    </row>
    <row r="988" spans="8:8">
      <c r="H988" s="82"/>
    </row>
    <row r="989" spans="8:8">
      <c r="H989" s="82"/>
    </row>
    <row r="990" spans="8:8">
      <c r="H990" s="82"/>
    </row>
    <row r="991" spans="8:8">
      <c r="H991" s="82"/>
    </row>
    <row r="992" spans="8:8">
      <c r="H992" s="82"/>
    </row>
    <row r="993" spans="8:8">
      <c r="H993" s="82"/>
    </row>
    <row r="994" spans="8:8">
      <c r="H994" s="82"/>
    </row>
    <row r="995" spans="8:8">
      <c r="H995" s="82"/>
    </row>
    <row r="996" spans="8:8">
      <c r="H996" s="82"/>
    </row>
    <row r="997" spans="8:8">
      <c r="H997" s="82"/>
    </row>
    <row r="998" spans="8:8">
      <c r="H998" s="82"/>
    </row>
    <row r="999" spans="8:8">
      <c r="H999" s="82"/>
    </row>
  </sheetData>
  <mergeCells count="9">
    <mergeCell ref="A23:C23"/>
    <mergeCell ref="A24:C24"/>
    <mergeCell ref="A1:C4"/>
    <mergeCell ref="G1:I1"/>
    <mergeCell ref="G2:I2"/>
    <mergeCell ref="G3:I3"/>
    <mergeCell ref="G4:I4"/>
    <mergeCell ref="D23:E24"/>
    <mergeCell ref="F23:H24"/>
  </mergeCells>
  <hyperlinks>
    <hyperlink ref="D6" r:id="rId1" xr:uid="{00000000-0004-0000-0900-000000000000}"/>
    <hyperlink ref="D7" r:id="rId2" xr:uid="{00000000-0004-0000-0900-000001000000}"/>
    <hyperlink ref="D8" r:id="rId3" xr:uid="{00000000-0004-0000-0900-000002000000}"/>
    <hyperlink ref="D9" r:id="rId4" xr:uid="{00000000-0004-0000-0900-000003000000}"/>
    <hyperlink ref="D10" r:id="rId5" xr:uid="{00000000-0004-0000-0900-000004000000}"/>
    <hyperlink ref="D11" r:id="rId6" display="1.Go to site http://20.219.88.214:6102/login                                       2.Enter UserId                                                             3.Enter word                                                        4.Click Submit" xr:uid="{00000000-0004-0000-0900-000005000000}"/>
    <hyperlink ref="D12" r:id="rId7" display="1.Go to site http://20.219.88.214:6102/login                                      2.Enter UserId                                                             3.Enter word                                                        4.Click Submit                " xr:uid="{00000000-0004-0000-0900-000006000000}"/>
    <hyperlink ref="D13" r:id="rId8" display="1.Go to site http://20.219.88.214:6102/login                                   2.Enter UserId                                                             3.Enter word                                                        4.Click Submit                   " xr:uid="{00000000-0004-0000-0900-000007000000}"/>
    <hyperlink ref="D14" r:id="rId9" display="1.Go to site http://20.219.88.214:6102/login                                   2.Enter UserId                                                             3.Enter word                                                        4.Click Submit                   " xr:uid="{00000000-0004-0000-0900-000008000000}"/>
    <hyperlink ref="D15" r:id="rId10" display="1.Go to site http://20.219.88.214:6102/login                                     2.Enter UserId                                                             3.Enter word                                                        4.Click Submit                 " xr:uid="{00000000-0004-0000-0900-000009000000}"/>
    <hyperlink ref="D16" r:id="rId11" display="1.Go to site http://20.219.88.214:6102/login                                   2.Enter UserId                                                             3.Enter word                                                        4.Click Submit                   " xr:uid="{00000000-0004-0000-0900-00000A000000}"/>
    <hyperlink ref="D17" r:id="rId12" xr:uid="{00000000-0004-0000-0900-00000B000000}"/>
    <hyperlink ref="D18" r:id="rId13" display="1.Go to site http://20.219.88.214:6102/login                                     2.Enter UserId                                                             3.Enter word                                                        4.Click Submit                 " xr:uid="{00000000-0004-0000-0900-00000C000000}"/>
    <hyperlink ref="D21" r:id="rId14" display="1.Go to site http://20.219.88.214:6102/login                                       2.Enter UserId                                                             3.Enter word                                                        4.Click Submit               " xr:uid="{00000000-0004-0000-0900-00000D000000}"/>
    <hyperlink ref="D22" r:id="rId15" display="1.Go to site http://20.219.88.214:6102/login                                     2.Enter UserId                                                             3.Enter word                                                        4.Click Submit                 " xr:uid="{00000000-0004-0000-0900-00000E000000}"/>
  </hyperlinks>
  <pageMargins left="0.7" right="0.7" top="0.75" bottom="0.75" header="0.3" footer="0.3"/>
  <drawing r:id="rId1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outlinePr summaryBelow="0" summaryRight="0"/>
  </sheetPr>
  <dimension ref="A1:AB1008"/>
  <sheetViews>
    <sheetView tabSelected="1" workbookViewId="0">
      <pane ySplit="5" topLeftCell="A6" activePane="bottomLeft" state="frozen"/>
      <selection pane="bottomLeft" activeCell="H7" sqref="H7"/>
    </sheetView>
  </sheetViews>
  <sheetFormatPr defaultColWidth="14.42578125" defaultRowHeight="15" customHeight="1"/>
  <cols>
    <col min="3" max="3" width="15.85546875" customWidth="1"/>
    <col min="4" max="4" width="37" customWidth="1"/>
    <col min="5" max="5" width="32.7109375" customWidth="1"/>
    <col min="6" max="6" width="44.7109375" customWidth="1"/>
    <col min="7" max="7" width="39.5703125" customWidth="1"/>
    <col min="9" max="9" width="18.5703125" customWidth="1"/>
    <col min="12" max="12" width="40" customWidth="1"/>
  </cols>
  <sheetData>
    <row r="1" spans="1:12">
      <c r="A1" s="931"/>
      <c r="B1" s="932"/>
      <c r="C1" s="214" t="s">
        <v>104</v>
      </c>
      <c r="D1" s="84" t="s">
        <v>79</v>
      </c>
      <c r="E1" s="215" t="s">
        <v>105</v>
      </c>
      <c r="F1" s="907" t="s">
        <v>50</v>
      </c>
      <c r="G1" s="857"/>
      <c r="H1" s="857"/>
      <c r="I1" s="933"/>
    </row>
    <row r="2" spans="1:12">
      <c r="A2" s="853"/>
      <c r="B2" s="881"/>
      <c r="C2" s="216" t="s">
        <v>107</v>
      </c>
      <c r="D2" s="216" t="s">
        <v>404</v>
      </c>
      <c r="E2" s="216" t="s">
        <v>109</v>
      </c>
      <c r="F2" s="928">
        <v>45013</v>
      </c>
      <c r="G2" s="857"/>
      <c r="H2" s="857"/>
      <c r="I2" s="859"/>
    </row>
    <row r="3" spans="1:12">
      <c r="A3" s="853"/>
      <c r="B3" s="881"/>
      <c r="C3" s="117" t="s">
        <v>405</v>
      </c>
      <c r="D3" s="201" t="s">
        <v>313</v>
      </c>
      <c r="E3" s="216" t="s">
        <v>112</v>
      </c>
      <c r="F3" s="907" t="s">
        <v>406</v>
      </c>
      <c r="G3" s="857"/>
      <c r="H3" s="857"/>
      <c r="I3" s="933"/>
    </row>
    <row r="4" spans="1:12">
      <c r="A4" s="839"/>
      <c r="B4" s="882"/>
      <c r="C4" s="217" t="s">
        <v>113</v>
      </c>
      <c r="D4" s="218" t="s">
        <v>114</v>
      </c>
      <c r="E4" s="217" t="s">
        <v>115</v>
      </c>
      <c r="F4" s="928">
        <v>45156</v>
      </c>
      <c r="G4" s="857"/>
      <c r="H4" s="857"/>
      <c r="I4" s="859"/>
    </row>
    <row r="5" spans="1:12">
      <c r="A5" s="219" t="s">
        <v>407</v>
      </c>
      <c r="B5" s="220" t="s">
        <v>118</v>
      </c>
      <c r="C5" s="220" t="s">
        <v>408</v>
      </c>
      <c r="D5" s="220" t="s">
        <v>320</v>
      </c>
      <c r="E5" s="220" t="s">
        <v>319</v>
      </c>
      <c r="F5" s="220" t="s">
        <v>321</v>
      </c>
      <c r="G5" s="220" t="s">
        <v>322</v>
      </c>
      <c r="H5" s="221" t="s">
        <v>4</v>
      </c>
      <c r="I5" s="222" t="s">
        <v>100</v>
      </c>
    </row>
    <row r="6" spans="1:12" ht="30">
      <c r="A6" s="118">
        <v>1</v>
      </c>
      <c r="B6" s="119" t="s">
        <v>409</v>
      </c>
      <c r="C6" s="934" t="s">
        <v>404</v>
      </c>
      <c r="D6" s="120" t="s">
        <v>410</v>
      </c>
      <c r="E6" s="120" t="s">
        <v>411</v>
      </c>
      <c r="F6" s="95" t="s">
        <v>138</v>
      </c>
      <c r="G6" s="95" t="s">
        <v>412</v>
      </c>
      <c r="H6" s="121"/>
      <c r="I6" s="122"/>
    </row>
    <row r="7" spans="1:12" ht="30">
      <c r="A7" s="118">
        <v>2</v>
      </c>
      <c r="B7" s="119" t="s">
        <v>413</v>
      </c>
      <c r="C7" s="847"/>
      <c r="D7" s="103" t="s">
        <v>414</v>
      </c>
      <c r="E7" s="120" t="s">
        <v>411</v>
      </c>
      <c r="F7" s="123" t="s">
        <v>415</v>
      </c>
      <c r="G7" s="103" t="s">
        <v>416</v>
      </c>
      <c r="H7" s="121"/>
      <c r="I7" s="122"/>
    </row>
    <row r="8" spans="1:12" ht="75">
      <c r="A8" s="118">
        <v>3</v>
      </c>
      <c r="B8" s="119" t="s">
        <v>417</v>
      </c>
      <c r="C8" s="847"/>
      <c r="D8" s="103" t="s">
        <v>418</v>
      </c>
      <c r="E8" s="223" t="s">
        <v>419</v>
      </c>
      <c r="F8" s="123" t="s">
        <v>420</v>
      </c>
      <c r="G8" s="103" t="s">
        <v>421</v>
      </c>
      <c r="H8" s="121"/>
      <c r="I8" s="122"/>
      <c r="L8" s="124"/>
    </row>
    <row r="9" spans="1:12" ht="75">
      <c r="A9" s="118">
        <v>4</v>
      </c>
      <c r="B9" s="119" t="s">
        <v>422</v>
      </c>
      <c r="C9" s="847"/>
      <c r="D9" s="103" t="s">
        <v>423</v>
      </c>
      <c r="E9" s="223" t="s">
        <v>419</v>
      </c>
      <c r="F9" s="123" t="s">
        <v>424</v>
      </c>
      <c r="G9" s="103" t="s">
        <v>425</v>
      </c>
      <c r="H9" s="121"/>
      <c r="I9" s="122"/>
      <c r="L9" s="124"/>
    </row>
    <row r="10" spans="1:12" ht="75">
      <c r="A10" s="118">
        <v>5</v>
      </c>
      <c r="B10" s="119" t="s">
        <v>426</v>
      </c>
      <c r="C10" s="847"/>
      <c r="D10" s="103" t="s">
        <v>427</v>
      </c>
      <c r="E10" s="223" t="s">
        <v>419</v>
      </c>
      <c r="F10" s="103" t="s">
        <v>428</v>
      </c>
      <c r="G10" s="103" t="s">
        <v>429</v>
      </c>
      <c r="H10" s="121"/>
      <c r="I10" s="122"/>
    </row>
    <row r="11" spans="1:12" ht="75">
      <c r="A11" s="118">
        <v>6</v>
      </c>
      <c r="B11" s="119" t="s">
        <v>430</v>
      </c>
      <c r="C11" s="847"/>
      <c r="D11" s="125" t="s">
        <v>431</v>
      </c>
      <c r="E11" s="223" t="s">
        <v>419</v>
      </c>
      <c r="F11" s="104" t="s">
        <v>432</v>
      </c>
      <c r="G11" s="104" t="s">
        <v>433</v>
      </c>
      <c r="H11" s="121"/>
      <c r="I11" s="122"/>
    </row>
    <row r="12" spans="1:12" ht="75">
      <c r="A12" s="118">
        <v>7</v>
      </c>
      <c r="B12" s="119" t="s">
        <v>434</v>
      </c>
      <c r="C12" s="847"/>
      <c r="D12" s="125" t="s">
        <v>435</v>
      </c>
      <c r="E12" s="223" t="s">
        <v>419</v>
      </c>
      <c r="F12" s="104" t="s">
        <v>436</v>
      </c>
      <c r="G12" s="104" t="s">
        <v>437</v>
      </c>
      <c r="H12" s="121"/>
      <c r="I12" s="122"/>
    </row>
    <row r="13" spans="1:12" ht="75">
      <c r="A13" s="118">
        <v>8</v>
      </c>
      <c r="B13" s="119" t="s">
        <v>438</v>
      </c>
      <c r="C13" s="847"/>
      <c r="D13" s="103" t="s">
        <v>439</v>
      </c>
      <c r="E13" s="223" t="s">
        <v>419</v>
      </c>
      <c r="F13" s="103" t="s">
        <v>440</v>
      </c>
      <c r="G13" s="103" t="s">
        <v>441</v>
      </c>
      <c r="H13" s="121"/>
      <c r="I13" s="122"/>
    </row>
    <row r="14" spans="1:12" ht="75">
      <c r="A14" s="118">
        <v>9</v>
      </c>
      <c r="B14" s="119" t="s">
        <v>442</v>
      </c>
      <c r="C14" s="847"/>
      <c r="D14" s="103" t="s">
        <v>443</v>
      </c>
      <c r="E14" s="223" t="s">
        <v>419</v>
      </c>
      <c r="F14" s="103" t="s">
        <v>444</v>
      </c>
      <c r="G14" s="103" t="s">
        <v>445</v>
      </c>
      <c r="H14" s="121"/>
      <c r="I14" s="122"/>
    </row>
    <row r="15" spans="1:12" ht="45">
      <c r="A15" s="118">
        <v>10</v>
      </c>
      <c r="B15" s="119" t="s">
        <v>446</v>
      </c>
      <c r="C15" s="847"/>
      <c r="D15" s="103" t="s">
        <v>447</v>
      </c>
      <c r="E15" s="223" t="s">
        <v>448</v>
      </c>
      <c r="F15" s="103" t="s">
        <v>449</v>
      </c>
      <c r="G15" s="103" t="s">
        <v>450</v>
      </c>
      <c r="H15" s="121"/>
      <c r="I15" s="122"/>
      <c r="K15" s="124"/>
    </row>
    <row r="16" spans="1:12" ht="60">
      <c r="A16" s="118">
        <v>11</v>
      </c>
      <c r="B16" s="119" t="s">
        <v>451</v>
      </c>
      <c r="C16" s="847"/>
      <c r="D16" s="104" t="s">
        <v>452</v>
      </c>
      <c r="E16" s="223" t="s">
        <v>453</v>
      </c>
      <c r="F16" s="104" t="s">
        <v>454</v>
      </c>
      <c r="G16" s="104" t="s">
        <v>455</v>
      </c>
      <c r="H16" s="121"/>
      <c r="I16" s="122"/>
      <c r="L16" s="124"/>
    </row>
    <row r="17" spans="1:28" ht="75">
      <c r="A17" s="118">
        <v>12</v>
      </c>
      <c r="B17" s="119" t="s">
        <v>456</v>
      </c>
      <c r="C17" s="847"/>
      <c r="D17" s="103" t="s">
        <v>457</v>
      </c>
      <c r="E17" s="223" t="s">
        <v>458</v>
      </c>
      <c r="F17" s="103" t="s">
        <v>459</v>
      </c>
      <c r="G17" s="103" t="s">
        <v>460</v>
      </c>
      <c r="H17" s="121"/>
      <c r="I17" s="122"/>
    </row>
    <row r="18" spans="1:28" ht="75">
      <c r="A18" s="126">
        <v>13</v>
      </c>
      <c r="B18" s="119" t="s">
        <v>461</v>
      </c>
      <c r="C18" s="935"/>
      <c r="D18" s="103" t="s">
        <v>462</v>
      </c>
      <c r="E18" s="223" t="s">
        <v>463</v>
      </c>
      <c r="F18" s="103" t="s">
        <v>464</v>
      </c>
      <c r="G18" s="127" t="s">
        <v>465</v>
      </c>
      <c r="H18" s="121"/>
      <c r="I18" s="122"/>
    </row>
    <row r="19" spans="1:28">
      <c r="A19" s="830" t="s">
        <v>267</v>
      </c>
      <c r="B19" s="872"/>
      <c r="C19" s="873"/>
      <c r="D19" s="890" t="s">
        <v>466</v>
      </c>
      <c r="E19" s="881"/>
      <c r="F19" s="913" t="s">
        <v>269</v>
      </c>
      <c r="G19" s="915"/>
      <c r="H19" s="915"/>
      <c r="I19" s="916"/>
      <c r="J19" s="128"/>
      <c r="K19" s="128"/>
      <c r="L19" s="128"/>
      <c r="M19" s="128"/>
      <c r="N19" s="128"/>
      <c r="O19" s="128"/>
      <c r="P19" s="128"/>
      <c r="Q19" s="128"/>
      <c r="R19" s="128"/>
      <c r="S19" s="128"/>
      <c r="T19" s="128"/>
      <c r="U19" s="128"/>
      <c r="V19" s="128"/>
      <c r="W19" s="128"/>
      <c r="X19" s="128"/>
      <c r="Y19" s="128"/>
      <c r="Z19" s="128"/>
      <c r="AA19" s="128"/>
      <c r="AB19" s="128"/>
    </row>
    <row r="20" spans="1:28">
      <c r="A20" s="833" t="s">
        <v>467</v>
      </c>
      <c r="B20" s="834"/>
      <c r="C20" s="835"/>
      <c r="D20" s="869"/>
      <c r="E20" s="882"/>
      <c r="F20" s="869"/>
      <c r="G20" s="855"/>
      <c r="H20" s="855"/>
      <c r="I20" s="870"/>
      <c r="J20" s="128"/>
      <c r="K20" s="128"/>
      <c r="L20" s="128"/>
      <c r="M20" s="128"/>
      <c r="N20" s="128"/>
      <c r="O20" s="128"/>
      <c r="P20" s="128"/>
      <c r="Q20" s="128"/>
      <c r="R20" s="128"/>
      <c r="S20" s="128"/>
      <c r="T20" s="128"/>
      <c r="U20" s="128"/>
      <c r="V20" s="128"/>
      <c r="W20" s="128"/>
      <c r="X20" s="128"/>
      <c r="Y20" s="128"/>
      <c r="Z20" s="128"/>
      <c r="AA20" s="128"/>
      <c r="AB20" s="128"/>
    </row>
    <row r="21" spans="1:28" ht="15.75" customHeight="1">
      <c r="A21" s="129"/>
      <c r="B21" s="128"/>
      <c r="C21" s="130"/>
      <c r="D21" s="128"/>
      <c r="E21" s="128"/>
      <c r="F21" s="128"/>
      <c r="G21" s="130"/>
      <c r="H21" s="128"/>
      <c r="I21" s="128"/>
    </row>
    <row r="22" spans="1:28" ht="15.75" customHeight="1">
      <c r="A22" s="129"/>
      <c r="B22" s="128"/>
      <c r="C22" s="130"/>
      <c r="D22" s="128"/>
      <c r="E22" s="128"/>
      <c r="F22" s="128"/>
      <c r="G22" s="130"/>
      <c r="H22" s="128"/>
      <c r="I22" s="128"/>
    </row>
    <row r="23" spans="1:28" ht="15.75" customHeight="1">
      <c r="A23" s="129"/>
      <c r="B23" s="128"/>
      <c r="C23" s="130"/>
      <c r="D23" s="128"/>
      <c r="E23" s="128"/>
      <c r="F23" s="128"/>
      <c r="G23" s="130"/>
      <c r="H23" s="128"/>
      <c r="I23" s="128"/>
    </row>
    <row r="24" spans="1:28">
      <c r="I24" s="63"/>
    </row>
    <row r="25" spans="1:28">
      <c r="I25" s="63"/>
    </row>
    <row r="26" spans="1:28">
      <c r="I26" s="63"/>
    </row>
    <row r="27" spans="1:28">
      <c r="I27" s="63"/>
    </row>
    <row r="28" spans="1:28">
      <c r="I28" s="63"/>
    </row>
    <row r="29" spans="1:28">
      <c r="I29" s="63"/>
    </row>
    <row r="30" spans="1:28">
      <c r="I30" s="63"/>
    </row>
    <row r="31" spans="1:28">
      <c r="I31" s="63"/>
    </row>
    <row r="32" spans="1:28">
      <c r="I32" s="63"/>
    </row>
    <row r="33" spans="9:9">
      <c r="I33" s="63"/>
    </row>
    <row r="34" spans="9:9">
      <c r="I34" s="63"/>
    </row>
    <row r="35" spans="9:9">
      <c r="I35" s="63"/>
    </row>
    <row r="36" spans="9:9">
      <c r="I36" s="63"/>
    </row>
    <row r="37" spans="9:9">
      <c r="I37" s="63"/>
    </row>
    <row r="38" spans="9:9">
      <c r="I38" s="63"/>
    </row>
    <row r="39" spans="9:9">
      <c r="I39" s="63"/>
    </row>
    <row r="40" spans="9:9">
      <c r="I40" s="63"/>
    </row>
    <row r="41" spans="9:9">
      <c r="I41" s="63"/>
    </row>
    <row r="42" spans="9:9">
      <c r="I42" s="63"/>
    </row>
    <row r="43" spans="9:9">
      <c r="I43" s="63"/>
    </row>
    <row r="44" spans="9:9">
      <c r="I44" s="63"/>
    </row>
    <row r="45" spans="9:9">
      <c r="I45" s="63"/>
    </row>
    <row r="46" spans="9:9">
      <c r="I46" s="63"/>
    </row>
    <row r="47" spans="9:9">
      <c r="I47" s="63"/>
    </row>
    <row r="48" spans="9:9">
      <c r="I48" s="63"/>
    </row>
    <row r="49" spans="9:9">
      <c r="I49" s="63"/>
    </row>
    <row r="50" spans="9:9">
      <c r="I50" s="63"/>
    </row>
    <row r="51" spans="9:9">
      <c r="I51" s="63"/>
    </row>
    <row r="52" spans="9:9">
      <c r="I52" s="63"/>
    </row>
    <row r="53" spans="9:9">
      <c r="I53" s="63"/>
    </row>
    <row r="54" spans="9:9">
      <c r="I54" s="63"/>
    </row>
    <row r="55" spans="9:9">
      <c r="I55" s="63"/>
    </row>
    <row r="56" spans="9:9">
      <c r="I56" s="63"/>
    </row>
    <row r="57" spans="9:9">
      <c r="I57" s="63"/>
    </row>
    <row r="58" spans="9:9">
      <c r="I58" s="63"/>
    </row>
    <row r="59" spans="9:9">
      <c r="I59" s="63"/>
    </row>
    <row r="60" spans="9:9">
      <c r="I60" s="63"/>
    </row>
    <row r="61" spans="9:9">
      <c r="I61" s="63"/>
    </row>
    <row r="62" spans="9:9">
      <c r="I62" s="63"/>
    </row>
    <row r="63" spans="9:9">
      <c r="I63" s="63"/>
    </row>
    <row r="64" spans="9:9">
      <c r="I64" s="63"/>
    </row>
    <row r="65" spans="9:9">
      <c r="I65" s="63"/>
    </row>
    <row r="66" spans="9:9">
      <c r="I66" s="63"/>
    </row>
    <row r="67" spans="9:9">
      <c r="I67" s="63"/>
    </row>
    <row r="68" spans="9:9">
      <c r="I68" s="63"/>
    </row>
    <row r="69" spans="9:9">
      <c r="I69" s="63"/>
    </row>
    <row r="70" spans="9:9">
      <c r="I70" s="63"/>
    </row>
    <row r="71" spans="9:9">
      <c r="I71" s="63"/>
    </row>
    <row r="72" spans="9:9">
      <c r="I72" s="63"/>
    </row>
    <row r="73" spans="9:9">
      <c r="I73" s="63"/>
    </row>
    <row r="74" spans="9:9">
      <c r="I74" s="63"/>
    </row>
    <row r="75" spans="9:9">
      <c r="I75" s="63"/>
    </row>
    <row r="76" spans="9:9">
      <c r="I76" s="63"/>
    </row>
    <row r="77" spans="9:9">
      <c r="I77" s="63"/>
    </row>
    <row r="78" spans="9:9">
      <c r="I78" s="63"/>
    </row>
    <row r="79" spans="9:9">
      <c r="I79" s="63"/>
    </row>
    <row r="80" spans="9:9">
      <c r="I80" s="63"/>
    </row>
    <row r="81" spans="9:9">
      <c r="I81" s="63"/>
    </row>
    <row r="82" spans="9:9">
      <c r="I82" s="63"/>
    </row>
    <row r="83" spans="9:9">
      <c r="I83" s="63"/>
    </row>
    <row r="84" spans="9:9">
      <c r="I84" s="63"/>
    </row>
    <row r="85" spans="9:9">
      <c r="I85" s="63"/>
    </row>
    <row r="86" spans="9:9">
      <c r="I86" s="63"/>
    </row>
    <row r="87" spans="9:9">
      <c r="I87" s="63"/>
    </row>
    <row r="88" spans="9:9">
      <c r="I88" s="63"/>
    </row>
    <row r="89" spans="9:9">
      <c r="I89" s="63"/>
    </row>
    <row r="90" spans="9:9">
      <c r="I90" s="63"/>
    </row>
    <row r="91" spans="9:9">
      <c r="I91" s="63"/>
    </row>
    <row r="92" spans="9:9">
      <c r="I92" s="63"/>
    </row>
    <row r="93" spans="9:9">
      <c r="I93" s="63"/>
    </row>
    <row r="94" spans="9:9">
      <c r="I94" s="63"/>
    </row>
    <row r="95" spans="9:9">
      <c r="I95" s="63"/>
    </row>
    <row r="96" spans="9:9">
      <c r="I96" s="63"/>
    </row>
    <row r="97" spans="9:9">
      <c r="I97" s="63"/>
    </row>
    <row r="98" spans="9:9">
      <c r="I98" s="63"/>
    </row>
    <row r="99" spans="9:9">
      <c r="I99" s="63"/>
    </row>
    <row r="100" spans="9:9">
      <c r="I100" s="63"/>
    </row>
    <row r="101" spans="9:9">
      <c r="I101" s="63"/>
    </row>
    <row r="102" spans="9:9">
      <c r="I102" s="63"/>
    </row>
    <row r="103" spans="9:9">
      <c r="I103" s="63"/>
    </row>
    <row r="104" spans="9:9">
      <c r="I104" s="63"/>
    </row>
    <row r="105" spans="9:9">
      <c r="I105" s="63"/>
    </row>
    <row r="106" spans="9:9">
      <c r="I106" s="63"/>
    </row>
    <row r="107" spans="9:9">
      <c r="I107" s="63"/>
    </row>
    <row r="108" spans="9:9">
      <c r="I108" s="63"/>
    </row>
    <row r="109" spans="9:9">
      <c r="I109" s="63"/>
    </row>
    <row r="110" spans="9:9">
      <c r="I110" s="63"/>
    </row>
    <row r="111" spans="9:9">
      <c r="I111" s="63"/>
    </row>
    <row r="112" spans="9:9">
      <c r="I112" s="63"/>
    </row>
    <row r="113" spans="9:9">
      <c r="I113" s="63"/>
    </row>
    <row r="114" spans="9:9">
      <c r="I114" s="63"/>
    </row>
    <row r="115" spans="9:9">
      <c r="I115" s="63"/>
    </row>
    <row r="116" spans="9:9">
      <c r="I116" s="63"/>
    </row>
    <row r="117" spans="9:9">
      <c r="I117" s="63"/>
    </row>
    <row r="118" spans="9:9">
      <c r="I118" s="63"/>
    </row>
    <row r="119" spans="9:9">
      <c r="I119" s="63"/>
    </row>
    <row r="120" spans="9:9">
      <c r="I120" s="63"/>
    </row>
    <row r="121" spans="9:9">
      <c r="I121" s="63"/>
    </row>
    <row r="122" spans="9:9">
      <c r="I122" s="63"/>
    </row>
    <row r="123" spans="9:9">
      <c r="I123" s="63"/>
    </row>
    <row r="124" spans="9:9">
      <c r="I124" s="63"/>
    </row>
    <row r="125" spans="9:9">
      <c r="I125" s="63"/>
    </row>
    <row r="126" spans="9:9">
      <c r="I126" s="63"/>
    </row>
    <row r="127" spans="9:9">
      <c r="I127" s="63"/>
    </row>
    <row r="128" spans="9:9">
      <c r="I128" s="63"/>
    </row>
    <row r="129" spans="9:9">
      <c r="I129" s="63"/>
    </row>
    <row r="130" spans="9:9">
      <c r="I130" s="63"/>
    </row>
    <row r="131" spans="9:9">
      <c r="I131" s="63"/>
    </row>
    <row r="132" spans="9:9">
      <c r="I132" s="63"/>
    </row>
    <row r="133" spans="9:9">
      <c r="I133" s="63"/>
    </row>
    <row r="134" spans="9:9">
      <c r="I134" s="63"/>
    </row>
    <row r="135" spans="9:9">
      <c r="I135" s="63"/>
    </row>
    <row r="136" spans="9:9">
      <c r="I136" s="63"/>
    </row>
    <row r="137" spans="9:9">
      <c r="I137" s="63"/>
    </row>
    <row r="138" spans="9:9">
      <c r="I138" s="63"/>
    </row>
    <row r="139" spans="9:9">
      <c r="I139" s="63"/>
    </row>
    <row r="140" spans="9:9">
      <c r="I140" s="63"/>
    </row>
    <row r="141" spans="9:9">
      <c r="I141" s="63"/>
    </row>
    <row r="142" spans="9:9">
      <c r="I142" s="63"/>
    </row>
    <row r="143" spans="9:9">
      <c r="I143" s="63"/>
    </row>
    <row r="144" spans="9:9">
      <c r="I144" s="63"/>
    </row>
    <row r="145" spans="9:9">
      <c r="I145" s="63"/>
    </row>
    <row r="146" spans="9:9">
      <c r="I146" s="63"/>
    </row>
    <row r="147" spans="9:9">
      <c r="I147" s="63"/>
    </row>
    <row r="148" spans="9:9">
      <c r="I148" s="63"/>
    </row>
    <row r="149" spans="9:9">
      <c r="I149" s="63"/>
    </row>
    <row r="150" spans="9:9">
      <c r="I150" s="63"/>
    </row>
    <row r="151" spans="9:9">
      <c r="I151" s="63"/>
    </row>
    <row r="152" spans="9:9">
      <c r="I152" s="63"/>
    </row>
    <row r="153" spans="9:9">
      <c r="I153" s="63"/>
    </row>
    <row r="154" spans="9:9">
      <c r="I154" s="63"/>
    </row>
    <row r="155" spans="9:9">
      <c r="I155" s="63"/>
    </row>
    <row r="156" spans="9:9">
      <c r="I156" s="63"/>
    </row>
    <row r="157" spans="9:9">
      <c r="I157" s="63"/>
    </row>
    <row r="158" spans="9:9">
      <c r="I158" s="63"/>
    </row>
    <row r="159" spans="9:9">
      <c r="I159" s="63"/>
    </row>
    <row r="160" spans="9:9">
      <c r="I160" s="63"/>
    </row>
    <row r="161" spans="9:9">
      <c r="I161" s="63"/>
    </row>
    <row r="162" spans="9:9">
      <c r="I162" s="63"/>
    </row>
    <row r="163" spans="9:9">
      <c r="I163" s="63"/>
    </row>
    <row r="164" spans="9:9">
      <c r="I164" s="63"/>
    </row>
    <row r="165" spans="9:9">
      <c r="I165" s="63"/>
    </row>
    <row r="166" spans="9:9">
      <c r="I166" s="63"/>
    </row>
    <row r="167" spans="9:9">
      <c r="I167" s="63"/>
    </row>
    <row r="168" spans="9:9">
      <c r="I168" s="63"/>
    </row>
    <row r="169" spans="9:9">
      <c r="I169" s="63"/>
    </row>
    <row r="170" spans="9:9">
      <c r="I170" s="63"/>
    </row>
    <row r="171" spans="9:9">
      <c r="I171" s="63"/>
    </row>
    <row r="172" spans="9:9">
      <c r="I172" s="63"/>
    </row>
    <row r="173" spans="9:9">
      <c r="I173" s="63"/>
    </row>
    <row r="174" spans="9:9">
      <c r="I174" s="63"/>
    </row>
    <row r="175" spans="9:9">
      <c r="I175" s="63"/>
    </row>
    <row r="176" spans="9:9">
      <c r="I176" s="63"/>
    </row>
    <row r="177" spans="9:9">
      <c r="I177" s="63"/>
    </row>
    <row r="178" spans="9:9">
      <c r="I178" s="63"/>
    </row>
    <row r="179" spans="9:9">
      <c r="I179" s="63"/>
    </row>
    <row r="180" spans="9:9">
      <c r="I180" s="63"/>
    </row>
    <row r="181" spans="9:9">
      <c r="I181" s="63"/>
    </row>
    <row r="182" spans="9:9">
      <c r="I182" s="63"/>
    </row>
    <row r="183" spans="9:9">
      <c r="I183" s="63"/>
    </row>
    <row r="184" spans="9:9">
      <c r="I184" s="63"/>
    </row>
    <row r="185" spans="9:9">
      <c r="I185" s="63"/>
    </row>
    <row r="186" spans="9:9">
      <c r="I186" s="63"/>
    </row>
    <row r="187" spans="9:9">
      <c r="I187" s="63"/>
    </row>
    <row r="188" spans="9:9">
      <c r="I188" s="63"/>
    </row>
    <row r="189" spans="9:9">
      <c r="I189" s="63"/>
    </row>
    <row r="190" spans="9:9">
      <c r="I190" s="63"/>
    </row>
    <row r="191" spans="9:9">
      <c r="I191" s="63"/>
    </row>
    <row r="192" spans="9:9">
      <c r="I192" s="63"/>
    </row>
    <row r="193" spans="9:9">
      <c r="I193" s="63"/>
    </row>
    <row r="194" spans="9:9">
      <c r="I194" s="63"/>
    </row>
    <row r="195" spans="9:9">
      <c r="I195" s="63"/>
    </row>
    <row r="196" spans="9:9">
      <c r="I196" s="63"/>
    </row>
    <row r="197" spans="9:9">
      <c r="I197" s="63"/>
    </row>
    <row r="198" spans="9:9">
      <c r="I198" s="63"/>
    </row>
    <row r="199" spans="9:9">
      <c r="I199" s="63"/>
    </row>
    <row r="200" spans="9:9">
      <c r="I200" s="63"/>
    </row>
    <row r="201" spans="9:9">
      <c r="I201" s="63"/>
    </row>
    <row r="202" spans="9:9">
      <c r="I202" s="63"/>
    </row>
    <row r="203" spans="9:9">
      <c r="I203" s="63"/>
    </row>
    <row r="204" spans="9:9">
      <c r="I204" s="63"/>
    </row>
    <row r="205" spans="9:9">
      <c r="I205" s="63"/>
    </row>
    <row r="206" spans="9:9">
      <c r="I206" s="63"/>
    </row>
    <row r="207" spans="9:9">
      <c r="I207" s="63"/>
    </row>
    <row r="208" spans="9:9">
      <c r="I208" s="63"/>
    </row>
    <row r="209" spans="9:9">
      <c r="I209" s="63"/>
    </row>
    <row r="210" spans="9:9">
      <c r="I210" s="63"/>
    </row>
    <row r="211" spans="9:9">
      <c r="I211" s="63"/>
    </row>
    <row r="212" spans="9:9">
      <c r="I212" s="63"/>
    </row>
    <row r="213" spans="9:9">
      <c r="I213" s="63"/>
    </row>
    <row r="214" spans="9:9">
      <c r="I214" s="63"/>
    </row>
    <row r="215" spans="9:9">
      <c r="I215" s="63"/>
    </row>
    <row r="216" spans="9:9">
      <c r="I216" s="63"/>
    </row>
    <row r="217" spans="9:9">
      <c r="I217" s="63"/>
    </row>
    <row r="218" spans="9:9">
      <c r="I218" s="63"/>
    </row>
    <row r="219" spans="9:9">
      <c r="I219" s="63"/>
    </row>
    <row r="220" spans="9:9">
      <c r="I220" s="63"/>
    </row>
    <row r="221" spans="9:9">
      <c r="I221" s="63"/>
    </row>
    <row r="222" spans="9:9">
      <c r="I222" s="63"/>
    </row>
    <row r="223" spans="9:9">
      <c r="I223" s="63"/>
    </row>
    <row r="224" spans="9:9">
      <c r="I224" s="63"/>
    </row>
    <row r="225" spans="9:9">
      <c r="I225" s="63"/>
    </row>
    <row r="226" spans="9:9">
      <c r="I226" s="63"/>
    </row>
    <row r="227" spans="9:9">
      <c r="I227" s="63"/>
    </row>
    <row r="228" spans="9:9">
      <c r="I228" s="63"/>
    </row>
    <row r="229" spans="9:9">
      <c r="I229" s="63"/>
    </row>
    <row r="230" spans="9:9">
      <c r="I230" s="63"/>
    </row>
    <row r="231" spans="9:9">
      <c r="I231" s="63"/>
    </row>
    <row r="232" spans="9:9">
      <c r="I232" s="63"/>
    </row>
    <row r="233" spans="9:9">
      <c r="I233" s="63"/>
    </row>
    <row r="234" spans="9:9">
      <c r="I234" s="63"/>
    </row>
    <row r="235" spans="9:9">
      <c r="I235" s="63"/>
    </row>
    <row r="236" spans="9:9">
      <c r="I236" s="63"/>
    </row>
    <row r="237" spans="9:9">
      <c r="I237" s="63"/>
    </row>
    <row r="238" spans="9:9">
      <c r="I238" s="63"/>
    </row>
    <row r="239" spans="9:9">
      <c r="I239" s="63"/>
    </row>
    <row r="240" spans="9:9">
      <c r="I240" s="63"/>
    </row>
    <row r="241" spans="9:9">
      <c r="I241" s="63"/>
    </row>
    <row r="242" spans="9:9">
      <c r="I242" s="63"/>
    </row>
    <row r="243" spans="9:9">
      <c r="I243" s="63"/>
    </row>
    <row r="244" spans="9:9">
      <c r="I244" s="63"/>
    </row>
    <row r="245" spans="9:9">
      <c r="I245" s="63"/>
    </row>
    <row r="246" spans="9:9">
      <c r="I246" s="63"/>
    </row>
    <row r="247" spans="9:9">
      <c r="I247" s="63"/>
    </row>
    <row r="248" spans="9:9">
      <c r="I248" s="63"/>
    </row>
    <row r="249" spans="9:9">
      <c r="I249" s="63"/>
    </row>
    <row r="250" spans="9:9">
      <c r="I250" s="63"/>
    </row>
    <row r="251" spans="9:9">
      <c r="I251" s="63"/>
    </row>
    <row r="252" spans="9:9">
      <c r="I252" s="63"/>
    </row>
    <row r="253" spans="9:9">
      <c r="I253" s="63"/>
    </row>
    <row r="254" spans="9:9">
      <c r="I254" s="63"/>
    </row>
    <row r="255" spans="9:9">
      <c r="I255" s="63"/>
    </row>
    <row r="256" spans="9:9">
      <c r="I256" s="63"/>
    </row>
    <row r="257" spans="9:9">
      <c r="I257" s="63"/>
    </row>
    <row r="258" spans="9:9">
      <c r="I258" s="63"/>
    </row>
    <row r="259" spans="9:9">
      <c r="I259" s="63"/>
    </row>
    <row r="260" spans="9:9">
      <c r="I260" s="63"/>
    </row>
    <row r="261" spans="9:9">
      <c r="I261" s="63"/>
    </row>
    <row r="262" spans="9:9">
      <c r="I262" s="63"/>
    </row>
    <row r="263" spans="9:9">
      <c r="I263" s="63"/>
    </row>
    <row r="264" spans="9:9">
      <c r="I264" s="63"/>
    </row>
    <row r="265" spans="9:9">
      <c r="I265" s="63"/>
    </row>
    <row r="266" spans="9:9">
      <c r="I266" s="63"/>
    </row>
    <row r="267" spans="9:9">
      <c r="I267" s="63"/>
    </row>
    <row r="268" spans="9:9">
      <c r="I268" s="63"/>
    </row>
    <row r="269" spans="9:9">
      <c r="I269" s="63"/>
    </row>
    <row r="270" spans="9:9">
      <c r="I270" s="63"/>
    </row>
    <row r="271" spans="9:9">
      <c r="I271" s="63"/>
    </row>
    <row r="272" spans="9:9">
      <c r="I272" s="63"/>
    </row>
    <row r="273" spans="9:9">
      <c r="I273" s="63"/>
    </row>
    <row r="274" spans="9:9">
      <c r="I274" s="63"/>
    </row>
    <row r="275" spans="9:9">
      <c r="I275" s="63"/>
    </row>
    <row r="276" spans="9:9">
      <c r="I276" s="63"/>
    </row>
    <row r="277" spans="9:9">
      <c r="I277" s="63"/>
    </row>
    <row r="278" spans="9:9">
      <c r="I278" s="63"/>
    </row>
    <row r="279" spans="9:9">
      <c r="I279" s="63"/>
    </row>
    <row r="280" spans="9:9">
      <c r="I280" s="63"/>
    </row>
    <row r="281" spans="9:9">
      <c r="I281" s="63"/>
    </row>
    <row r="282" spans="9:9">
      <c r="I282" s="63"/>
    </row>
    <row r="283" spans="9:9">
      <c r="I283" s="63"/>
    </row>
    <row r="284" spans="9:9">
      <c r="I284" s="63"/>
    </row>
    <row r="285" spans="9:9">
      <c r="I285" s="63"/>
    </row>
    <row r="286" spans="9:9">
      <c r="I286" s="63"/>
    </row>
    <row r="287" spans="9:9">
      <c r="I287" s="63"/>
    </row>
    <row r="288" spans="9:9">
      <c r="I288" s="63"/>
    </row>
    <row r="289" spans="9:9">
      <c r="I289" s="63"/>
    </row>
    <row r="290" spans="9:9">
      <c r="I290" s="63"/>
    </row>
    <row r="291" spans="9:9">
      <c r="I291" s="63"/>
    </row>
    <row r="292" spans="9:9">
      <c r="I292" s="63"/>
    </row>
    <row r="293" spans="9:9">
      <c r="I293" s="63"/>
    </row>
    <row r="294" spans="9:9">
      <c r="I294" s="63"/>
    </row>
    <row r="295" spans="9:9">
      <c r="I295" s="63"/>
    </row>
    <row r="296" spans="9:9">
      <c r="I296" s="63"/>
    </row>
    <row r="297" spans="9:9">
      <c r="I297" s="63"/>
    </row>
    <row r="298" spans="9:9">
      <c r="I298" s="63"/>
    </row>
    <row r="299" spans="9:9">
      <c r="I299" s="63"/>
    </row>
    <row r="300" spans="9:9">
      <c r="I300" s="63"/>
    </row>
    <row r="301" spans="9:9">
      <c r="I301" s="63"/>
    </row>
    <row r="302" spans="9:9">
      <c r="I302" s="63"/>
    </row>
    <row r="303" spans="9:9">
      <c r="I303" s="63"/>
    </row>
    <row r="304" spans="9:9">
      <c r="I304" s="63"/>
    </row>
    <row r="305" spans="9:9">
      <c r="I305" s="63"/>
    </row>
    <row r="306" spans="9:9">
      <c r="I306" s="63"/>
    </row>
    <row r="307" spans="9:9">
      <c r="I307" s="63"/>
    </row>
    <row r="308" spans="9:9">
      <c r="I308" s="63"/>
    </row>
    <row r="309" spans="9:9">
      <c r="I309" s="63"/>
    </row>
    <row r="310" spans="9:9">
      <c r="I310" s="63"/>
    </row>
    <row r="311" spans="9:9">
      <c r="I311" s="63"/>
    </row>
    <row r="312" spans="9:9">
      <c r="I312" s="63"/>
    </row>
    <row r="313" spans="9:9">
      <c r="I313" s="63"/>
    </row>
    <row r="314" spans="9:9">
      <c r="I314" s="63"/>
    </row>
    <row r="315" spans="9:9">
      <c r="I315" s="63"/>
    </row>
    <row r="316" spans="9:9">
      <c r="I316" s="63"/>
    </row>
    <row r="317" spans="9:9">
      <c r="I317" s="63"/>
    </row>
    <row r="318" spans="9:9">
      <c r="I318" s="63"/>
    </row>
    <row r="319" spans="9:9">
      <c r="I319" s="63"/>
    </row>
    <row r="320" spans="9:9">
      <c r="I320" s="63"/>
    </row>
    <row r="321" spans="9:9">
      <c r="I321" s="63"/>
    </row>
    <row r="322" spans="9:9">
      <c r="I322" s="63"/>
    </row>
    <row r="323" spans="9:9">
      <c r="I323" s="63"/>
    </row>
    <row r="324" spans="9:9">
      <c r="I324" s="63"/>
    </row>
    <row r="325" spans="9:9">
      <c r="I325" s="63"/>
    </row>
    <row r="326" spans="9:9">
      <c r="I326" s="63"/>
    </row>
    <row r="327" spans="9:9">
      <c r="I327" s="63"/>
    </row>
    <row r="328" spans="9:9">
      <c r="I328" s="63"/>
    </row>
    <row r="329" spans="9:9">
      <c r="I329" s="63"/>
    </row>
    <row r="330" spans="9:9">
      <c r="I330" s="63"/>
    </row>
    <row r="331" spans="9:9">
      <c r="I331" s="63"/>
    </row>
    <row r="332" spans="9:9">
      <c r="I332" s="63"/>
    </row>
    <row r="333" spans="9:9">
      <c r="I333" s="63"/>
    </row>
    <row r="334" spans="9:9">
      <c r="I334" s="63"/>
    </row>
    <row r="335" spans="9:9">
      <c r="I335" s="63"/>
    </row>
    <row r="336" spans="9:9">
      <c r="I336" s="63"/>
    </row>
    <row r="337" spans="9:9">
      <c r="I337" s="63"/>
    </row>
    <row r="338" spans="9:9">
      <c r="I338" s="63"/>
    </row>
    <row r="339" spans="9:9">
      <c r="I339" s="63"/>
    </row>
    <row r="340" spans="9:9">
      <c r="I340" s="63"/>
    </row>
    <row r="341" spans="9:9">
      <c r="I341" s="63"/>
    </row>
    <row r="342" spans="9:9">
      <c r="I342" s="63"/>
    </row>
    <row r="343" spans="9:9">
      <c r="I343" s="63"/>
    </row>
    <row r="344" spans="9:9">
      <c r="I344" s="63"/>
    </row>
    <row r="345" spans="9:9">
      <c r="I345" s="63"/>
    </row>
    <row r="346" spans="9:9">
      <c r="I346" s="63"/>
    </row>
    <row r="347" spans="9:9">
      <c r="I347" s="63"/>
    </row>
    <row r="348" spans="9:9">
      <c r="I348" s="63"/>
    </row>
    <row r="349" spans="9:9">
      <c r="I349" s="63"/>
    </row>
    <row r="350" spans="9:9">
      <c r="I350" s="63"/>
    </row>
    <row r="351" spans="9:9">
      <c r="I351" s="63"/>
    </row>
    <row r="352" spans="9:9">
      <c r="I352" s="63"/>
    </row>
    <row r="353" spans="9:9">
      <c r="I353" s="63"/>
    </row>
    <row r="354" spans="9:9">
      <c r="I354" s="63"/>
    </row>
    <row r="355" spans="9:9">
      <c r="I355" s="63"/>
    </row>
    <row r="356" spans="9:9">
      <c r="I356" s="63"/>
    </row>
    <row r="357" spans="9:9">
      <c r="I357" s="63"/>
    </row>
    <row r="358" spans="9:9">
      <c r="I358" s="63"/>
    </row>
    <row r="359" spans="9:9">
      <c r="I359" s="63"/>
    </row>
    <row r="360" spans="9:9">
      <c r="I360" s="63"/>
    </row>
    <row r="361" spans="9:9">
      <c r="I361" s="63"/>
    </row>
    <row r="362" spans="9:9">
      <c r="I362" s="63"/>
    </row>
    <row r="363" spans="9:9">
      <c r="I363" s="63"/>
    </row>
    <row r="364" spans="9:9">
      <c r="I364" s="63"/>
    </row>
    <row r="365" spans="9:9">
      <c r="I365" s="63"/>
    </row>
    <row r="366" spans="9:9">
      <c r="I366" s="63"/>
    </row>
    <row r="367" spans="9:9">
      <c r="I367" s="63"/>
    </row>
    <row r="368" spans="9:9">
      <c r="I368" s="63"/>
    </row>
    <row r="369" spans="9:9">
      <c r="I369" s="63"/>
    </row>
    <row r="370" spans="9:9">
      <c r="I370" s="63"/>
    </row>
    <row r="371" spans="9:9">
      <c r="I371" s="63"/>
    </row>
    <row r="372" spans="9:9">
      <c r="I372" s="63"/>
    </row>
    <row r="373" spans="9:9">
      <c r="I373" s="63"/>
    </row>
    <row r="374" spans="9:9">
      <c r="I374" s="63"/>
    </row>
    <row r="375" spans="9:9">
      <c r="I375" s="63"/>
    </row>
    <row r="376" spans="9:9">
      <c r="I376" s="63"/>
    </row>
    <row r="377" spans="9:9">
      <c r="I377" s="63"/>
    </row>
    <row r="378" spans="9:9">
      <c r="I378" s="63"/>
    </row>
    <row r="379" spans="9:9">
      <c r="I379" s="63"/>
    </row>
    <row r="380" spans="9:9">
      <c r="I380" s="63"/>
    </row>
    <row r="381" spans="9:9">
      <c r="I381" s="63"/>
    </row>
    <row r="382" spans="9:9">
      <c r="I382" s="63"/>
    </row>
    <row r="383" spans="9:9">
      <c r="I383" s="63"/>
    </row>
    <row r="384" spans="9:9">
      <c r="I384" s="63"/>
    </row>
    <row r="385" spans="9:9">
      <c r="I385" s="63"/>
    </row>
    <row r="386" spans="9:9">
      <c r="I386" s="63"/>
    </row>
    <row r="387" spans="9:9">
      <c r="I387" s="63"/>
    </row>
    <row r="388" spans="9:9">
      <c r="I388" s="63"/>
    </row>
    <row r="389" spans="9:9">
      <c r="I389" s="63"/>
    </row>
    <row r="390" spans="9:9">
      <c r="I390" s="63"/>
    </row>
    <row r="391" spans="9:9">
      <c r="I391" s="63"/>
    </row>
    <row r="392" spans="9:9">
      <c r="I392" s="63"/>
    </row>
    <row r="393" spans="9:9">
      <c r="I393" s="63"/>
    </row>
    <row r="394" spans="9:9">
      <c r="I394" s="63"/>
    </row>
    <row r="395" spans="9:9">
      <c r="I395" s="63"/>
    </row>
    <row r="396" spans="9:9">
      <c r="I396" s="63"/>
    </row>
    <row r="397" spans="9:9">
      <c r="I397" s="63"/>
    </row>
    <row r="398" spans="9:9">
      <c r="I398" s="63"/>
    </row>
    <row r="399" spans="9:9">
      <c r="I399" s="63"/>
    </row>
    <row r="400" spans="9:9">
      <c r="I400" s="63"/>
    </row>
    <row r="401" spans="9:9">
      <c r="I401" s="63"/>
    </row>
    <row r="402" spans="9:9">
      <c r="I402" s="63"/>
    </row>
    <row r="403" spans="9:9">
      <c r="I403" s="63"/>
    </row>
    <row r="404" spans="9:9">
      <c r="I404" s="63"/>
    </row>
    <row r="405" spans="9:9">
      <c r="I405" s="63"/>
    </row>
    <row r="406" spans="9:9">
      <c r="I406" s="63"/>
    </row>
    <row r="407" spans="9:9">
      <c r="I407" s="63"/>
    </row>
    <row r="408" spans="9:9">
      <c r="I408" s="63"/>
    </row>
    <row r="409" spans="9:9">
      <c r="I409" s="63"/>
    </row>
    <row r="410" spans="9:9">
      <c r="I410" s="63"/>
    </row>
    <row r="411" spans="9:9">
      <c r="I411" s="63"/>
    </row>
    <row r="412" spans="9:9">
      <c r="I412" s="63"/>
    </row>
    <row r="413" spans="9:9">
      <c r="I413" s="63"/>
    </row>
    <row r="414" spans="9:9">
      <c r="I414" s="63"/>
    </row>
    <row r="415" spans="9:9">
      <c r="I415" s="63"/>
    </row>
    <row r="416" spans="9:9">
      <c r="I416" s="63"/>
    </row>
    <row r="417" spans="9:9">
      <c r="I417" s="63"/>
    </row>
    <row r="418" spans="9:9">
      <c r="I418" s="63"/>
    </row>
    <row r="419" spans="9:9">
      <c r="I419" s="63"/>
    </row>
    <row r="420" spans="9:9">
      <c r="I420" s="63"/>
    </row>
    <row r="421" spans="9:9">
      <c r="I421" s="63"/>
    </row>
    <row r="422" spans="9:9">
      <c r="I422" s="63"/>
    </row>
    <row r="423" spans="9:9">
      <c r="I423" s="63"/>
    </row>
    <row r="424" spans="9:9">
      <c r="I424" s="63"/>
    </row>
    <row r="425" spans="9:9">
      <c r="I425" s="63"/>
    </row>
    <row r="426" spans="9:9">
      <c r="I426" s="63"/>
    </row>
    <row r="427" spans="9:9">
      <c r="I427" s="63"/>
    </row>
    <row r="428" spans="9:9">
      <c r="I428" s="63"/>
    </row>
    <row r="429" spans="9:9">
      <c r="I429" s="63"/>
    </row>
    <row r="430" spans="9:9">
      <c r="I430" s="63"/>
    </row>
    <row r="431" spans="9:9">
      <c r="I431" s="63"/>
    </row>
    <row r="432" spans="9:9">
      <c r="I432" s="63"/>
    </row>
    <row r="433" spans="9:9">
      <c r="I433" s="63"/>
    </row>
    <row r="434" spans="9:9">
      <c r="I434" s="63"/>
    </row>
    <row r="435" spans="9:9">
      <c r="I435" s="63"/>
    </row>
    <row r="436" spans="9:9">
      <c r="I436" s="63"/>
    </row>
    <row r="437" spans="9:9">
      <c r="I437" s="63"/>
    </row>
    <row r="438" spans="9:9">
      <c r="I438" s="63"/>
    </row>
    <row r="439" spans="9:9">
      <c r="I439" s="63"/>
    </row>
    <row r="440" spans="9:9">
      <c r="I440" s="63"/>
    </row>
    <row r="441" spans="9:9">
      <c r="I441" s="63"/>
    </row>
    <row r="442" spans="9:9">
      <c r="I442" s="63"/>
    </row>
    <row r="443" spans="9:9">
      <c r="I443" s="63"/>
    </row>
    <row r="444" spans="9:9">
      <c r="I444" s="63"/>
    </row>
    <row r="445" spans="9:9">
      <c r="I445" s="63"/>
    </row>
    <row r="446" spans="9:9">
      <c r="I446" s="63"/>
    </row>
    <row r="447" spans="9:9">
      <c r="I447" s="63"/>
    </row>
    <row r="448" spans="9:9">
      <c r="I448" s="63"/>
    </row>
    <row r="449" spans="9:9">
      <c r="I449" s="63"/>
    </row>
    <row r="450" spans="9:9">
      <c r="I450" s="63"/>
    </row>
    <row r="451" spans="9:9">
      <c r="I451" s="63"/>
    </row>
    <row r="452" spans="9:9">
      <c r="I452" s="63"/>
    </row>
    <row r="453" spans="9:9">
      <c r="I453" s="63"/>
    </row>
    <row r="454" spans="9:9">
      <c r="I454" s="63"/>
    </row>
    <row r="455" spans="9:9">
      <c r="I455" s="63"/>
    </row>
    <row r="456" spans="9:9">
      <c r="I456" s="63"/>
    </row>
    <row r="457" spans="9:9">
      <c r="I457" s="63"/>
    </row>
    <row r="458" spans="9:9">
      <c r="I458" s="63"/>
    </row>
    <row r="459" spans="9:9">
      <c r="I459" s="63"/>
    </row>
    <row r="460" spans="9:9">
      <c r="I460" s="63"/>
    </row>
    <row r="461" spans="9:9">
      <c r="I461" s="63"/>
    </row>
    <row r="462" spans="9:9">
      <c r="I462" s="63"/>
    </row>
    <row r="463" spans="9:9">
      <c r="I463" s="63"/>
    </row>
    <row r="464" spans="9:9">
      <c r="I464" s="63"/>
    </row>
    <row r="465" spans="9:9">
      <c r="I465" s="63"/>
    </row>
    <row r="466" spans="9:9">
      <c r="I466" s="63"/>
    </row>
    <row r="467" spans="9:9">
      <c r="I467" s="63"/>
    </row>
    <row r="468" spans="9:9">
      <c r="I468" s="63"/>
    </row>
    <row r="469" spans="9:9">
      <c r="I469" s="63"/>
    </row>
    <row r="470" spans="9:9">
      <c r="I470" s="63"/>
    </row>
    <row r="471" spans="9:9">
      <c r="I471" s="63"/>
    </row>
    <row r="472" spans="9:9">
      <c r="I472" s="63"/>
    </row>
    <row r="473" spans="9:9">
      <c r="I473" s="63"/>
    </row>
    <row r="474" spans="9:9">
      <c r="I474" s="63"/>
    </row>
    <row r="475" spans="9:9">
      <c r="I475" s="63"/>
    </row>
    <row r="476" spans="9:9">
      <c r="I476" s="63"/>
    </row>
    <row r="477" spans="9:9">
      <c r="I477" s="63"/>
    </row>
    <row r="478" spans="9:9">
      <c r="I478" s="63"/>
    </row>
    <row r="479" spans="9:9">
      <c r="I479" s="63"/>
    </row>
    <row r="480" spans="9:9">
      <c r="I480" s="63"/>
    </row>
    <row r="481" spans="9:9">
      <c r="I481" s="63"/>
    </row>
    <row r="482" spans="9:9">
      <c r="I482" s="63"/>
    </row>
    <row r="483" spans="9:9">
      <c r="I483" s="63"/>
    </row>
    <row r="484" spans="9:9">
      <c r="I484" s="63"/>
    </row>
    <row r="485" spans="9:9">
      <c r="I485" s="63"/>
    </row>
    <row r="486" spans="9:9">
      <c r="I486" s="63"/>
    </row>
    <row r="487" spans="9:9">
      <c r="I487" s="63"/>
    </row>
    <row r="488" spans="9:9">
      <c r="I488" s="63"/>
    </row>
    <row r="489" spans="9:9">
      <c r="I489" s="63"/>
    </row>
    <row r="490" spans="9:9">
      <c r="I490" s="63"/>
    </row>
    <row r="491" spans="9:9">
      <c r="I491" s="63"/>
    </row>
    <row r="492" spans="9:9">
      <c r="I492" s="63"/>
    </row>
    <row r="493" spans="9:9">
      <c r="I493" s="63"/>
    </row>
    <row r="494" spans="9:9">
      <c r="I494" s="63"/>
    </row>
    <row r="495" spans="9:9">
      <c r="I495" s="63"/>
    </row>
    <row r="496" spans="9:9">
      <c r="I496" s="63"/>
    </row>
    <row r="497" spans="9:9">
      <c r="I497" s="63"/>
    </row>
    <row r="498" spans="9:9">
      <c r="I498" s="63"/>
    </row>
    <row r="499" spans="9:9">
      <c r="I499" s="63"/>
    </row>
    <row r="500" spans="9:9">
      <c r="I500" s="63"/>
    </row>
    <row r="501" spans="9:9">
      <c r="I501" s="63"/>
    </row>
    <row r="502" spans="9:9">
      <c r="I502" s="63"/>
    </row>
    <row r="503" spans="9:9">
      <c r="I503" s="63"/>
    </row>
    <row r="504" spans="9:9">
      <c r="I504" s="63"/>
    </row>
    <row r="505" spans="9:9">
      <c r="I505" s="63"/>
    </row>
    <row r="506" spans="9:9">
      <c r="I506" s="63"/>
    </row>
    <row r="507" spans="9:9">
      <c r="I507" s="63"/>
    </row>
    <row r="508" spans="9:9">
      <c r="I508" s="63"/>
    </row>
    <row r="509" spans="9:9">
      <c r="I509" s="63"/>
    </row>
    <row r="510" spans="9:9">
      <c r="I510" s="63"/>
    </row>
    <row r="511" spans="9:9">
      <c r="I511" s="63"/>
    </row>
    <row r="512" spans="9:9">
      <c r="I512" s="63"/>
    </row>
    <row r="513" spans="9:9">
      <c r="I513" s="63"/>
    </row>
    <row r="514" spans="9:9">
      <c r="I514" s="63"/>
    </row>
    <row r="515" spans="9:9">
      <c r="I515" s="63"/>
    </row>
    <row r="516" spans="9:9">
      <c r="I516" s="63"/>
    </row>
    <row r="517" spans="9:9">
      <c r="I517" s="63"/>
    </row>
    <row r="518" spans="9:9">
      <c r="I518" s="63"/>
    </row>
    <row r="519" spans="9:9">
      <c r="I519" s="63"/>
    </row>
    <row r="520" spans="9:9">
      <c r="I520" s="63"/>
    </row>
    <row r="521" spans="9:9">
      <c r="I521" s="63"/>
    </row>
    <row r="522" spans="9:9">
      <c r="I522" s="63"/>
    </row>
    <row r="523" spans="9:9">
      <c r="I523" s="63"/>
    </row>
    <row r="524" spans="9:9">
      <c r="I524" s="63"/>
    </row>
    <row r="525" spans="9:9">
      <c r="I525" s="63"/>
    </row>
    <row r="526" spans="9:9">
      <c r="I526" s="63"/>
    </row>
    <row r="527" spans="9:9">
      <c r="I527" s="63"/>
    </row>
    <row r="528" spans="9:9">
      <c r="I528" s="63"/>
    </row>
    <row r="529" spans="9:9">
      <c r="I529" s="63"/>
    </row>
    <row r="530" spans="9:9">
      <c r="I530" s="63"/>
    </row>
    <row r="531" spans="9:9">
      <c r="I531" s="63"/>
    </row>
    <row r="532" spans="9:9">
      <c r="I532" s="63"/>
    </row>
    <row r="533" spans="9:9">
      <c r="I533" s="63"/>
    </row>
    <row r="534" spans="9:9">
      <c r="I534" s="63"/>
    </row>
    <row r="535" spans="9:9">
      <c r="I535" s="63"/>
    </row>
    <row r="536" spans="9:9">
      <c r="I536" s="63"/>
    </row>
    <row r="537" spans="9:9">
      <c r="I537" s="63"/>
    </row>
    <row r="538" spans="9:9">
      <c r="I538" s="63"/>
    </row>
    <row r="539" spans="9:9">
      <c r="I539" s="63"/>
    </row>
    <row r="540" spans="9:9">
      <c r="I540" s="63"/>
    </row>
    <row r="541" spans="9:9">
      <c r="I541" s="63"/>
    </row>
    <row r="542" spans="9:9">
      <c r="I542" s="63"/>
    </row>
    <row r="543" spans="9:9">
      <c r="I543" s="63"/>
    </row>
    <row r="544" spans="9:9">
      <c r="I544" s="63"/>
    </row>
    <row r="545" spans="9:9">
      <c r="I545" s="63"/>
    </row>
    <row r="546" spans="9:9">
      <c r="I546" s="63"/>
    </row>
    <row r="547" spans="9:9">
      <c r="I547" s="63"/>
    </row>
    <row r="548" spans="9:9">
      <c r="I548" s="63"/>
    </row>
    <row r="549" spans="9:9">
      <c r="I549" s="63"/>
    </row>
    <row r="550" spans="9:9">
      <c r="I550" s="63"/>
    </row>
    <row r="551" spans="9:9">
      <c r="I551" s="63"/>
    </row>
    <row r="552" spans="9:9">
      <c r="I552" s="63"/>
    </row>
    <row r="553" spans="9:9">
      <c r="I553" s="63"/>
    </row>
    <row r="554" spans="9:9">
      <c r="I554" s="63"/>
    </row>
    <row r="555" spans="9:9">
      <c r="I555" s="63"/>
    </row>
    <row r="556" spans="9:9">
      <c r="I556" s="63"/>
    </row>
    <row r="557" spans="9:9">
      <c r="I557" s="63"/>
    </row>
    <row r="558" spans="9:9">
      <c r="I558" s="63"/>
    </row>
    <row r="559" spans="9:9">
      <c r="I559" s="63"/>
    </row>
    <row r="560" spans="9:9">
      <c r="I560" s="63"/>
    </row>
    <row r="561" spans="9:9">
      <c r="I561" s="63"/>
    </row>
    <row r="562" spans="9:9">
      <c r="I562" s="63"/>
    </row>
    <row r="563" spans="9:9">
      <c r="I563" s="63"/>
    </row>
    <row r="564" spans="9:9">
      <c r="I564" s="63"/>
    </row>
    <row r="565" spans="9:9">
      <c r="I565" s="63"/>
    </row>
    <row r="566" spans="9:9">
      <c r="I566" s="63"/>
    </row>
    <row r="567" spans="9:9">
      <c r="I567" s="63"/>
    </row>
    <row r="568" spans="9:9">
      <c r="I568" s="63"/>
    </row>
    <row r="569" spans="9:9">
      <c r="I569" s="63"/>
    </row>
    <row r="570" spans="9:9">
      <c r="I570" s="63"/>
    </row>
    <row r="571" spans="9:9">
      <c r="I571" s="63"/>
    </row>
    <row r="572" spans="9:9">
      <c r="I572" s="63"/>
    </row>
    <row r="573" spans="9:9">
      <c r="I573" s="63"/>
    </row>
    <row r="574" spans="9:9">
      <c r="I574" s="63"/>
    </row>
    <row r="575" spans="9:9">
      <c r="I575" s="63"/>
    </row>
    <row r="576" spans="9:9">
      <c r="I576" s="63"/>
    </row>
    <row r="577" spans="9:9">
      <c r="I577" s="63"/>
    </row>
    <row r="578" spans="9:9">
      <c r="I578" s="63"/>
    </row>
    <row r="579" spans="9:9">
      <c r="I579" s="63"/>
    </row>
    <row r="580" spans="9:9">
      <c r="I580" s="63"/>
    </row>
    <row r="581" spans="9:9">
      <c r="I581" s="63"/>
    </row>
    <row r="582" spans="9:9">
      <c r="I582" s="63"/>
    </row>
    <row r="583" spans="9:9">
      <c r="I583" s="63"/>
    </row>
    <row r="584" spans="9:9">
      <c r="I584" s="63"/>
    </row>
    <row r="585" spans="9:9">
      <c r="I585" s="63"/>
    </row>
    <row r="586" spans="9:9">
      <c r="I586" s="63"/>
    </row>
    <row r="587" spans="9:9">
      <c r="I587" s="63"/>
    </row>
    <row r="588" spans="9:9">
      <c r="I588" s="63"/>
    </row>
    <row r="589" spans="9:9">
      <c r="I589" s="63"/>
    </row>
    <row r="590" spans="9:9">
      <c r="I590" s="63"/>
    </row>
    <row r="591" spans="9:9">
      <c r="I591" s="63"/>
    </row>
    <row r="592" spans="9:9">
      <c r="I592" s="63"/>
    </row>
    <row r="593" spans="9:9">
      <c r="I593" s="63"/>
    </row>
    <row r="594" spans="9:9">
      <c r="I594" s="63"/>
    </row>
    <row r="595" spans="9:9">
      <c r="I595" s="63"/>
    </row>
    <row r="596" spans="9:9">
      <c r="I596" s="63"/>
    </row>
    <row r="597" spans="9:9">
      <c r="I597" s="63"/>
    </row>
    <row r="598" spans="9:9">
      <c r="I598" s="63"/>
    </row>
    <row r="599" spans="9:9">
      <c r="I599" s="63"/>
    </row>
    <row r="600" spans="9:9">
      <c r="I600" s="63"/>
    </row>
    <row r="601" spans="9:9">
      <c r="I601" s="63"/>
    </row>
    <row r="602" spans="9:9">
      <c r="I602" s="63"/>
    </row>
    <row r="603" spans="9:9">
      <c r="I603" s="63"/>
    </row>
    <row r="604" spans="9:9">
      <c r="I604" s="63"/>
    </row>
    <row r="605" spans="9:9">
      <c r="I605" s="63"/>
    </row>
    <row r="606" spans="9:9">
      <c r="I606" s="63"/>
    </row>
    <row r="607" spans="9:9">
      <c r="I607" s="63"/>
    </row>
    <row r="608" spans="9:9">
      <c r="I608" s="63"/>
    </row>
    <row r="609" spans="9:9">
      <c r="I609" s="63"/>
    </row>
    <row r="610" spans="9:9">
      <c r="I610" s="63"/>
    </row>
    <row r="611" spans="9:9">
      <c r="I611" s="63"/>
    </row>
    <row r="612" spans="9:9">
      <c r="I612" s="63"/>
    </row>
    <row r="613" spans="9:9">
      <c r="I613" s="63"/>
    </row>
    <row r="614" spans="9:9">
      <c r="I614" s="63"/>
    </row>
    <row r="615" spans="9:9">
      <c r="I615" s="63"/>
    </row>
    <row r="616" spans="9:9">
      <c r="I616" s="63"/>
    </row>
    <row r="617" spans="9:9">
      <c r="I617" s="63"/>
    </row>
    <row r="618" spans="9:9">
      <c r="I618" s="63"/>
    </row>
    <row r="619" spans="9:9">
      <c r="I619" s="63"/>
    </row>
    <row r="620" spans="9:9">
      <c r="I620" s="63"/>
    </row>
    <row r="621" spans="9:9">
      <c r="I621" s="63"/>
    </row>
    <row r="622" spans="9:9">
      <c r="I622" s="63"/>
    </row>
    <row r="623" spans="9:9">
      <c r="I623" s="63"/>
    </row>
    <row r="624" spans="9:9">
      <c r="I624" s="63"/>
    </row>
    <row r="625" spans="9:9">
      <c r="I625" s="63"/>
    </row>
    <row r="626" spans="9:9">
      <c r="I626" s="63"/>
    </row>
    <row r="627" spans="9:9">
      <c r="I627" s="63"/>
    </row>
    <row r="628" spans="9:9">
      <c r="I628" s="63"/>
    </row>
    <row r="629" spans="9:9">
      <c r="I629" s="63"/>
    </row>
    <row r="630" spans="9:9">
      <c r="I630" s="63"/>
    </row>
    <row r="631" spans="9:9">
      <c r="I631" s="63"/>
    </row>
    <row r="632" spans="9:9">
      <c r="I632" s="63"/>
    </row>
    <row r="633" spans="9:9">
      <c r="I633" s="63"/>
    </row>
    <row r="634" spans="9:9">
      <c r="I634" s="63"/>
    </row>
    <row r="635" spans="9:9">
      <c r="I635" s="63"/>
    </row>
    <row r="636" spans="9:9">
      <c r="I636" s="63"/>
    </row>
    <row r="637" spans="9:9">
      <c r="I637" s="63"/>
    </row>
    <row r="638" spans="9:9">
      <c r="I638" s="63"/>
    </row>
    <row r="639" spans="9:9">
      <c r="I639" s="63"/>
    </row>
    <row r="640" spans="9:9">
      <c r="I640" s="63"/>
    </row>
    <row r="641" spans="9:9">
      <c r="I641" s="63"/>
    </row>
    <row r="642" spans="9:9">
      <c r="I642" s="63"/>
    </row>
    <row r="643" spans="9:9">
      <c r="I643" s="63"/>
    </row>
    <row r="644" spans="9:9">
      <c r="I644" s="63"/>
    </row>
    <row r="645" spans="9:9">
      <c r="I645" s="63"/>
    </row>
    <row r="646" spans="9:9">
      <c r="I646" s="63"/>
    </row>
    <row r="647" spans="9:9">
      <c r="I647" s="63"/>
    </row>
    <row r="648" spans="9:9">
      <c r="I648" s="63"/>
    </row>
    <row r="649" spans="9:9">
      <c r="I649" s="63"/>
    </row>
    <row r="650" spans="9:9">
      <c r="I650" s="63"/>
    </row>
    <row r="651" spans="9:9">
      <c r="I651" s="63"/>
    </row>
    <row r="652" spans="9:9">
      <c r="I652" s="63"/>
    </row>
    <row r="653" spans="9:9">
      <c r="I653" s="63"/>
    </row>
    <row r="654" spans="9:9">
      <c r="I654" s="63"/>
    </row>
    <row r="655" spans="9:9">
      <c r="I655" s="63"/>
    </row>
    <row r="656" spans="9:9">
      <c r="I656" s="63"/>
    </row>
    <row r="657" spans="9:9">
      <c r="I657" s="63"/>
    </row>
    <row r="658" spans="9:9">
      <c r="I658" s="63"/>
    </row>
    <row r="659" spans="9:9">
      <c r="I659" s="63"/>
    </row>
    <row r="660" spans="9:9">
      <c r="I660" s="63"/>
    </row>
    <row r="661" spans="9:9">
      <c r="I661" s="63"/>
    </row>
    <row r="662" spans="9:9">
      <c r="I662" s="63"/>
    </row>
    <row r="663" spans="9:9">
      <c r="I663" s="63"/>
    </row>
    <row r="664" spans="9:9">
      <c r="I664" s="63"/>
    </row>
    <row r="665" spans="9:9">
      <c r="I665" s="63"/>
    </row>
    <row r="666" spans="9:9">
      <c r="I666" s="63"/>
    </row>
    <row r="667" spans="9:9">
      <c r="I667" s="63"/>
    </row>
    <row r="668" spans="9:9">
      <c r="I668" s="63"/>
    </row>
    <row r="669" spans="9:9">
      <c r="I669" s="63"/>
    </row>
    <row r="670" spans="9:9">
      <c r="I670" s="63"/>
    </row>
    <row r="671" spans="9:9">
      <c r="I671" s="63"/>
    </row>
    <row r="672" spans="9:9">
      <c r="I672" s="63"/>
    </row>
    <row r="673" spans="9:9">
      <c r="I673" s="63"/>
    </row>
    <row r="674" spans="9:9">
      <c r="I674" s="63"/>
    </row>
    <row r="675" spans="9:9">
      <c r="I675" s="63"/>
    </row>
    <row r="676" spans="9:9">
      <c r="I676" s="63"/>
    </row>
    <row r="677" spans="9:9">
      <c r="I677" s="63"/>
    </row>
    <row r="678" spans="9:9">
      <c r="I678" s="63"/>
    </row>
    <row r="679" spans="9:9">
      <c r="I679" s="63"/>
    </row>
    <row r="680" spans="9:9">
      <c r="I680" s="63"/>
    </row>
    <row r="681" spans="9:9">
      <c r="I681" s="63"/>
    </row>
    <row r="682" spans="9:9">
      <c r="I682" s="63"/>
    </row>
    <row r="683" spans="9:9">
      <c r="I683" s="63"/>
    </row>
    <row r="684" spans="9:9">
      <c r="I684" s="63"/>
    </row>
    <row r="685" spans="9:9">
      <c r="I685" s="63"/>
    </row>
    <row r="686" spans="9:9">
      <c r="I686" s="63"/>
    </row>
    <row r="687" spans="9:9">
      <c r="I687" s="63"/>
    </row>
    <row r="688" spans="9:9">
      <c r="I688" s="63"/>
    </row>
    <row r="689" spans="9:9">
      <c r="I689" s="63"/>
    </row>
    <row r="690" spans="9:9">
      <c r="I690" s="63"/>
    </row>
    <row r="691" spans="9:9">
      <c r="I691" s="63"/>
    </row>
    <row r="692" spans="9:9">
      <c r="I692" s="63"/>
    </row>
    <row r="693" spans="9:9">
      <c r="I693" s="63"/>
    </row>
    <row r="694" spans="9:9">
      <c r="I694" s="63"/>
    </row>
    <row r="695" spans="9:9">
      <c r="I695" s="63"/>
    </row>
    <row r="696" spans="9:9">
      <c r="I696" s="63"/>
    </row>
    <row r="697" spans="9:9">
      <c r="I697" s="63"/>
    </row>
    <row r="698" spans="9:9">
      <c r="I698" s="63"/>
    </row>
    <row r="699" spans="9:9">
      <c r="I699" s="63"/>
    </row>
    <row r="700" spans="9:9">
      <c r="I700" s="63"/>
    </row>
    <row r="701" spans="9:9">
      <c r="I701" s="63"/>
    </row>
    <row r="702" spans="9:9">
      <c r="I702" s="63"/>
    </row>
    <row r="703" spans="9:9">
      <c r="I703" s="63"/>
    </row>
    <row r="704" spans="9:9">
      <c r="I704" s="63"/>
    </row>
    <row r="705" spans="9:9">
      <c r="I705" s="63"/>
    </row>
    <row r="706" spans="9:9">
      <c r="I706" s="63"/>
    </row>
    <row r="707" spans="9:9">
      <c r="I707" s="63"/>
    </row>
    <row r="708" spans="9:9">
      <c r="I708" s="63"/>
    </row>
    <row r="709" spans="9:9">
      <c r="I709" s="63"/>
    </row>
    <row r="710" spans="9:9">
      <c r="I710" s="63"/>
    </row>
    <row r="711" spans="9:9">
      <c r="I711" s="63"/>
    </row>
    <row r="712" spans="9:9">
      <c r="I712" s="63"/>
    </row>
    <row r="713" spans="9:9">
      <c r="I713" s="63"/>
    </row>
    <row r="714" spans="9:9">
      <c r="I714" s="63"/>
    </row>
    <row r="715" spans="9:9">
      <c r="I715" s="63"/>
    </row>
    <row r="716" spans="9:9">
      <c r="I716" s="63"/>
    </row>
    <row r="717" spans="9:9">
      <c r="I717" s="63"/>
    </row>
    <row r="718" spans="9:9">
      <c r="I718" s="63"/>
    </row>
    <row r="719" spans="9:9">
      <c r="I719" s="63"/>
    </row>
    <row r="720" spans="9:9">
      <c r="I720" s="63"/>
    </row>
    <row r="721" spans="9:9">
      <c r="I721" s="63"/>
    </row>
    <row r="722" spans="9:9">
      <c r="I722" s="63"/>
    </row>
    <row r="723" spans="9:9">
      <c r="I723" s="63"/>
    </row>
    <row r="724" spans="9:9">
      <c r="I724" s="63"/>
    </row>
    <row r="725" spans="9:9">
      <c r="I725" s="63"/>
    </row>
    <row r="726" spans="9:9">
      <c r="I726" s="63"/>
    </row>
    <row r="727" spans="9:9">
      <c r="I727" s="63"/>
    </row>
    <row r="728" spans="9:9">
      <c r="I728" s="63"/>
    </row>
    <row r="729" spans="9:9">
      <c r="I729" s="63"/>
    </row>
    <row r="730" spans="9:9">
      <c r="I730" s="63"/>
    </row>
    <row r="731" spans="9:9">
      <c r="I731" s="63"/>
    </row>
    <row r="732" spans="9:9">
      <c r="I732" s="63"/>
    </row>
    <row r="733" spans="9:9">
      <c r="I733" s="63"/>
    </row>
    <row r="734" spans="9:9">
      <c r="I734" s="63"/>
    </row>
    <row r="735" spans="9:9">
      <c r="I735" s="63"/>
    </row>
    <row r="736" spans="9:9">
      <c r="I736" s="63"/>
    </row>
    <row r="737" spans="9:9">
      <c r="I737" s="63"/>
    </row>
    <row r="738" spans="9:9">
      <c r="I738" s="63"/>
    </row>
    <row r="739" spans="9:9">
      <c r="I739" s="63"/>
    </row>
    <row r="740" spans="9:9">
      <c r="I740" s="63"/>
    </row>
    <row r="741" spans="9:9">
      <c r="I741" s="63"/>
    </row>
    <row r="742" spans="9:9">
      <c r="I742" s="63"/>
    </row>
    <row r="743" spans="9:9">
      <c r="I743" s="63"/>
    </row>
    <row r="744" spans="9:9">
      <c r="I744" s="63"/>
    </row>
    <row r="745" spans="9:9">
      <c r="I745" s="63"/>
    </row>
    <row r="746" spans="9:9">
      <c r="I746" s="63"/>
    </row>
    <row r="747" spans="9:9">
      <c r="I747" s="63"/>
    </row>
    <row r="748" spans="9:9">
      <c r="I748" s="63"/>
    </row>
    <row r="749" spans="9:9">
      <c r="I749" s="63"/>
    </row>
    <row r="750" spans="9:9">
      <c r="I750" s="63"/>
    </row>
    <row r="751" spans="9:9">
      <c r="I751" s="63"/>
    </row>
    <row r="752" spans="9:9">
      <c r="I752" s="63"/>
    </row>
    <row r="753" spans="9:9">
      <c r="I753" s="63"/>
    </row>
    <row r="754" spans="9:9">
      <c r="I754" s="63"/>
    </row>
    <row r="755" spans="9:9">
      <c r="I755" s="63"/>
    </row>
    <row r="756" spans="9:9">
      <c r="I756" s="63"/>
    </row>
    <row r="757" spans="9:9">
      <c r="I757" s="63"/>
    </row>
    <row r="758" spans="9:9">
      <c r="I758" s="63"/>
    </row>
    <row r="759" spans="9:9">
      <c r="I759" s="63"/>
    </row>
    <row r="760" spans="9:9">
      <c r="I760" s="63"/>
    </row>
    <row r="761" spans="9:9">
      <c r="I761" s="63"/>
    </row>
    <row r="762" spans="9:9">
      <c r="I762" s="63"/>
    </row>
    <row r="763" spans="9:9">
      <c r="I763" s="63"/>
    </row>
    <row r="764" spans="9:9">
      <c r="I764" s="63"/>
    </row>
    <row r="765" spans="9:9">
      <c r="I765" s="63"/>
    </row>
    <row r="766" spans="9:9">
      <c r="I766" s="63"/>
    </row>
    <row r="767" spans="9:9">
      <c r="I767" s="63"/>
    </row>
    <row r="768" spans="9:9">
      <c r="I768" s="63"/>
    </row>
    <row r="769" spans="9:9">
      <c r="I769" s="63"/>
    </row>
    <row r="770" spans="9:9">
      <c r="I770" s="63"/>
    </row>
    <row r="771" spans="9:9">
      <c r="I771" s="63"/>
    </row>
    <row r="772" spans="9:9">
      <c r="I772" s="63"/>
    </row>
    <row r="773" spans="9:9">
      <c r="I773" s="63"/>
    </row>
    <row r="774" spans="9:9">
      <c r="I774" s="63"/>
    </row>
    <row r="775" spans="9:9">
      <c r="I775" s="63"/>
    </row>
    <row r="776" spans="9:9">
      <c r="I776" s="63"/>
    </row>
    <row r="777" spans="9:9">
      <c r="I777" s="63"/>
    </row>
    <row r="778" spans="9:9">
      <c r="I778" s="63"/>
    </row>
    <row r="779" spans="9:9">
      <c r="I779" s="63"/>
    </row>
    <row r="780" spans="9:9">
      <c r="I780" s="63"/>
    </row>
    <row r="781" spans="9:9">
      <c r="I781" s="63"/>
    </row>
    <row r="782" spans="9:9">
      <c r="I782" s="63"/>
    </row>
    <row r="783" spans="9:9">
      <c r="I783" s="63"/>
    </row>
    <row r="784" spans="9:9">
      <c r="I784" s="63"/>
    </row>
    <row r="785" spans="9:9">
      <c r="I785" s="63"/>
    </row>
    <row r="786" spans="9:9">
      <c r="I786" s="63"/>
    </row>
    <row r="787" spans="9:9">
      <c r="I787" s="63"/>
    </row>
    <row r="788" spans="9:9">
      <c r="I788" s="63"/>
    </row>
    <row r="789" spans="9:9">
      <c r="I789" s="63"/>
    </row>
    <row r="790" spans="9:9">
      <c r="I790" s="63"/>
    </row>
    <row r="791" spans="9:9">
      <c r="I791" s="63"/>
    </row>
    <row r="792" spans="9:9">
      <c r="I792" s="63"/>
    </row>
    <row r="793" spans="9:9">
      <c r="I793" s="63"/>
    </row>
    <row r="794" spans="9:9">
      <c r="I794" s="63"/>
    </row>
    <row r="795" spans="9:9">
      <c r="I795" s="63"/>
    </row>
    <row r="796" spans="9:9">
      <c r="I796" s="63"/>
    </row>
    <row r="797" spans="9:9">
      <c r="I797" s="63"/>
    </row>
    <row r="798" spans="9:9">
      <c r="I798" s="63"/>
    </row>
    <row r="799" spans="9:9">
      <c r="I799" s="63"/>
    </row>
    <row r="800" spans="9:9">
      <c r="I800" s="63"/>
    </row>
    <row r="801" spans="9:9">
      <c r="I801" s="63"/>
    </row>
    <row r="802" spans="9:9">
      <c r="I802" s="63"/>
    </row>
    <row r="803" spans="9:9">
      <c r="I803" s="63"/>
    </row>
    <row r="804" spans="9:9">
      <c r="I804" s="63"/>
    </row>
    <row r="805" spans="9:9">
      <c r="I805" s="63"/>
    </row>
    <row r="806" spans="9:9">
      <c r="I806" s="63"/>
    </row>
    <row r="807" spans="9:9">
      <c r="I807" s="63"/>
    </row>
    <row r="808" spans="9:9">
      <c r="I808" s="63"/>
    </row>
    <row r="809" spans="9:9">
      <c r="I809" s="63"/>
    </row>
    <row r="810" spans="9:9">
      <c r="I810" s="63"/>
    </row>
    <row r="811" spans="9:9">
      <c r="I811" s="63"/>
    </row>
    <row r="812" spans="9:9">
      <c r="I812" s="63"/>
    </row>
    <row r="813" spans="9:9">
      <c r="I813" s="63"/>
    </row>
    <row r="814" spans="9:9">
      <c r="I814" s="63"/>
    </row>
    <row r="815" spans="9:9">
      <c r="I815" s="63"/>
    </row>
    <row r="816" spans="9:9">
      <c r="I816" s="63"/>
    </row>
    <row r="817" spans="9:9">
      <c r="I817" s="63"/>
    </row>
    <row r="818" spans="9:9">
      <c r="I818" s="63"/>
    </row>
    <row r="819" spans="9:9">
      <c r="I819" s="63"/>
    </row>
    <row r="820" spans="9:9">
      <c r="I820" s="63"/>
    </row>
    <row r="821" spans="9:9">
      <c r="I821" s="63"/>
    </row>
    <row r="822" spans="9:9">
      <c r="I822" s="63"/>
    </row>
    <row r="823" spans="9:9">
      <c r="I823" s="63"/>
    </row>
    <row r="824" spans="9:9">
      <c r="I824" s="63"/>
    </row>
    <row r="825" spans="9:9">
      <c r="I825" s="63"/>
    </row>
    <row r="826" spans="9:9">
      <c r="I826" s="63"/>
    </row>
    <row r="827" spans="9:9">
      <c r="I827" s="63"/>
    </row>
    <row r="828" spans="9:9">
      <c r="I828" s="63"/>
    </row>
    <row r="829" spans="9:9">
      <c r="I829" s="63"/>
    </row>
    <row r="830" spans="9:9">
      <c r="I830" s="63"/>
    </row>
    <row r="831" spans="9:9">
      <c r="I831" s="63"/>
    </row>
    <row r="832" spans="9:9">
      <c r="I832" s="63"/>
    </row>
    <row r="833" spans="9:9">
      <c r="I833" s="63"/>
    </row>
    <row r="834" spans="9:9">
      <c r="I834" s="63"/>
    </row>
    <row r="835" spans="9:9">
      <c r="I835" s="63"/>
    </row>
    <row r="836" spans="9:9">
      <c r="I836" s="63"/>
    </row>
    <row r="837" spans="9:9">
      <c r="I837" s="63"/>
    </row>
    <row r="838" spans="9:9">
      <c r="I838" s="63"/>
    </row>
    <row r="839" spans="9:9">
      <c r="I839" s="63"/>
    </row>
    <row r="840" spans="9:9">
      <c r="I840" s="63"/>
    </row>
    <row r="841" spans="9:9">
      <c r="I841" s="63"/>
    </row>
    <row r="842" spans="9:9">
      <c r="I842" s="63"/>
    </row>
    <row r="843" spans="9:9">
      <c r="I843" s="63"/>
    </row>
    <row r="844" spans="9:9">
      <c r="I844" s="63"/>
    </row>
    <row r="845" spans="9:9">
      <c r="I845" s="63"/>
    </row>
    <row r="846" spans="9:9">
      <c r="I846" s="63"/>
    </row>
    <row r="847" spans="9:9">
      <c r="I847" s="63"/>
    </row>
    <row r="848" spans="9:9">
      <c r="I848" s="63"/>
    </row>
    <row r="849" spans="9:9">
      <c r="I849" s="63"/>
    </row>
    <row r="850" spans="9:9">
      <c r="I850" s="63"/>
    </row>
    <row r="851" spans="9:9">
      <c r="I851" s="63"/>
    </row>
    <row r="852" spans="9:9">
      <c r="I852" s="63"/>
    </row>
    <row r="853" spans="9:9">
      <c r="I853" s="63"/>
    </row>
    <row r="854" spans="9:9">
      <c r="I854" s="63"/>
    </row>
    <row r="855" spans="9:9">
      <c r="I855" s="63"/>
    </row>
    <row r="856" spans="9:9">
      <c r="I856" s="63"/>
    </row>
    <row r="857" spans="9:9">
      <c r="I857" s="63"/>
    </row>
    <row r="858" spans="9:9">
      <c r="I858" s="63"/>
    </row>
    <row r="859" spans="9:9">
      <c r="I859" s="63"/>
    </row>
    <row r="860" spans="9:9">
      <c r="I860" s="63"/>
    </row>
    <row r="861" spans="9:9">
      <c r="I861" s="63"/>
    </row>
    <row r="862" spans="9:9">
      <c r="I862" s="63"/>
    </row>
    <row r="863" spans="9:9">
      <c r="I863" s="63"/>
    </row>
    <row r="864" spans="9:9">
      <c r="I864" s="63"/>
    </row>
    <row r="865" spans="9:9">
      <c r="I865" s="63"/>
    </row>
    <row r="866" spans="9:9">
      <c r="I866" s="63"/>
    </row>
    <row r="867" spans="9:9">
      <c r="I867" s="63"/>
    </row>
    <row r="868" spans="9:9">
      <c r="I868" s="63"/>
    </row>
    <row r="869" spans="9:9">
      <c r="I869" s="63"/>
    </row>
    <row r="870" spans="9:9">
      <c r="I870" s="63"/>
    </row>
    <row r="871" spans="9:9">
      <c r="I871" s="63"/>
    </row>
    <row r="872" spans="9:9">
      <c r="I872" s="63"/>
    </row>
    <row r="873" spans="9:9">
      <c r="I873" s="63"/>
    </row>
    <row r="874" spans="9:9">
      <c r="I874" s="63"/>
    </row>
    <row r="875" spans="9:9">
      <c r="I875" s="63"/>
    </row>
    <row r="876" spans="9:9">
      <c r="I876" s="63"/>
    </row>
    <row r="877" spans="9:9">
      <c r="I877" s="63"/>
    </row>
    <row r="878" spans="9:9">
      <c r="I878" s="63"/>
    </row>
    <row r="879" spans="9:9">
      <c r="I879" s="63"/>
    </row>
    <row r="880" spans="9:9">
      <c r="I880" s="63"/>
    </row>
    <row r="881" spans="9:9">
      <c r="I881" s="63"/>
    </row>
    <row r="882" spans="9:9">
      <c r="I882" s="63"/>
    </row>
    <row r="883" spans="9:9">
      <c r="I883" s="63"/>
    </row>
    <row r="884" spans="9:9">
      <c r="I884" s="63"/>
    </row>
    <row r="885" spans="9:9">
      <c r="I885" s="63"/>
    </row>
    <row r="886" spans="9:9">
      <c r="I886" s="63"/>
    </row>
    <row r="887" spans="9:9">
      <c r="I887" s="63"/>
    </row>
    <row r="888" spans="9:9">
      <c r="I888" s="63"/>
    </row>
    <row r="889" spans="9:9">
      <c r="I889" s="63"/>
    </row>
    <row r="890" spans="9:9">
      <c r="I890" s="63"/>
    </row>
    <row r="891" spans="9:9">
      <c r="I891" s="63"/>
    </row>
    <row r="892" spans="9:9">
      <c r="I892" s="63"/>
    </row>
    <row r="893" spans="9:9">
      <c r="I893" s="63"/>
    </row>
    <row r="894" spans="9:9">
      <c r="I894" s="63"/>
    </row>
    <row r="895" spans="9:9">
      <c r="I895" s="63"/>
    </row>
    <row r="896" spans="9:9">
      <c r="I896" s="63"/>
    </row>
    <row r="897" spans="9:9">
      <c r="I897" s="63"/>
    </row>
    <row r="898" spans="9:9">
      <c r="I898" s="63"/>
    </row>
    <row r="899" spans="9:9">
      <c r="I899" s="63"/>
    </row>
    <row r="900" spans="9:9">
      <c r="I900" s="63"/>
    </row>
    <row r="901" spans="9:9">
      <c r="I901" s="63"/>
    </row>
    <row r="902" spans="9:9">
      <c r="I902" s="63"/>
    </row>
    <row r="903" spans="9:9">
      <c r="I903" s="63"/>
    </row>
    <row r="904" spans="9:9">
      <c r="I904" s="63"/>
    </row>
    <row r="905" spans="9:9">
      <c r="I905" s="63"/>
    </row>
    <row r="906" spans="9:9">
      <c r="I906" s="63"/>
    </row>
    <row r="907" spans="9:9">
      <c r="I907" s="63"/>
    </row>
    <row r="908" spans="9:9">
      <c r="I908" s="63"/>
    </row>
    <row r="909" spans="9:9">
      <c r="I909" s="63"/>
    </row>
    <row r="910" spans="9:9">
      <c r="I910" s="63"/>
    </row>
    <row r="911" spans="9:9">
      <c r="I911" s="63"/>
    </row>
    <row r="912" spans="9:9">
      <c r="I912" s="63"/>
    </row>
    <row r="913" spans="9:9">
      <c r="I913" s="63"/>
    </row>
    <row r="914" spans="9:9">
      <c r="I914" s="63"/>
    </row>
    <row r="915" spans="9:9">
      <c r="I915" s="63"/>
    </row>
    <row r="916" spans="9:9">
      <c r="I916" s="63"/>
    </row>
    <row r="917" spans="9:9">
      <c r="I917" s="63"/>
    </row>
    <row r="918" spans="9:9">
      <c r="I918" s="63"/>
    </row>
    <row r="919" spans="9:9">
      <c r="I919" s="63"/>
    </row>
    <row r="920" spans="9:9">
      <c r="I920" s="63"/>
    </row>
    <row r="921" spans="9:9">
      <c r="I921" s="63"/>
    </row>
    <row r="922" spans="9:9">
      <c r="I922" s="63"/>
    </row>
    <row r="923" spans="9:9">
      <c r="I923" s="63"/>
    </row>
    <row r="924" spans="9:9">
      <c r="I924" s="63"/>
    </row>
    <row r="925" spans="9:9">
      <c r="I925" s="63"/>
    </row>
    <row r="926" spans="9:9">
      <c r="I926" s="63"/>
    </row>
    <row r="927" spans="9:9">
      <c r="I927" s="63"/>
    </row>
    <row r="928" spans="9:9">
      <c r="I928" s="63"/>
    </row>
    <row r="929" spans="9:9">
      <c r="I929" s="63"/>
    </row>
    <row r="930" spans="9:9">
      <c r="I930" s="63"/>
    </row>
    <row r="931" spans="9:9">
      <c r="I931" s="63"/>
    </row>
    <row r="932" spans="9:9">
      <c r="I932" s="63"/>
    </row>
    <row r="933" spans="9:9">
      <c r="I933" s="63"/>
    </row>
    <row r="934" spans="9:9">
      <c r="I934" s="63"/>
    </row>
    <row r="935" spans="9:9">
      <c r="I935" s="63"/>
    </row>
    <row r="936" spans="9:9">
      <c r="I936" s="63"/>
    </row>
    <row r="937" spans="9:9">
      <c r="I937" s="63"/>
    </row>
    <row r="938" spans="9:9">
      <c r="I938" s="63"/>
    </row>
    <row r="939" spans="9:9">
      <c r="I939" s="63"/>
    </row>
    <row r="940" spans="9:9">
      <c r="I940" s="63"/>
    </row>
    <row r="941" spans="9:9">
      <c r="I941" s="63"/>
    </row>
    <row r="942" spans="9:9">
      <c r="I942" s="63"/>
    </row>
    <row r="943" spans="9:9">
      <c r="I943" s="63"/>
    </row>
    <row r="944" spans="9:9">
      <c r="I944" s="63"/>
    </row>
    <row r="945" spans="9:9">
      <c r="I945" s="63"/>
    </row>
    <row r="946" spans="9:9">
      <c r="I946" s="63"/>
    </row>
    <row r="947" spans="9:9">
      <c r="I947" s="63"/>
    </row>
    <row r="948" spans="9:9">
      <c r="I948" s="63"/>
    </row>
    <row r="949" spans="9:9">
      <c r="I949" s="63"/>
    </row>
    <row r="950" spans="9:9">
      <c r="I950" s="63"/>
    </row>
    <row r="951" spans="9:9">
      <c r="I951" s="63"/>
    </row>
    <row r="952" spans="9:9">
      <c r="I952" s="63"/>
    </row>
    <row r="953" spans="9:9">
      <c r="I953" s="63"/>
    </row>
    <row r="954" spans="9:9">
      <c r="I954" s="63"/>
    </row>
    <row r="955" spans="9:9">
      <c r="I955" s="63"/>
    </row>
    <row r="956" spans="9:9">
      <c r="I956" s="63"/>
    </row>
    <row r="957" spans="9:9">
      <c r="I957" s="63"/>
    </row>
    <row r="958" spans="9:9">
      <c r="I958" s="63"/>
    </row>
    <row r="959" spans="9:9">
      <c r="I959" s="63"/>
    </row>
    <row r="960" spans="9:9">
      <c r="I960" s="63"/>
    </row>
    <row r="961" spans="9:9">
      <c r="I961" s="63"/>
    </row>
    <row r="962" spans="9:9">
      <c r="I962" s="63"/>
    </row>
    <row r="963" spans="9:9">
      <c r="I963" s="63"/>
    </row>
    <row r="964" spans="9:9">
      <c r="I964" s="63"/>
    </row>
    <row r="965" spans="9:9">
      <c r="I965" s="63"/>
    </row>
    <row r="966" spans="9:9">
      <c r="I966" s="63"/>
    </row>
    <row r="967" spans="9:9">
      <c r="I967" s="63"/>
    </row>
    <row r="968" spans="9:9">
      <c r="I968" s="63"/>
    </row>
    <row r="969" spans="9:9">
      <c r="I969" s="63"/>
    </row>
    <row r="970" spans="9:9">
      <c r="I970" s="63"/>
    </row>
    <row r="971" spans="9:9">
      <c r="I971" s="63"/>
    </row>
    <row r="972" spans="9:9">
      <c r="I972" s="63"/>
    </row>
    <row r="973" spans="9:9">
      <c r="I973" s="63"/>
    </row>
    <row r="974" spans="9:9">
      <c r="I974" s="63"/>
    </row>
    <row r="975" spans="9:9">
      <c r="I975" s="63"/>
    </row>
    <row r="976" spans="9:9">
      <c r="I976" s="63"/>
    </row>
    <row r="977" spans="9:9">
      <c r="I977" s="63"/>
    </row>
    <row r="978" spans="9:9">
      <c r="I978" s="63"/>
    </row>
    <row r="979" spans="9:9">
      <c r="I979" s="63"/>
    </row>
    <row r="980" spans="9:9">
      <c r="I980" s="63"/>
    </row>
    <row r="981" spans="9:9">
      <c r="I981" s="63"/>
    </row>
    <row r="982" spans="9:9">
      <c r="I982" s="63"/>
    </row>
    <row r="983" spans="9:9">
      <c r="I983" s="63"/>
    </row>
    <row r="984" spans="9:9">
      <c r="I984" s="63"/>
    </row>
    <row r="985" spans="9:9">
      <c r="I985" s="63"/>
    </row>
    <row r="986" spans="9:9">
      <c r="I986" s="63"/>
    </row>
    <row r="987" spans="9:9">
      <c r="I987" s="63"/>
    </row>
    <row r="988" spans="9:9">
      <c r="I988" s="63"/>
    </row>
    <row r="989" spans="9:9">
      <c r="I989" s="63"/>
    </row>
    <row r="990" spans="9:9">
      <c r="I990" s="63"/>
    </row>
    <row r="991" spans="9:9">
      <c r="I991" s="63"/>
    </row>
    <row r="992" spans="9:9">
      <c r="I992" s="63"/>
    </row>
    <row r="993" spans="9:9">
      <c r="I993" s="63"/>
    </row>
    <row r="994" spans="9:9">
      <c r="I994" s="63"/>
    </row>
    <row r="995" spans="9:9">
      <c r="I995" s="63"/>
    </row>
    <row r="996" spans="9:9">
      <c r="I996" s="63"/>
    </row>
    <row r="997" spans="9:9">
      <c r="I997" s="63"/>
    </row>
    <row r="998" spans="9:9">
      <c r="I998" s="63"/>
    </row>
    <row r="999" spans="9:9">
      <c r="I999" s="63"/>
    </row>
    <row r="1000" spans="9:9">
      <c r="I1000" s="63"/>
    </row>
    <row r="1001" spans="9:9">
      <c r="I1001" s="63"/>
    </row>
    <row r="1002" spans="9:9">
      <c r="I1002" s="63"/>
    </row>
    <row r="1003" spans="9:9">
      <c r="I1003" s="63"/>
    </row>
    <row r="1004" spans="9:9">
      <c r="I1004" s="63"/>
    </row>
    <row r="1005" spans="9:9">
      <c r="I1005" s="63"/>
    </row>
    <row r="1006" spans="9:9">
      <c r="I1006" s="63"/>
    </row>
    <row r="1007" spans="9:9">
      <c r="I1007" s="63"/>
    </row>
    <row r="1008" spans="9:9">
      <c r="I1008" s="63"/>
    </row>
  </sheetData>
  <mergeCells count="10">
    <mergeCell ref="D19:E20"/>
    <mergeCell ref="F19:I20"/>
    <mergeCell ref="A20:C20"/>
    <mergeCell ref="A1:B4"/>
    <mergeCell ref="F1:I1"/>
    <mergeCell ref="F2:I2"/>
    <mergeCell ref="F3:I3"/>
    <mergeCell ref="F4:I4"/>
    <mergeCell ref="C6:C18"/>
    <mergeCell ref="A19:C19"/>
  </mergeCells>
  <hyperlinks>
    <hyperlink ref="D6" r:id="rId1" xr:uid="{00000000-0004-0000-0A00-000000000000}"/>
    <hyperlink ref="E6" r:id="rId2" xr:uid="{00000000-0004-0000-0A00-000001000000}"/>
    <hyperlink ref="F6" r:id="rId3" xr:uid="{00000000-0004-0000-0A00-000002000000}"/>
    <hyperlink ref="G6" r:id="rId4" xr:uid="{00000000-0004-0000-0A00-000003000000}"/>
    <hyperlink ref="E7" r:id="rId5" xr:uid="{00000000-0004-0000-0A00-000004000000}"/>
    <hyperlink ref="E8" r:id="rId6" xr:uid="{00000000-0004-0000-0A00-000005000000}"/>
    <hyperlink ref="E9" r:id="rId7" xr:uid="{00000000-0004-0000-0A00-000006000000}"/>
    <hyperlink ref="E10" r:id="rId8" xr:uid="{00000000-0004-0000-0A00-000007000000}"/>
    <hyperlink ref="E11" r:id="rId9" xr:uid="{00000000-0004-0000-0A00-000008000000}"/>
    <hyperlink ref="E12" r:id="rId10" xr:uid="{00000000-0004-0000-0A00-000009000000}"/>
    <hyperlink ref="E13" r:id="rId11" xr:uid="{00000000-0004-0000-0A00-00000A000000}"/>
    <hyperlink ref="E14" r:id="rId12" xr:uid="{00000000-0004-0000-0A00-00000B000000}"/>
    <hyperlink ref="E15" r:id="rId13" xr:uid="{00000000-0004-0000-0A00-00000C000000}"/>
    <hyperlink ref="E16" r:id="rId14" xr:uid="{00000000-0004-0000-0A00-00000D000000}"/>
    <hyperlink ref="E17" r:id="rId15" xr:uid="{00000000-0004-0000-0A00-00000E000000}"/>
    <hyperlink ref="E18" r:id="rId16" xr:uid="{00000000-0004-0000-0A00-00000F000000}"/>
  </hyperlinks>
  <pageMargins left="0.7" right="0.7" top="0.75" bottom="0.75" header="0.3" footer="0.3"/>
  <drawing r:id="rId1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Summary</vt:lpstr>
      <vt:lpstr>DashBoard</vt:lpstr>
      <vt:lpstr>Test_Summary</vt:lpstr>
      <vt:lpstr>TestCase_Update_Summary</vt:lpstr>
      <vt:lpstr>Smoke_Test_Report</vt:lpstr>
      <vt:lpstr>All_Bugs</vt:lpstr>
      <vt:lpstr>New_Bugs</vt:lpstr>
      <vt:lpstr>Security_Testing</vt:lpstr>
      <vt:lpstr>Login_Page</vt:lpstr>
      <vt:lpstr>Device_Details_Dashboard</vt:lpstr>
      <vt:lpstr>Ticket_Dashboard</vt:lpstr>
      <vt:lpstr>User_Complaint_Dashboard</vt:lpstr>
      <vt:lpstr>Device_Models</vt:lpstr>
      <vt:lpstr>Manual_OTA_FOTA</vt:lpstr>
      <vt:lpstr>OTA</vt:lpstr>
      <vt:lpstr>Upload_CSV</vt:lpstr>
      <vt:lpstr>Auto_OTA_FOTA</vt:lpstr>
      <vt:lpstr>Add_Dispatch_Device</vt:lpstr>
      <vt:lpstr>Vahan_Registration</vt:lpstr>
      <vt:lpstr>My_AIS140_Ticket</vt:lpstr>
      <vt:lpstr>Government_Server</vt:lpstr>
      <vt:lpstr>Assign_State_User</vt:lpstr>
      <vt:lpstr>SIM_Lots</vt:lpstr>
      <vt:lpstr>Change_Mobile</vt:lpstr>
      <vt:lpstr>User_Compliant</vt:lpstr>
      <vt:lpstr>Reports</vt:lpstr>
      <vt:lpstr>Generate_Token</vt:lpstr>
      <vt:lpstr>Save_CRM_Data_API</vt:lpstr>
      <vt:lpstr>Save_FE_Data_API</vt:lpstr>
      <vt:lpstr>Save_GET_Data</vt:lpstr>
      <vt:lpstr>Change_Request</vt:lpstr>
      <vt:lpstr>Institutional_Sales</vt:lpstr>
      <vt:lpstr>Invoice_Cancellation</vt:lpstr>
      <vt:lpstr>My_Ticket_Manager_Access</vt:lpstr>
      <vt:lpstr>S3_Bucket_Dump</vt:lpstr>
      <vt:lpstr>AIS140_TCKT_STAT_Update_Log_ESB</vt:lpstr>
      <vt:lpstr>AIS140_TCKT_STAT_Update_Log_WH</vt:lpstr>
      <vt:lpstr>AIS140_TTReq_Logs</vt:lpstr>
      <vt:lpstr>AIS140_TAEPL_Logs</vt:lpstr>
      <vt:lpstr>Live_Analysis</vt:lpstr>
      <vt:lpstr>User_Management</vt:lpstr>
      <vt:lpstr>User_Role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Arnav Thakare</cp:lastModifiedBy>
  <cp:revision/>
  <dcterms:created xsi:type="dcterms:W3CDTF">2023-10-03T05:19:04Z</dcterms:created>
  <dcterms:modified xsi:type="dcterms:W3CDTF">2024-08-23T09:44:47Z</dcterms:modified>
  <cp:category/>
  <cp:contentStatus/>
</cp:coreProperties>
</file>