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ar/folders/y3/b5mrc_z94_q7tbh_2cx07vd00000gn/T/MicrosoftEdgeDownloads/eac4c4bb-c2ce-4105-94a4-16e480e1257e/"/>
    </mc:Choice>
  </mc:AlternateContent>
  <xr:revisionPtr revIDLastSave="0" documentId="13_ncr:1_{66304E4C-6899-6846-A000-0387DF593A40}" xr6:coauthVersionLast="47" xr6:coauthVersionMax="47" xr10:uidLastSave="{00000000-0000-0000-0000-000000000000}"/>
  <bookViews>
    <workbookView xWindow="0" yWindow="880" windowWidth="36000" windowHeight="20800" activeTab="2" xr2:uid="{00000000-000D-0000-FFFF-FFFF00000000}"/>
  </bookViews>
  <sheets>
    <sheet name="s1" sheetId="6" r:id="rId1"/>
    <sheet name="Sales Data" sheetId="1" r:id="rId2"/>
    <sheet name="Customer Churn" sheetId="2" r:id="rId3"/>
    <sheet name="Employee Performance" sheetId="3" r:id="rId4"/>
    <sheet name="Data Cleaning" sheetId="4" r:id="rId5"/>
  </sheets>
  <definedNames>
    <definedName name="a">'Sales Data'!$1:$1048576</definedName>
    <definedName name="pp">'Sales Data'!$A$1:$G$11</definedName>
  </definedNames>
  <calcPr calcId="191029"/>
  <pivotCaches>
    <pivotCache cacheId="17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3" l="1"/>
  <c r="E2" i="3"/>
  <c r="E3" i="3"/>
  <c r="E4" i="3"/>
  <c r="E5" i="3"/>
  <c r="E6" i="3"/>
  <c r="E7" i="3"/>
  <c r="E8" i="3"/>
  <c r="E9" i="3"/>
  <c r="E10" i="3"/>
  <c r="E11" i="3"/>
  <c r="H10" i="2" a="1"/>
  <c r="H10" i="2" s="1"/>
  <c r="H8" i="2"/>
  <c r="I4" i="2" a="1"/>
  <c r="I4" i="2" s="1"/>
  <c r="J2" i="1" a="1"/>
  <c r="J2" i="1" s="1"/>
  <c r="I2" i="1" a="1"/>
  <c r="I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<sst xmlns="http://schemas.openxmlformats.org/spreadsheetml/2006/main" count="138" uniqueCount="97">
  <si>
    <t>Date</t>
  </si>
  <si>
    <t>Product</t>
  </si>
  <si>
    <t>Region</t>
  </si>
  <si>
    <t>Sales Rep</t>
  </si>
  <si>
    <t>Quantity</t>
  </si>
  <si>
    <t>Unit Price</t>
  </si>
  <si>
    <t>Revenue</t>
  </si>
  <si>
    <t>Laptop</t>
  </si>
  <si>
    <t>Phone</t>
  </si>
  <si>
    <t>Tablet</t>
  </si>
  <si>
    <t>NSW</t>
  </si>
  <si>
    <t>VIC</t>
  </si>
  <si>
    <t>QLD</t>
  </si>
  <si>
    <t>John</t>
  </si>
  <si>
    <t>Sarah</t>
  </si>
  <si>
    <t>Mike</t>
  </si>
  <si>
    <t>Customer ID</t>
  </si>
  <si>
    <t>Join Date</t>
  </si>
  <si>
    <t>Last Activity Date</t>
  </si>
  <si>
    <t>Monthly Plan ($)</t>
  </si>
  <si>
    <t>Status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</si>
  <si>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</si>
  <si>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</si>
  <si>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</si>
  <si>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</si>
  <si>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</si>
  <si>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</si>
  <si>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</si>
  <si>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</si>
  <si>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</si>
  <si>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</si>
  <si>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2021-06</t>
  </si>
  <si>
    <t>2021-12</t>
  </si>
  <si>
    <t>2022-06</t>
  </si>
  <si>
    <t>2022-12</t>
  </si>
  <si>
    <t>2023-06</t>
  </si>
  <si>
    <t>2023-12</t>
  </si>
  <si>
    <t>2024-06</t>
  </si>
  <si>
    <t>2024-12</t>
  </si>
  <si>
    <t>2025-06</t>
  </si>
  <si>
    <t>2025-12</t>
  </si>
  <si>
    <t>2023-07</t>
  </si>
  <si>
    <t>2023-08</t>
  </si>
  <si>
    <t>2023-09</t>
  </si>
  <si>
    <t>2023-10</t>
  </si>
  <si>
    <t>2023-11</t>
  </si>
  <si>
    <t>2024-01</t>
  </si>
  <si>
    <t>2024-02</t>
  </si>
  <si>
    <t>2024-03</t>
  </si>
  <si>
    <t>Active</t>
  </si>
  <si>
    <t>Churned</t>
  </si>
  <si>
    <t>Employee</t>
  </si>
  <si>
    <t>Department</t>
  </si>
  <si>
    <t>Tasks Completed</t>
  </si>
  <si>
    <t>Hours Worked</t>
  </si>
  <si>
    <t>Efficiency (%)</t>
  </si>
  <si>
    <t>Alice</t>
  </si>
  <si>
    <t>Bob</t>
  </si>
  <si>
    <t>Charlie</t>
  </si>
  <si>
    <t>David</t>
  </si>
  <si>
    <t>Eva</t>
  </si>
  <si>
    <t>Frank</t>
  </si>
  <si>
    <t>Grace</t>
  </si>
  <si>
    <t>Helen</t>
  </si>
  <si>
    <t>Ivy</t>
  </si>
  <si>
    <t>Jack</t>
  </si>
  <si>
    <t>Sales</t>
  </si>
  <si>
    <t>HR</t>
  </si>
  <si>
    <t>IT</t>
  </si>
  <si>
    <t>Finance</t>
  </si>
  <si>
    <t>Marketing</t>
  </si>
  <si>
    <t>Name</t>
  </si>
  <si>
    <t>Phone Number</t>
  </si>
  <si>
    <t>Email</t>
  </si>
  <si>
    <t>john smith</t>
  </si>
  <si>
    <t>SARAH CONNOR</t>
  </si>
  <si>
    <t>michael brown</t>
  </si>
  <si>
    <t>LISA WHITE</t>
  </si>
  <si>
    <t>david black</t>
  </si>
  <si>
    <t>123-456-7890</t>
  </si>
  <si>
    <t>987 654 3210</t>
  </si>
  <si>
    <t>456-789-1234</t>
  </si>
  <si>
    <t>321.654.9870</t>
  </si>
  <si>
    <t>7894561230</t>
  </si>
  <si>
    <t xml:space="preserve"> john.smith@email.com </t>
  </si>
  <si>
    <t>SARAH.CONNOR@email.com</t>
  </si>
  <si>
    <t xml:space="preserve"> michael.brown@email.com </t>
  </si>
  <si>
    <t>lisa.white@email.com</t>
  </si>
  <si>
    <t xml:space="preserve">DAVID.BLACK@email.com </t>
  </si>
  <si>
    <t>Row Labels</t>
  </si>
  <si>
    <t>Grand Total</t>
  </si>
  <si>
    <t>Sum of Revenue</t>
  </si>
  <si>
    <t>Emplopyee</t>
  </si>
  <si>
    <t>1. Calculate the number of active and churned customers.</t>
  </si>
  <si>
    <t>2. Find the average Monthly Plan value for churned customers using AVERAGEIFS().</t>
  </si>
  <si>
    <t>3.	Identify customers who haven't used the service in the last 6 months using IF() and TODAY().</t>
  </si>
  <si>
    <t>4. Create a Pie Chart to show the proportion of Active vs. Churned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</si>
</sst>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ptos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1" fillId="0" borderId="2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3" borderId="3" xfId="0" applyFont="1" applyFill="1" applyBorder="1"/>
    <xf numFmtId="0" fontId="0" fillId="2" borderId="3" xfId="0" applyFont="1" applyFill="1" applyBorder="1"/>
    <xf numFmtId="0" fontId="2" fillId="0" borderId="0" xfId="0" applyFont="1" applyAlignment="1">
      <alignment horizontal="left" vertical="center" indent="1"/>
    </xf>
    <xf numFmtId="179" fontId="0" fillId="0" borderId="0" xfId="0" applyNumberFormat="1"/>
  </cellXfs>
  <cellStyles count="1">
    <cellStyle name="Normal" xfId="0" builtinId="0"/>
  </cellStyles>
  <dxfs count="14">
    <dxf>
      <numFmt numFmtId="19" formatCode="m/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m/d/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[Excel_Interview_Practice.xlsx]Sales Data!PivotTable4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</c:pivotFmt>
      <c:pivotFmt>
        <c:idx val="2"/>
        <c:spPr>
          <a:solidFill>
            <a:srgbClr val="FFFF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Data'!$I$15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FD8-554B-8E2D-A99D1EA63519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FD8-554B-8E2D-A99D1EA63519}"/>
              </c:ext>
            </c:extLst>
          </c:dPt>
          <c:cat>
            <c:strRef>
              <c:f>'Sales Data'!$H$16:$H$19</c:f>
              <c:strCache>
                <c:ptCount val="3"/>
                <c:pt idx="0">
                  <c:v>NSW</c:v>
                </c:pt>
                <c:pt idx="1">
                  <c:v>QLD</c:v>
                </c:pt>
                <c:pt idx="2">
                  <c:v>VIC</c:v>
                </c:pt>
              </c:strCache>
            </c:strRef>
          </c:cat>
          <c:val>
            <c:numRef>
              <c:f>'Sales Data'!$I$16:$I$19</c:f>
              <c:numCache>
                <c:formatCode>General</c:formatCode>
                <c:ptCount val="3"/>
                <c:pt idx="0">
                  <c:v>10800</c:v>
                </c:pt>
                <c:pt idx="1">
                  <c:v>7000</c:v>
                </c:pt>
                <c:pt idx="2">
                  <c:v>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D8-554B-8E2D-A99D1EA63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2052384"/>
        <c:axId val="741464656"/>
      </c:barChart>
      <c:catAx>
        <c:axId val="74205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464656"/>
        <c:crosses val="autoZero"/>
        <c:auto val="1"/>
        <c:lblAlgn val="ctr"/>
        <c:lblOffset val="100"/>
        <c:noMultiLvlLbl val="0"/>
      </c:catAx>
      <c:valAx>
        <c:axId val="74146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05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%of</a:t>
            </a:r>
            <a:r>
              <a:rPr lang="en-US" baseline="0"/>
              <a:t> Active vs Churned Customers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'Customer Churn'!$H$4:$H$5</c:f>
              <c:strCache>
                <c:ptCount val="2"/>
                <c:pt idx="0">
                  <c:v>Active</c:v>
                </c:pt>
                <c:pt idx="1">
                  <c:v>Churned</c:v>
                </c:pt>
              </c:strCache>
            </c:strRef>
          </c:cat>
          <c:val>
            <c:numRef>
              <c:f>'Customer Churn'!$I$4:$I$5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37-2B42-8C43-207851B53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69850</xdr:colOff>
      <xdr:row>20</xdr:row>
      <xdr:rowOff>165100</xdr:rowOff>
    </xdr:from>
    <xdr:to>
      <xdr:col>12</xdr:col>
      <xdr:colOff>666750</xdr:colOff>
      <xdr:row>35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A33D7D-44C5-1149-3948-0E44AB3D30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275345</xdr:colOff>
      <xdr:row>24</xdr:row>
      <xdr:rowOff>175878</xdr:rowOff>
    </xdr:from>
    <xdr:to>
      <xdr:col>9</xdr:col>
      <xdr:colOff>98185</xdr:colOff>
      <xdr:row>39</xdr:row>
      <xdr:rowOff>37566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D12957-C8EA-F5AB-13E8-0E774D33AC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P" refreshedDate="45724.730734490739" createdVersion="8" refreshedVersion="8" minRefreshableVersion="3" recordCount="10" xr:uid="{D20EAB4A-B64B-C945-83FE-CE13FF85018D}">
  <cacheSource type="worksheet">
    <worksheetSource name="elec"/>
  </cacheSource>
  <cacheFields count="7">
    <cacheField name="Date" numFmtId="14">
      <sharedItems containsSemiMixedTypes="0" containsNonDate="0" containsDate="1" containsString="0" minDate="2024-01-01T00:00:00" maxDate="2024-01-11T00:00:00"/>
    </cacheField>
    <cacheField name="Product" numFmtId="0">
      <sharedItems count="3">
        <s v="Laptop"/>
        <s v="Phone"/>
        <s v="Tablet"/>
      </sharedItems>
    </cacheField>
    <cacheField name="Region" numFmtId="0">
      <sharedItems count="3">
        <s v="NSW"/>
        <s v="VIC"/>
        <s v="QLD"/>
      </sharedItems>
    </cacheField>
    <cacheField name="Sales Rep" numFmtId="0">
      <sharedItems/>
    </cacheField>
    <cacheField name="Quantity" numFmtId="0">
      <sharedItems containsSemiMixedTypes="0" containsString="0" containsNumber="1" containsInteger="1" minValue="1" maxValue="6"/>
    </cacheField>
    <cacheField name="Unit Price" numFmtId="0">
      <sharedItems containsSemiMixedTypes="0" containsString="0" containsNumber="1" containsInteger="1" minValue="500" maxValue="1200"/>
    </cacheField>
    <cacheField name="Revenue" numFmtId="0">
      <sharedItems containsSemiMixedTypes="0" containsString="0" containsNumber="1" containsInteger="1" minValue="1200" maxValue="4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d v="2024-01-01T00:00:00"/>
    <x v="0"/>
    <x v="0"/>
    <s v="John"/>
    <n v="2"/>
    <n v="1200"/>
    <n v="2400"/>
  </r>
  <r>
    <d v="2024-01-02T00:00:00"/>
    <x v="1"/>
    <x v="1"/>
    <s v="Sarah"/>
    <n v="5"/>
    <n v="800"/>
    <n v="4000"/>
  </r>
  <r>
    <d v="2024-01-03T00:00:00"/>
    <x v="2"/>
    <x v="2"/>
    <s v="Mike"/>
    <n v="3"/>
    <n v="500"/>
    <n v="1500"/>
  </r>
  <r>
    <d v="2024-01-04T00:00:00"/>
    <x v="0"/>
    <x v="0"/>
    <s v="John"/>
    <n v="4"/>
    <n v="1200"/>
    <n v="4800"/>
  </r>
  <r>
    <d v="2024-01-05T00:00:00"/>
    <x v="1"/>
    <x v="1"/>
    <s v="Sarah"/>
    <n v="2"/>
    <n v="800"/>
    <n v="1600"/>
  </r>
  <r>
    <d v="2024-01-06T00:00:00"/>
    <x v="2"/>
    <x v="2"/>
    <s v="Mike"/>
    <n v="6"/>
    <n v="500"/>
    <n v="3000"/>
  </r>
  <r>
    <d v="2024-01-07T00:00:00"/>
    <x v="0"/>
    <x v="0"/>
    <s v="John"/>
    <n v="1"/>
    <n v="1200"/>
    <n v="1200"/>
  </r>
  <r>
    <d v="2024-01-08T00:00:00"/>
    <x v="1"/>
    <x v="1"/>
    <s v="Sarah"/>
    <n v="3"/>
    <n v="800"/>
    <n v="2400"/>
  </r>
  <r>
    <d v="2024-01-09T00:00:00"/>
    <x v="2"/>
    <x v="2"/>
    <s v="Mike"/>
    <n v="5"/>
    <n v="500"/>
    <n v="2500"/>
  </r>
  <r>
    <d v="2024-01-10T00:00:00"/>
    <x v="0"/>
    <x v="0"/>
    <s v="John"/>
    <n v="2"/>
    <n v="1200"/>
    <n v="24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E2B805-4B0F-194F-A8A9-7D1279FFEE80}" name="PivotTable4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H15:I19" firstHeaderRow="1" firstDataRow="1" firstDataCol="1"/>
  <pivotFields count="7">
    <pivotField numFmtId="14" showAll="0"/>
    <pivotField showAll="0">
      <items count="4">
        <item x="0"/>
        <item x="1"/>
        <item x="2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Revenue" fld="6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2B53E4-AFE9-4E48-AF35-76A8524F46B0}" name="elec" displayName="elec" ref="A1:G11" totalsRowShown="0" headerRowDxfId="10" headerRowBorderDxfId="12" tableBorderDxfId="13">
  <autoFilter ref="A1:G11" xr:uid="{5F2B53E4-AFE9-4E48-AF35-76A8524F46B0}"/>
  <tableColumns count="7">
    <tableColumn id="1" xr3:uid="{98D0C42F-D928-0A4D-8F55-FC072636EC97}" name="Date" dataDxfId="11"/>
    <tableColumn id="2" xr3:uid="{88752F33-4363-974B-8843-41F9827A091A}" name="Product"/>
    <tableColumn id="3" xr3:uid="{659064EE-DD10-BA46-B826-A0ACF2144423}" name="Region"/>
    <tableColumn id="4" xr3:uid="{A3E5A981-C0CF-D645-B9F9-F91B8679B2A5}" name="Sales Rep"/>
    <tableColumn id="5" xr3:uid="{801AAB71-CAB1-244E-9602-DE1E78BA7F3A}" name="Quantity"/>
    <tableColumn id="6" xr3:uid="{C6F1CED6-0272-9A47-8D54-4699F48854C2}" name="Unit Price"/>
    <tableColumn id="7" xr3:uid="{D4EEAF03-6A46-6A4C-BABF-106774C8AFB9}" name="Reven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6EEA01-9EC8-9E4A-BDFB-3E274C00D596}" name="customer" displayName="customer" ref="A1:E11" totalsRowShown="0" headerRowDxfId="1" headerRowBorderDxfId="2" tableBorderDxfId="3">
  <autoFilter ref="A1:E11" xr:uid="{B36EEA01-9EC8-9E4A-BDFB-3E274C00D596}"/>
  <tableColumns count="5">
    <tableColumn id="1" xr3:uid="{EF5983A6-0671-E945-A945-494E909443F1}" name="Customer ID"/>
    <tableColumn id="2" xr3:uid="{5CCC0223-B250-7B44-8067-EB0297910859}" name="Join Date"/>
    <tableColumn id="3" xr3:uid="{47C13A6C-0C04-5746-938A-FB64FF833DBB}" name="Last Activity Date" dataDxfId="0"/>
    <tableColumn id="4" xr3:uid="{618617F1-E635-DB4F-8E5C-A31F8B0447C8}" name="Monthly Plan ($)"/>
    <tableColumn id="5" xr3:uid="{5F13065F-24C1-BC42-8EA1-BF94A6B99829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F2709-030E-3A40-B869-0C4898F07624}">
  <dimension ref="A1"/>
  <sheetViews>
    <sheetView workbookViewId="0">
      <selection activeCell="A3" sqref="A3:B7"/>
    </sheetView>
  </sheetViews>
  <sheetFormatPr baseColWidth="10" defaultRowHeight="15" x14ac:dyDescent="0.2"/>
  <cols>
    <col min="1" max="1" width="12.1640625" bestFit="1" customWidth="1"/>
    <col min="2" max="2" width="13.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R15" sqref="R15"/>
    </sheetView>
  </sheetViews>
  <sheetFormatPr baseColWidth="10" defaultColWidth="8.83203125" defaultRowHeight="15" x14ac:dyDescent="0.2"/>
  <cols>
    <col min="1" max="1" width="8.83203125" style="2"/>
    <col min="2" max="2" width="9.6640625" customWidth="1"/>
    <col min="4" max="4" width="10.6640625" customWidth="1"/>
    <col min="5" max="5" width="10.33203125" customWidth="1"/>
    <col min="6" max="6" width="11.1640625" customWidth="1"/>
    <col min="7" max="7" width="10.33203125" customWidth="1"/>
    <col min="8" max="8" width="12.1640625" bestFit="1" customWidth="1"/>
    <col min="9" max="9" width="13.5" bestFit="1" customWidth="1"/>
  </cols>
  <sheetData>
    <row r="1" spans="1:10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I1" t="s">
        <v>92</v>
      </c>
    </row>
    <row r="2" spans="1:10" x14ac:dyDescent="0.2">
      <c r="A2" s="2">
        <v>45292</v>
      </c>
      <c r="B2" t="s">
        <v>7</v>
      </c>
      <c r="C2" t="s">
        <v>10</v>
      </c>
      <c r="D2" t="s">
        <v>13</v>
      </c>
      <c r="E2">
        <v>2</v>
      </c>
      <c r="F2">
        <v>1200</v>
      </c>
      <c r="G2">
        <v>2400</v>
      </c>
      <c r="I2" t="str" cm="1">
        <f t="array" ref="I2:I4">_xlfn.UNIQUE(D2:D11)</f>
        <v>John</v>
      </c>
      <c r="J2" cm="1">
        <f t="array" ref="J2:J4">SUMIFS(elec[Revenue],elec[Sales Rep],I2:I4)</f>
        <v>10800</v>
      </c>
    </row>
    <row r="3" spans="1:10" x14ac:dyDescent="0.2">
      <c r="A3" s="2">
        <v>45293</v>
      </c>
      <c r="B3" t="s">
        <v>8</v>
      </c>
      <c r="C3" t="s">
        <v>11</v>
      </c>
      <c r="D3" t="s">
        <v>14</v>
      </c>
      <c r="E3">
        <v>5</v>
      </c>
      <c r="F3">
        <v>800</v>
      </c>
      <c r="G3">
        <v>4000</v>
      </c>
      <c r="I3" t="str">
        <v>Sarah</v>
      </c>
      <c r="J3">
        <v>8000</v>
      </c>
    </row>
    <row r="4" spans="1:10" x14ac:dyDescent="0.2">
      <c r="A4" s="2">
        <v>45294</v>
      </c>
      <c r="B4" t="s">
        <v>9</v>
      </c>
      <c r="C4" t="s">
        <v>12</v>
      </c>
      <c r="D4" t="s">
        <v>15</v>
      </c>
      <c r="E4">
        <v>3</v>
      </c>
      <c r="F4">
        <v>500</v>
      </c>
      <c r="G4">
        <v>1500</v>
      </c>
      <c r="I4" t="str">
        <v>Mike</v>
      </c>
      <c r="J4">
        <v>7000</v>
      </c>
    </row>
    <row r="5" spans="1:10" x14ac:dyDescent="0.2">
      <c r="A5" s="2">
        <v>45295</v>
      </c>
      <c r="B5" t="s">
        <v>7</v>
      </c>
      <c r="C5" t="s">
        <v>10</v>
      </c>
      <c r="D5" t="s">
        <v>13</v>
      </c>
      <c r="E5">
        <v>4</v>
      </c>
      <c r="F5">
        <v>1200</v>
      </c>
      <c r="G5">
        <v>4800</v>
      </c>
    </row>
    <row r="6" spans="1:10" x14ac:dyDescent="0.2">
      <c r="A6" s="2">
        <v>45296</v>
      </c>
      <c r="B6" t="s">
        <v>8</v>
      </c>
      <c r="C6" t="s">
        <v>11</v>
      </c>
      <c r="D6" t="s">
        <v>14</v>
      </c>
      <c r="E6">
        <v>2</v>
      </c>
      <c r="F6">
        <v>800</v>
      </c>
      <c r="G6">
        <v>1600</v>
      </c>
    </row>
    <row r="7" spans="1:10" x14ac:dyDescent="0.2">
      <c r="A7" s="2">
        <v>45297</v>
      </c>
      <c r="B7" t="s">
        <v>9</v>
      </c>
      <c r="C7" t="s">
        <v>12</v>
      </c>
      <c r="D7" t="s">
        <v>15</v>
      </c>
      <c r="E7">
        <v>6</v>
      </c>
      <c r="F7">
        <v>500</v>
      </c>
      <c r="G7">
        <v>3000</v>
      </c>
    </row>
    <row r="8" spans="1:10" x14ac:dyDescent="0.2">
      <c r="A8" s="2">
        <v>45298</v>
      </c>
      <c r="B8" t="s">
        <v>7</v>
      </c>
      <c r="C8" t="s">
        <v>10</v>
      </c>
      <c r="D8" t="s">
        <v>13</v>
      </c>
      <c r="E8">
        <v>1</v>
      </c>
      <c r="F8">
        <v>1200</v>
      </c>
      <c r="G8">
        <v>1200</v>
      </c>
    </row>
    <row r="9" spans="1:10" x14ac:dyDescent="0.2">
      <c r="A9" s="2">
        <v>45299</v>
      </c>
      <c r="B9" t="s">
        <v>8</v>
      </c>
      <c r="C9" t="s">
        <v>11</v>
      </c>
      <c r="D9" t="s">
        <v>14</v>
      </c>
      <c r="E9">
        <v>3</v>
      </c>
      <c r="F9">
        <v>800</v>
      </c>
      <c r="G9">
        <v>2400</v>
      </c>
    </row>
    <row r="10" spans="1:10" x14ac:dyDescent="0.2">
      <c r="A10" s="2">
        <v>45300</v>
      </c>
      <c r="B10" t="s">
        <v>9</v>
      </c>
      <c r="C10" t="s">
        <v>12</v>
      </c>
      <c r="D10" t="s">
        <v>15</v>
      </c>
      <c r="E10">
        <v>5</v>
      </c>
      <c r="F10">
        <v>500</v>
      </c>
      <c r="G10">
        <v>2500</v>
      </c>
    </row>
    <row r="11" spans="1:10" x14ac:dyDescent="0.2">
      <c r="A11" s="2">
        <v>45301</v>
      </c>
      <c r="B11" t="s">
        <v>7</v>
      </c>
      <c r="C11" t="s">
        <v>10</v>
      </c>
      <c r="D11" t="s">
        <v>13</v>
      </c>
      <c r="E11">
        <v>2</v>
      </c>
      <c r="F11">
        <v>1200</v>
      </c>
      <c r="G11">
        <v>2400</v>
      </c>
    </row>
    <row r="15" spans="1:10" x14ac:dyDescent="0.2">
      <c r="H15" s="3" t="s">
        <v>89</v>
      </c>
      <c r="I15" t="s">
        <v>91</v>
      </c>
    </row>
    <row r="16" spans="1:10" x14ac:dyDescent="0.2">
      <c r="H16" s="4" t="s">
        <v>10</v>
      </c>
      <c r="I16" s="5">
        <v>10800</v>
      </c>
    </row>
    <row r="17" spans="8:9" x14ac:dyDescent="0.2">
      <c r="H17" s="4" t="s">
        <v>12</v>
      </c>
      <c r="I17" s="5">
        <v>7000</v>
      </c>
    </row>
    <row r="18" spans="8:9" x14ac:dyDescent="0.2">
      <c r="H18" s="4" t="s">
        <v>11</v>
      </c>
      <c r="I18" s="5">
        <v>8000</v>
      </c>
    </row>
    <row r="19" spans="8:9" x14ac:dyDescent="0.2">
      <c r="H19" s="4" t="s">
        <v>90</v>
      </c>
      <c r="I19" s="5">
        <v>25800</v>
      </c>
    </row>
  </sheetData>
  <conditionalFormatting sqref="G1:G1048576">
    <cfRule type="top10" dxfId="4" priority="1" rank="5"/>
  </conditionalFormatting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tabSelected="1" zoomScale="119" workbookViewId="0">
      <selection activeCell="H8" sqref="H8"/>
    </sheetView>
  </sheetViews>
  <sheetFormatPr baseColWidth="10" defaultColWidth="8.83203125" defaultRowHeight="15" x14ac:dyDescent="0.2"/>
  <cols>
    <col min="1" max="1" width="15.6640625" bestFit="1" customWidth="1"/>
    <col min="2" max="2" width="10.6640625" customWidth="1"/>
    <col min="3" max="3" width="16.83203125" style="2" customWidth="1"/>
    <col min="4" max="4" width="16.1640625" customWidth="1"/>
    <col min="5" max="5" width="8.1640625" customWidth="1"/>
    <col min="8" max="8" width="53.5" customWidth="1"/>
  </cols>
  <sheetData>
    <row r="1" spans="1:9" x14ac:dyDescent="0.2">
      <c r="A1" s="7" t="s">
        <v>16</v>
      </c>
      <c r="B1" s="7" t="s">
        <v>17</v>
      </c>
      <c r="C1" s="6" t="s">
        <v>18</v>
      </c>
      <c r="D1" s="7" t="s">
        <v>19</v>
      </c>
      <c r="E1" s="7" t="s">
        <v>20</v>
      </c>
    </row>
    <row r="2" spans="1:9" ht="16" x14ac:dyDescent="0.2">
      <c r="A2" t="s">
        <v>21</v>
      </c>
      <c r="B2" t="s">
        <v>31</v>
      </c>
      <c r="C2" s="2" t="s">
        <v>35</v>
      </c>
      <c r="D2">
        <v>50</v>
      </c>
      <c r="E2" t="s">
        <v>49</v>
      </c>
      <c r="H2" s="10" t="s">
        <v>93</v>
      </c>
    </row>
    <row r="3" spans="1:9" x14ac:dyDescent="0.2">
      <c r="A3" t="s">
        <v>22</v>
      </c>
      <c r="B3" t="s">
        <v>32</v>
      </c>
      <c r="C3" s="2" t="s">
        <v>41</v>
      </c>
      <c r="D3">
        <v>70</v>
      </c>
      <c r="E3" t="s">
        <v>50</v>
      </c>
    </row>
    <row r="4" spans="1:9" x14ac:dyDescent="0.2">
      <c r="A4" t="s">
        <v>23</v>
      </c>
      <c r="B4" t="s">
        <v>33</v>
      </c>
      <c r="C4" s="2" t="s">
        <v>42</v>
      </c>
      <c r="D4">
        <v>60</v>
      </c>
      <c r="E4" t="s">
        <v>49</v>
      </c>
      <c r="H4" s="8" t="s">
        <v>49</v>
      </c>
      <c r="I4" cm="1">
        <f t="array" ref="I4:I5">COUNTIF(customer[Status],H4:H5)</f>
        <v>5</v>
      </c>
    </row>
    <row r="5" spans="1:9" x14ac:dyDescent="0.2">
      <c r="A5" t="s">
        <v>24</v>
      </c>
      <c r="B5" t="s">
        <v>34</v>
      </c>
      <c r="C5" s="2" t="s">
        <v>43</v>
      </c>
      <c r="D5">
        <v>40</v>
      </c>
      <c r="E5" t="s">
        <v>50</v>
      </c>
      <c r="H5" s="9" t="s">
        <v>50</v>
      </c>
      <c r="I5">
        <v>5</v>
      </c>
    </row>
    <row r="6" spans="1:9" x14ac:dyDescent="0.2">
      <c r="A6" t="s">
        <v>25</v>
      </c>
      <c r="B6" t="s">
        <v>35</v>
      </c>
      <c r="C6" s="2" t="s">
        <v>44</v>
      </c>
      <c r="D6">
        <v>55</v>
      </c>
      <c r="E6" t="s">
        <v>49</v>
      </c>
    </row>
    <row r="7" spans="1:9" ht="16" x14ac:dyDescent="0.2">
      <c r="A7" t="s">
        <v>26</v>
      </c>
      <c r="B7" t="s">
        <v>36</v>
      </c>
      <c r="C7" s="2" t="s">
        <v>45</v>
      </c>
      <c r="D7">
        <v>65</v>
      </c>
      <c r="E7" t="s">
        <v>50</v>
      </c>
      <c r="H7" s="10" t="s">
        <v>94</v>
      </c>
    </row>
    <row r="8" spans="1:9" x14ac:dyDescent="0.2">
      <c r="A8" t="s">
        <v>27</v>
      </c>
      <c r="B8" t="s">
        <v>37</v>
      </c>
      <c r="C8" s="2" t="s">
        <v>36</v>
      </c>
      <c r="D8">
        <v>75</v>
      </c>
      <c r="E8" t="s">
        <v>49</v>
      </c>
      <c r="H8" s="4">
        <f>AVERAGEIFS(customer[Monthly Plan ($)],customer[Status],H5)</f>
        <v>69</v>
      </c>
    </row>
    <row r="9" spans="1:9" x14ac:dyDescent="0.2">
      <c r="A9" t="s">
        <v>28</v>
      </c>
      <c r="B9" t="s">
        <v>38</v>
      </c>
      <c r="C9" s="2" t="s">
        <v>46</v>
      </c>
      <c r="D9">
        <v>80</v>
      </c>
      <c r="E9" t="s">
        <v>50</v>
      </c>
      <c r="H9" t="s">
        <v>95</v>
      </c>
    </row>
    <row r="10" spans="1:9" x14ac:dyDescent="0.2">
      <c r="A10" t="s">
        <v>29</v>
      </c>
      <c r="B10" t="s">
        <v>39</v>
      </c>
      <c r="C10" s="2" t="s">
        <v>47</v>
      </c>
      <c r="D10">
        <v>45</v>
      </c>
      <c r="E10" t="s">
        <v>49</v>
      </c>
      <c r="H10" t="str" cm="1">
        <f t="array" aca="1" ref="H10:H19" ca="1">IF(customer[Last Activity Date] &lt;= EDATE(TODAY(), -6), customer[Customer ID] &amp; " - Inactive", customer[Customer ID] &amp; " - Active")</f>
        <v>C001 - Active</v>
      </c>
    </row>
    <row r="11" spans="1:9" x14ac:dyDescent="0.2">
      <c r="A11" t="s">
        <v>30</v>
      </c>
      <c r="B11" t="s">
        <v>40</v>
      </c>
      <c r="C11" s="2" t="s">
        <v>48</v>
      </c>
      <c r="D11">
        <v>90</v>
      </c>
      <c r="E11" t="s">
        <v>50</v>
      </c>
      <c r="H11" t="str">
        <f ca="1"/>
        <v>C002 - Active</v>
      </c>
    </row>
    <row r="12" spans="1:9" x14ac:dyDescent="0.2">
      <c r="H12" t="str">
        <f ca="1"/>
        <v>C003 - Active</v>
      </c>
    </row>
    <row r="13" spans="1:9" x14ac:dyDescent="0.2">
      <c r="H13" t="str">
        <f ca="1"/>
        <v>C004 - Active</v>
      </c>
    </row>
    <row r="14" spans="1:9" x14ac:dyDescent="0.2">
      <c r="H14" t="str">
        <f ca="1"/>
        <v>C005 - Active</v>
      </c>
    </row>
    <row r="15" spans="1:9" x14ac:dyDescent="0.2">
      <c r="H15" t="str">
        <f ca="1"/>
        <v>C006 - Active</v>
      </c>
    </row>
    <row r="16" spans="1:9" x14ac:dyDescent="0.2">
      <c r="H16" t="str">
        <f ca="1"/>
        <v>C007 - Active</v>
      </c>
    </row>
    <row r="17" spans="8:8" x14ac:dyDescent="0.2">
      <c r="H17" t="str">
        <f ca="1"/>
        <v>C008 - Active</v>
      </c>
    </row>
    <row r="18" spans="8:8" x14ac:dyDescent="0.2">
      <c r="H18" t="str">
        <f ca="1"/>
        <v>C009 - Active</v>
      </c>
    </row>
    <row r="19" spans="8:8" x14ac:dyDescent="0.2">
      <c r="H19" t="str">
        <f ca="1"/>
        <v>C010 - Active</v>
      </c>
    </row>
    <row r="23" spans="8:8" x14ac:dyDescent="0.2">
      <c r="H23" t="s">
        <v>96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>
      <selection activeCell="H5" sqref="H5"/>
    </sheetView>
  </sheetViews>
  <sheetFormatPr baseColWidth="10" defaultColWidth="8.83203125" defaultRowHeight="15" x14ac:dyDescent="0.2"/>
  <cols>
    <col min="2" max="2" width="10.6640625" bestFit="1" customWidth="1"/>
    <col min="3" max="3" width="14" bestFit="1" customWidth="1"/>
    <col min="4" max="4" width="12.1640625" bestFit="1" customWidth="1"/>
    <col min="5" max="5" width="13.6640625" bestFit="1" customWidth="1"/>
  </cols>
  <sheetData>
    <row r="1" spans="1:8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8" x14ac:dyDescent="0.2">
      <c r="A2" t="s">
        <v>56</v>
      </c>
      <c r="B2" t="s">
        <v>66</v>
      </c>
      <c r="C2">
        <v>50</v>
      </c>
      <c r="D2">
        <v>160</v>
      </c>
      <c r="E2" s="11">
        <f>(C2/D2)*100</f>
        <v>31.25</v>
      </c>
    </row>
    <row r="3" spans="1:8" x14ac:dyDescent="0.2">
      <c r="A3" t="s">
        <v>57</v>
      </c>
      <c r="B3" t="s">
        <v>67</v>
      </c>
      <c r="C3">
        <v>30</v>
      </c>
      <c r="D3">
        <v>140</v>
      </c>
      <c r="E3" s="11">
        <f t="shared" ref="E3:E11" si="0">C3/D3*100</f>
        <v>21.428571428571427</v>
      </c>
    </row>
    <row r="4" spans="1:8" x14ac:dyDescent="0.2">
      <c r="A4" t="s">
        <v>58</v>
      </c>
      <c r="B4" t="s">
        <v>68</v>
      </c>
      <c r="C4">
        <v>45</v>
      </c>
      <c r="D4">
        <v>150</v>
      </c>
      <c r="E4" s="11">
        <f t="shared" si="0"/>
        <v>30</v>
      </c>
    </row>
    <row r="5" spans="1:8" x14ac:dyDescent="0.2">
      <c r="A5" t="s">
        <v>59</v>
      </c>
      <c r="B5" t="s">
        <v>69</v>
      </c>
      <c r="C5">
        <v>60</v>
      </c>
      <c r="D5">
        <v>170</v>
      </c>
      <c r="E5" s="11">
        <f t="shared" si="0"/>
        <v>35.294117647058826</v>
      </c>
      <c r="H5">
        <f>LARGE(E2:E11,1)</f>
        <v>35.294117647058826</v>
      </c>
    </row>
    <row r="6" spans="1:8" x14ac:dyDescent="0.2">
      <c r="A6" t="s">
        <v>60</v>
      </c>
      <c r="B6" t="s">
        <v>70</v>
      </c>
      <c r="C6">
        <v>55</v>
      </c>
      <c r="D6">
        <v>165</v>
      </c>
      <c r="E6" s="11">
        <f t="shared" si="0"/>
        <v>33.333333333333329</v>
      </c>
    </row>
    <row r="7" spans="1:8" x14ac:dyDescent="0.2">
      <c r="A7" t="s">
        <v>61</v>
      </c>
      <c r="B7" t="s">
        <v>66</v>
      </c>
      <c r="C7">
        <v>40</v>
      </c>
      <c r="D7">
        <v>155</v>
      </c>
      <c r="E7" s="11">
        <f t="shared" si="0"/>
        <v>25.806451612903224</v>
      </c>
    </row>
    <row r="8" spans="1:8" x14ac:dyDescent="0.2">
      <c r="A8" t="s">
        <v>62</v>
      </c>
      <c r="B8" t="s">
        <v>67</v>
      </c>
      <c r="C8">
        <v>35</v>
      </c>
      <c r="D8">
        <v>145</v>
      </c>
      <c r="E8" s="11">
        <f t="shared" si="0"/>
        <v>24.137931034482758</v>
      </c>
    </row>
    <row r="9" spans="1:8" x14ac:dyDescent="0.2">
      <c r="A9" t="s">
        <v>63</v>
      </c>
      <c r="B9" t="s">
        <v>68</v>
      </c>
      <c r="C9">
        <v>48</v>
      </c>
      <c r="D9">
        <v>148</v>
      </c>
      <c r="E9" s="11">
        <f t="shared" si="0"/>
        <v>32.432432432432435</v>
      </c>
    </row>
    <row r="10" spans="1:8" x14ac:dyDescent="0.2">
      <c r="A10" t="s">
        <v>64</v>
      </c>
      <c r="B10" t="s">
        <v>69</v>
      </c>
      <c r="C10">
        <v>52</v>
      </c>
      <c r="D10">
        <v>162</v>
      </c>
      <c r="E10" s="11">
        <f t="shared" si="0"/>
        <v>32.098765432098766</v>
      </c>
    </row>
    <row r="11" spans="1:8" x14ac:dyDescent="0.2">
      <c r="A11" t="s">
        <v>65</v>
      </c>
      <c r="B11" t="s">
        <v>70</v>
      </c>
      <c r="C11">
        <v>58</v>
      </c>
      <c r="D11">
        <v>175</v>
      </c>
      <c r="E11" s="11">
        <f t="shared" si="0"/>
        <v>33.142857142857139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71</v>
      </c>
      <c r="B1" s="1" t="s">
        <v>72</v>
      </c>
      <c r="C1" s="1" t="s">
        <v>73</v>
      </c>
    </row>
    <row r="2" spans="1:3" x14ac:dyDescent="0.2">
      <c r="A2" t="s">
        <v>74</v>
      </c>
      <c r="B2" t="s">
        <v>79</v>
      </c>
      <c r="C2" t="s">
        <v>84</v>
      </c>
    </row>
    <row r="3" spans="1:3" x14ac:dyDescent="0.2">
      <c r="A3" t="s">
        <v>75</v>
      </c>
      <c r="B3" t="s">
        <v>80</v>
      </c>
      <c r="C3" t="s">
        <v>85</v>
      </c>
    </row>
    <row r="4" spans="1:3" x14ac:dyDescent="0.2">
      <c r="A4" t="s">
        <v>76</v>
      </c>
      <c r="B4" t="s">
        <v>81</v>
      </c>
      <c r="C4" t="s">
        <v>86</v>
      </c>
    </row>
    <row r="5" spans="1:3" x14ac:dyDescent="0.2">
      <c r="A5" t="s">
        <v>77</v>
      </c>
      <c r="B5" t="s">
        <v>82</v>
      </c>
      <c r="C5" t="s">
        <v>87</v>
      </c>
    </row>
    <row r="6" spans="1:3" x14ac:dyDescent="0.2">
      <c r="A6" t="s">
        <v>78</v>
      </c>
      <c r="B6" t="s">
        <v>83</v>
      </c>
      <c r="C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s1</vt:lpstr>
      <vt:lpstr>Sales Data</vt:lpstr>
      <vt:lpstr>Customer Churn</vt:lpstr>
      <vt:lpstr>Employee Performance</vt:lpstr>
      <vt:lpstr>Data Cleaning</vt:lpstr>
      <vt:lpstr>a</vt:lpstr>
      <vt:lpstr>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surat adhikari</cp:lastModifiedBy>
  <dcterms:created xsi:type="dcterms:W3CDTF">2025-02-22T05:18:28Z</dcterms:created>
  <dcterms:modified xsi:type="dcterms:W3CDTF">2025-03-08T10:35:13Z</dcterms:modified>
</cp:coreProperties>
</file>