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RBI_Scraped_Excel_Files\"/>
    </mc:Choice>
  </mc:AlternateContent>
  <bookViews>
    <workbookView xWindow="-120" yWindow="-120" windowWidth="29040" windowHeight="15840"/>
  </bookViews>
  <sheets>
    <sheet name="Feb_2023_Cleaned" sheetId="3" r:id="rId1"/>
    <sheet name="Revised February 2023" sheetId="1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E76" i="1" l="1"/>
  <c r="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</calcChain>
</file>

<file path=xl/sharedStrings.xml><?xml version="1.0" encoding="utf-8"?>
<sst xmlns="http://schemas.openxmlformats.org/spreadsheetml/2006/main" count="353" uniqueCount="138">
  <si>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</si>
  <si>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</si>
  <si>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</si>
  <si>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</si>
  <si>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</si>
  <si>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</si>
  <si>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</si>
  <si>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</si>
  <si>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</si>
  <si>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</si>
  <si>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</si>
  <si>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</si>
  <si>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</si>
  <si>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</si>
  <si>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</si>
  <si>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</si>
  <si>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</si>
  <si>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</si>
  <si>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</si>
  <si>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</si>
  <si>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</si>
  <si>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</si>
  <si>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</si>
  <si>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</si>
  <si>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</si>
  <si>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</si>
  <si>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</si>
  <si>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</si>
  <si>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</si>
  <si>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</si>
  <si>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</si>
  <si>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</si>
  <si>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</si>
  <si>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</si>
  <si>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</si>
  <si>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</si>
  <si>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</si>
  <si>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</si>
  <si>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</si>
  <si>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</si>
  <si>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</si>
  <si>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</si>
  <si>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</si>
  <si>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</si>
  <si>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</si>
  <si>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</si>
  <si>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</si>
  <si>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</si>
  <si>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</si>
  <si>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</si>
  <si>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</si>
  <si>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</si>
  <si>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</si>
  <si>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</si>
  <si>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</si>
  <si>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</si>
  <si>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</si>
  <si>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</si>
  <si>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</si>
  <si>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</si>
  <si>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</si>
  <si>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</si>
  <si>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</si>
  <si>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</si>
  <si>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</si>
  <si>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</si>
  <si>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</si>
  <si>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</si>
  <si>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</si>
  <si>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</si>
  <si>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</si>
  <si>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</si>
  <si>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</si>
  <si>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</si>
  <si>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</si>
  <si>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</si>
  <si>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</si>
  <si>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</si>
  <si>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</si>
  <si>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</si>
  <si>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</si>
  <si>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</si>
  <si>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</si>
  <si>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</si>
  <si>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</si>
  <si>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</si>
  <si>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</si>
  <si>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</si>
  <si>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</si>
  <si>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</si>
  <si>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</si>
  <si>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</si>
  <si>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</si>
  <si>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</si>
  <si>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</si>
  <si>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</si>
  <si>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</si>
  <si>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</si>
  <si>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</si>
  <si>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</si>
  <si>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</si>
  <si>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</si>
  <si>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</si>
  <si>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</si>
  <si>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</si>
  <si>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</si>
  <si>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</si>
  <si>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</si>
  <si>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</si>
  <si>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</si>
  <si>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</si>
  <si>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</si>
  <si>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</si>
  <si>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</si>
  <si>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</si>
  <si>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</si>
  <si>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</si>
  <si>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</si>
  <si>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</si>
  <si>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</si>
  <si>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ATM, Acceptance Infrastructure and Card Statistics for the Month of February-2023</t>
  </si>
  <si>
    <t>Volume       (in actuals)</t>
  </si>
  <si>
    <t>Value        (in Rs'000)</t>
  </si>
  <si>
    <t>Volume         (in actuals)</t>
  </si>
  <si>
    <t>Value         (in Rs'000)</t>
  </si>
  <si>
    <t>Value       (in Rs'000)</t>
  </si>
  <si>
    <t>Volume        (in actuals)</t>
  </si>
  <si>
    <t>Value          (in Rs'000)</t>
  </si>
  <si>
    <t>Volume      (in actuals)</t>
  </si>
  <si>
    <t>Value            (in Rs'000)</t>
  </si>
  <si>
    <t>Bank Type</t>
  </si>
  <si>
    <t>Credit Card Transactions</t>
  </si>
  <si>
    <t>Credit Card INR Value</t>
  </si>
  <si>
    <t>Debit Card Transactions</t>
  </si>
  <si>
    <t>Debit Card INR Value</t>
  </si>
  <si>
    <t>Public</t>
  </si>
  <si>
    <t>Private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</si>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</sst>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6" fillId="2" borderId="3" xfId="2" applyFont="1" applyFill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vertical="center"/>
    </xf>
    <xf numFmtId="0" fontId="3" fillId="2" borderId="3" xfId="0" applyFont="1" applyFill="1" applyBorder="1" applyProtection="1"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left"/>
      <protection locked="0"/>
    </xf>
    <xf numFmtId="0" fontId="7" fillId="2" borderId="3" xfId="0" applyFont="1" applyFill="1" applyBorder="1" applyAlignment="1">
      <alignment horizontal="right"/>
    </xf>
    <xf numFmtId="1" fontId="3" fillId="2" borderId="3" xfId="0" applyNumberFormat="1" applyFont="1" applyFill="1" applyBorder="1"/>
    <xf numFmtId="0" fontId="3" fillId="2" borderId="3" xfId="0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7" fillId="2" borderId="3" xfId="0" applyFont="1" applyFill="1" applyBorder="1" applyAlignment="1" applyProtection="1">
      <alignment horizontal="center" vertical="top"/>
      <protection locked="0"/>
    </xf>
    <xf numFmtId="0" fontId="7" fillId="2" borderId="3" xfId="0" applyFont="1" applyFill="1" applyBorder="1" applyAlignment="1" applyProtection="1">
      <alignment horizontal="left" vertical="center"/>
      <protection locked="0"/>
    </xf>
    <xf numFmtId="0" fontId="7" fillId="2" borderId="3" xfId="0" applyFont="1" applyFill="1" applyBorder="1" applyAlignment="1">
      <alignment horizontal="right" vertical="top"/>
    </xf>
    <xf numFmtId="1" fontId="3" fillId="2" borderId="3" xfId="0" applyNumberFormat="1" applyFont="1" applyFill="1" applyBorder="1" applyAlignment="1">
      <alignment vertical="top"/>
    </xf>
    <xf numFmtId="0" fontId="3" fillId="2" borderId="3" xfId="0" applyFont="1" applyFill="1" applyBorder="1" applyAlignment="1" applyProtection="1">
      <alignment vertical="center"/>
      <protection locked="0"/>
    </xf>
    <xf numFmtId="1" fontId="5" fillId="2" borderId="3" xfId="0" applyNumberFormat="1" applyFont="1" applyFill="1" applyBorder="1" applyAlignment="1" applyProtection="1">
      <alignment horizontal="right" vertical="center"/>
    </xf>
    <xf numFmtId="0" fontId="8" fillId="2" borderId="2" xfId="1" applyFont="1" applyFill="1" applyBorder="1" applyAlignment="1" applyProtection="1">
      <alignment horizontal="left" vertical="center" wrapText="1"/>
      <protection locked="0"/>
    </xf>
    <xf numFmtId="0" fontId="9" fillId="2" borderId="0" xfId="1" applyFont="1" applyFill="1" applyBorder="1" applyAlignment="1">
      <alignment horizontal="left" vertical="center" wrapText="1"/>
    </xf>
    <xf numFmtId="0" fontId="9" fillId="2" borderId="0" xfId="1" applyFont="1" applyFill="1" applyBorder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right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left"/>
      <protection locked="0"/>
    </xf>
    <xf numFmtId="1" fontId="3" fillId="0" borderId="3" xfId="0" applyNumberFormat="1" applyFont="1" applyFill="1" applyBorder="1"/>
    <xf numFmtId="1" fontId="5" fillId="0" borderId="3" xfId="0" applyNumberFormat="1" applyFont="1" applyFill="1" applyBorder="1" applyAlignment="1" applyProtection="1">
      <alignment horizontal="right" vertical="center"/>
    </xf>
    <xf numFmtId="0" fontId="10" fillId="0" borderId="3" xfId="0" applyFont="1" applyBorder="1"/>
    <xf numFmtId="0" fontId="10" fillId="0" borderId="0" xfId="0" applyFont="1"/>
    <xf numFmtId="0" fontId="0" fillId="0" borderId="3" xfId="0" applyBorder="1"/>
    <xf numFmtId="1" fontId="0" fillId="0" borderId="3" xfId="0" applyNumberFormat="1" applyBorder="1"/>
    <xf numFmtId="0" fontId="4" fillId="2" borderId="3" xfId="1" applyFont="1" applyFill="1" applyBorder="1" applyAlignment="1" applyProtection="1">
      <alignment horizontal="center" vertical="center"/>
      <protection locked="0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left" vertical="center" wrapText="1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I9" sqref="I9"/>
    </sheetView>
  </sheetViews>
  <sheetFormatPr defaultRowHeight="14.4" x14ac:dyDescent="0.3"/>
  <cols>
    <col min="1" max="1" width="38.109375" bestFit="1" customWidth="1"/>
    <col min="2" max="2" width="9.77734375" bestFit="1" customWidth="1"/>
    <col min="3" max="3" width="11.77734375" customWidth="1"/>
    <col min="4" max="4" width="10.5546875" bestFit="1" customWidth="1"/>
    <col min="5" max="5" width="21.6640625" bestFit="1" customWidth="1"/>
    <col min="6" max="6" width="19.21875" bestFit="1" customWidth="1"/>
    <col min="7" max="7" width="21" bestFit="1" customWidth="1"/>
    <col min="8" max="8" width="18.6640625" bestFit="1" customWidth="1"/>
  </cols>
  <sheetData>
    <row r="1" spans="1:8" s="42" customFormat="1" x14ac:dyDescent="0.3">
      <c r="A1" s="41" t="s">
        <v>1</v>
      </c>
      <c r="B1" s="41" t="s">
        <v>130</v>
      </c>
      <c r="C1" s="41" t="s">
        <v>12</v>
      </c>
      <c r="D1" s="41" t="s">
        <v>13</v>
      </c>
      <c r="E1" s="41" t="s">
        <v>131</v>
      </c>
      <c r="F1" s="41" t="s">
        <v>132</v>
      </c>
      <c r="G1" s="41" t="s">
        <v>133</v>
      </c>
      <c r="H1" s="41" t="s">
        <v>134</v>
      </c>
    </row>
    <row r="2" spans="1:8" x14ac:dyDescent="0.3">
      <c r="A2" s="8" t="s">
        <v>25</v>
      </c>
      <c r="B2" s="43" t="s">
        <v>135</v>
      </c>
      <c r="C2" s="9">
        <v>1888684</v>
      </c>
      <c r="D2" s="9">
        <v>81510140</v>
      </c>
      <c r="E2" s="44">
        <f>SUM(Sheet1!F8,Sheet1!H8,Sheet1!J8)</f>
        <v>3892795</v>
      </c>
      <c r="F2" s="43">
        <f>SUM(Sheet1!G8,Sheet1!I8,Sheet1!K8)*1000</f>
        <v>15988540233.49</v>
      </c>
      <c r="G2" s="44">
        <f>SUM(Sheet1!L8,Sheet1!N8,Sheet1!P8)</f>
        <v>7770905</v>
      </c>
      <c r="H2" s="43">
        <f>SUM(Sheet1!M8,Sheet1!O8,Sheet1!Q8)*1000</f>
        <v>16631001220.999842</v>
      </c>
    </row>
    <row r="3" spans="1:8" x14ac:dyDescent="0.3">
      <c r="A3" s="8" t="s">
        <v>26</v>
      </c>
      <c r="B3" s="43" t="s">
        <v>135</v>
      </c>
      <c r="C3" s="9">
        <v>84801</v>
      </c>
      <c r="D3" s="9">
        <v>47251202</v>
      </c>
      <c r="E3" s="44">
        <f>SUM(Sheet1!F9,Sheet1!H9,Sheet1!J9)</f>
        <v>204588</v>
      </c>
      <c r="F3" s="43">
        <f>SUM(Sheet1!G9,Sheet1!I9,Sheet1!K9)*1000</f>
        <v>732296643.93999982</v>
      </c>
      <c r="G3" s="44">
        <f>SUM(Sheet1!L9,Sheet1!N9,Sheet1!P9)</f>
        <v>5387328</v>
      </c>
      <c r="H3" s="43">
        <f>SUM(Sheet1!M9,Sheet1!O9,Sheet1!Q9)*1000</f>
        <v>9331765735.9099998</v>
      </c>
    </row>
    <row r="4" spans="1:8" x14ac:dyDescent="0.3">
      <c r="A4" s="11" t="s">
        <v>27</v>
      </c>
      <c r="B4" s="43" t="s">
        <v>135</v>
      </c>
      <c r="C4" s="12">
        <v>33639</v>
      </c>
      <c r="D4" s="12">
        <v>13296825</v>
      </c>
      <c r="E4" s="44">
        <f>SUM(Sheet1!F10,Sheet1!H10,Sheet1!J10)</f>
        <v>72969</v>
      </c>
      <c r="F4" s="43">
        <f>SUM(Sheet1!G10,Sheet1!I10,Sheet1!K10)*1000</f>
        <v>318750330.59001303</v>
      </c>
      <c r="G4" s="44">
        <f>SUM(Sheet1!L10,Sheet1!N10,Sheet1!P10)</f>
        <v>2265380</v>
      </c>
      <c r="H4" s="43">
        <f>SUM(Sheet1!M10,Sheet1!O10,Sheet1!Q10)*1000</f>
        <v>3583695805.4399996</v>
      </c>
    </row>
    <row r="5" spans="1:8" x14ac:dyDescent="0.3">
      <c r="A5" s="8" t="s">
        <v>28</v>
      </c>
      <c r="B5" s="43" t="s">
        <v>135</v>
      </c>
      <c r="C5" s="9">
        <v>615427</v>
      </c>
      <c r="D5" s="9">
        <v>50582378</v>
      </c>
      <c r="E5" s="44">
        <f>SUM(Sheet1!F11,Sheet1!H11,Sheet1!J11)</f>
        <v>992550</v>
      </c>
      <c r="F5" s="43">
        <f>SUM(Sheet1!G11,Sheet1!I11,Sheet1!K11)*1000</f>
        <v>3183396052.9499998</v>
      </c>
      <c r="G5" s="44">
        <f>SUM(Sheet1!L11,Sheet1!N11,Sheet1!P11)</f>
        <v>9925724</v>
      </c>
      <c r="H5" s="43">
        <f>SUM(Sheet1!M11,Sheet1!O11,Sheet1!Q11)*1000</f>
        <v>21287381746.450001</v>
      </c>
    </row>
    <row r="6" spans="1:8" x14ac:dyDescent="0.3">
      <c r="A6" s="8" t="s">
        <v>29</v>
      </c>
      <c r="B6" s="43" t="s">
        <v>135</v>
      </c>
      <c r="C6" s="9">
        <v>0</v>
      </c>
      <c r="D6" s="9">
        <v>28316825</v>
      </c>
      <c r="E6" s="44">
        <f>SUM(Sheet1!F12,Sheet1!H12,Sheet1!J12)</f>
        <v>0</v>
      </c>
      <c r="F6" s="43">
        <f>SUM(Sheet1!G12,Sheet1!I12,Sheet1!K12)*1000</f>
        <v>0</v>
      </c>
      <c r="G6" s="44">
        <f>SUM(Sheet1!L12,Sheet1!N12,Sheet1!P12)</f>
        <v>2973953</v>
      </c>
      <c r="H6" s="43">
        <f>SUM(Sheet1!M12,Sheet1!O12,Sheet1!Q12)*1000</f>
        <v>6603870804</v>
      </c>
    </row>
    <row r="7" spans="1:8" x14ac:dyDescent="0.3">
      <c r="A7" s="8" t="s">
        <v>30</v>
      </c>
      <c r="B7" s="43" t="s">
        <v>135</v>
      </c>
      <c r="C7" s="9">
        <v>159407</v>
      </c>
      <c r="D7" s="9">
        <v>31055145</v>
      </c>
      <c r="E7" s="44">
        <f>SUM(Sheet1!F13,Sheet1!H13,Sheet1!J13)</f>
        <v>182484</v>
      </c>
      <c r="F7" s="43">
        <f>SUM(Sheet1!G13,Sheet1!I13,Sheet1!K13)*1000</f>
        <v>666482842</v>
      </c>
      <c r="G7" s="44">
        <f>SUM(Sheet1!L13,Sheet1!N13,Sheet1!P13)</f>
        <v>6272470</v>
      </c>
      <c r="H7" s="43">
        <f>SUM(Sheet1!M13,Sheet1!O13,Sheet1!Q13)*1000</f>
        <v>11892200282.25</v>
      </c>
    </row>
    <row r="8" spans="1:8" x14ac:dyDescent="0.3">
      <c r="A8" s="8" t="s">
        <v>31</v>
      </c>
      <c r="B8" s="43" t="s">
        <v>135</v>
      </c>
      <c r="C8" s="9">
        <v>79323</v>
      </c>
      <c r="D8" s="9">
        <v>16291382</v>
      </c>
      <c r="E8" s="44">
        <f>SUM(Sheet1!F14,Sheet1!H14,Sheet1!J14)</f>
        <v>90284</v>
      </c>
      <c r="F8" s="43">
        <f>SUM(Sheet1!G14,Sheet1!I14,Sheet1!K14)*1000</f>
        <v>239404435.83000001</v>
      </c>
      <c r="G8" s="44">
        <f>SUM(Sheet1!L14,Sheet1!N14,Sheet1!P14)</f>
        <v>3837900</v>
      </c>
      <c r="H8" s="43">
        <f>SUM(Sheet1!M14,Sheet1!O14,Sheet1!Q14)*1000</f>
        <v>7157668920.8899994</v>
      </c>
    </row>
    <row r="9" spans="1:8" x14ac:dyDescent="0.3">
      <c r="A9" s="8" t="s">
        <v>32</v>
      </c>
      <c r="B9" s="43" t="s">
        <v>135</v>
      </c>
      <c r="C9" s="9">
        <v>0</v>
      </c>
      <c r="D9" s="9">
        <v>3688282</v>
      </c>
      <c r="E9" s="44">
        <f>SUM(Sheet1!F15,Sheet1!H15,Sheet1!J15)</f>
        <v>0</v>
      </c>
      <c r="F9" s="43">
        <f>SUM(Sheet1!G15,Sheet1!I15,Sheet1!K15)*1000</f>
        <v>0</v>
      </c>
      <c r="G9" s="44">
        <f>SUM(Sheet1!L15,Sheet1!N15,Sheet1!P15)</f>
        <v>711782</v>
      </c>
      <c r="H9" s="43">
        <f>SUM(Sheet1!M15,Sheet1!O15,Sheet1!Q15)*1000</f>
        <v>1711347131.2099998</v>
      </c>
    </row>
    <row r="10" spans="1:8" x14ac:dyDescent="0.3">
      <c r="A10" s="8" t="s">
        <v>33</v>
      </c>
      <c r="B10" s="43" t="s">
        <v>135</v>
      </c>
      <c r="C10" s="9">
        <v>330596</v>
      </c>
      <c r="D10" s="9">
        <v>41106028</v>
      </c>
      <c r="E10" s="44">
        <f>SUM(Sheet1!F16,Sheet1!H16,Sheet1!J16)</f>
        <v>623763</v>
      </c>
      <c r="F10" s="43">
        <f>SUM(Sheet1!G16,Sheet1!I16,Sheet1!K16)*1000</f>
        <v>2211891252.5799999</v>
      </c>
      <c r="G10" s="44">
        <f>SUM(Sheet1!L16,Sheet1!N16,Sheet1!P16)</f>
        <v>9076940</v>
      </c>
      <c r="H10" s="43">
        <f>SUM(Sheet1!M16,Sheet1!O16,Sheet1!Q16)*1000</f>
        <v>19883990531.27</v>
      </c>
    </row>
    <row r="11" spans="1:8" x14ac:dyDescent="0.3">
      <c r="A11" s="8" t="s">
        <v>34</v>
      </c>
      <c r="B11" s="43" t="s">
        <v>135</v>
      </c>
      <c r="C11" s="9">
        <v>16505981</v>
      </c>
      <c r="D11" s="9">
        <v>273547554</v>
      </c>
      <c r="E11" s="44">
        <f>SUM(Sheet1!F17,Sheet1!H17,Sheet1!J17)</f>
        <v>42448060</v>
      </c>
      <c r="F11" s="43">
        <f>SUM(Sheet1!G17,Sheet1!I17,Sheet1!K17)*1000</f>
        <v>220391056445.32001</v>
      </c>
      <c r="G11" s="44">
        <f>SUM(Sheet1!L17,Sheet1!N17,Sheet1!P17)</f>
        <v>65815805</v>
      </c>
      <c r="H11" s="43">
        <f>SUM(Sheet1!M17,Sheet1!O17,Sheet1!Q17)*1000</f>
        <v>131204907742.12999</v>
      </c>
    </row>
    <row r="12" spans="1:8" x14ac:dyDescent="0.3">
      <c r="A12" s="8" t="s">
        <v>35</v>
      </c>
      <c r="B12" s="43" t="s">
        <v>135</v>
      </c>
      <c r="C12" s="9">
        <v>0</v>
      </c>
      <c r="D12" s="9">
        <v>12402099</v>
      </c>
      <c r="E12" s="44">
        <f>SUM(Sheet1!F18,Sheet1!H18,Sheet1!J18)</f>
        <v>0</v>
      </c>
      <c r="F12" s="43">
        <f>SUM(Sheet1!G18,Sheet1!I18,Sheet1!K18)*1000</f>
        <v>0</v>
      </c>
      <c r="G12" s="44">
        <f>SUM(Sheet1!L18,Sheet1!N18,Sheet1!P18)</f>
        <v>2204596</v>
      </c>
      <c r="H12" s="43">
        <f>SUM(Sheet1!M18,Sheet1!O18,Sheet1!Q18)*1000</f>
        <v>4416044643.1399994</v>
      </c>
    </row>
    <row r="13" spans="1:8" x14ac:dyDescent="0.3">
      <c r="A13" s="8" t="s">
        <v>36</v>
      </c>
      <c r="B13" s="43" t="s">
        <v>135</v>
      </c>
      <c r="C13" s="9">
        <v>633323</v>
      </c>
      <c r="D13" s="9">
        <v>47402239</v>
      </c>
      <c r="E13" s="44">
        <f>SUM(Sheet1!F19,Sheet1!H19,Sheet1!J19)</f>
        <v>934629</v>
      </c>
      <c r="F13" s="43">
        <f>SUM(Sheet1!G19,Sheet1!I19,Sheet1!K19)*1000</f>
        <v>3438330473.2799997</v>
      </c>
      <c r="G13" s="44">
        <f>SUM(Sheet1!L19,Sheet1!N19,Sheet1!P19)</f>
        <v>13003457</v>
      </c>
      <c r="H13" s="43">
        <f>SUM(Sheet1!M19,Sheet1!O19,Sheet1!Q19)*1000</f>
        <v>20339103613</v>
      </c>
    </row>
    <row r="14" spans="1:8" x14ac:dyDescent="0.3">
      <c r="A14" s="8" t="s">
        <v>38</v>
      </c>
      <c r="B14" s="43" t="s">
        <v>136</v>
      </c>
      <c r="C14" s="9">
        <v>9785800</v>
      </c>
      <c r="D14" s="9">
        <v>29083053</v>
      </c>
      <c r="E14" s="44">
        <f>SUM(Sheet1!F20,Sheet1!H20,Sheet1!J20)</f>
        <v>29289020</v>
      </c>
      <c r="F14" s="43">
        <f>SUM(Sheet1!G20,Sheet1!I20,Sheet1!K20)*1000</f>
        <v>106844286640.5</v>
      </c>
      <c r="G14" s="44">
        <f>SUM(Sheet1!L20,Sheet1!N20,Sheet1!P20)</f>
        <v>11728951</v>
      </c>
      <c r="H14" s="43">
        <f>SUM(Sheet1!M20,Sheet1!O20,Sheet1!Q20)*1000</f>
        <v>31947167492.640003</v>
      </c>
    </row>
    <row r="15" spans="1:8" x14ac:dyDescent="0.3">
      <c r="A15" s="8" t="s">
        <v>39</v>
      </c>
      <c r="B15" s="43" t="s">
        <v>136</v>
      </c>
      <c r="C15" s="9">
        <v>0</v>
      </c>
      <c r="D15" s="9">
        <v>5372087</v>
      </c>
      <c r="E15" s="44">
        <f>SUM(Sheet1!F21,Sheet1!H21,Sheet1!J21)</f>
        <v>0</v>
      </c>
      <c r="F15" s="43">
        <f>SUM(Sheet1!G21,Sheet1!I21,Sheet1!K21)*1000</f>
        <v>0</v>
      </c>
      <c r="G15" s="44">
        <f>SUM(Sheet1!L21,Sheet1!N21,Sheet1!P21)</f>
        <v>614583</v>
      </c>
      <c r="H15" s="43">
        <f>SUM(Sheet1!M21,Sheet1!O21,Sheet1!Q21)*1000</f>
        <v>1675421288.8900003</v>
      </c>
    </row>
    <row r="16" spans="1:8" x14ac:dyDescent="0.3">
      <c r="A16" s="8" t="s">
        <v>40</v>
      </c>
      <c r="B16" s="43" t="s">
        <v>136</v>
      </c>
      <c r="C16" s="9">
        <v>4602</v>
      </c>
      <c r="D16" s="9">
        <v>2730473</v>
      </c>
      <c r="E16" s="44">
        <f>SUM(Sheet1!F22,Sheet1!H22,Sheet1!J22)</f>
        <v>9291</v>
      </c>
      <c r="F16" s="43">
        <f>SUM(Sheet1!G22,Sheet1!I22,Sheet1!K22)*1000</f>
        <v>24135670.59</v>
      </c>
      <c r="G16" s="44">
        <f>SUM(Sheet1!L22,Sheet1!N22,Sheet1!P22)</f>
        <v>800290</v>
      </c>
      <c r="H16" s="43">
        <f>SUM(Sheet1!M22,Sheet1!O22,Sheet1!Q22)*1000</f>
        <v>1665678230.8599999</v>
      </c>
    </row>
    <row r="17" spans="1:8" x14ac:dyDescent="0.3">
      <c r="A17" s="8" t="s">
        <v>41</v>
      </c>
      <c r="B17" s="43" t="s">
        <v>136</v>
      </c>
      <c r="C17" s="9">
        <v>3421</v>
      </c>
      <c r="D17" s="9">
        <v>878379</v>
      </c>
      <c r="E17" s="44">
        <f>SUM(Sheet1!F23,Sheet1!H23,Sheet1!J23)</f>
        <v>8481</v>
      </c>
      <c r="F17" s="43">
        <f>SUM(Sheet1!G23,Sheet1!I23,Sheet1!K23)*1000</f>
        <v>68706289.650000006</v>
      </c>
      <c r="G17" s="44">
        <f>SUM(Sheet1!L23,Sheet1!N23,Sheet1!P23)</f>
        <v>245632</v>
      </c>
      <c r="H17" s="43">
        <f>SUM(Sheet1!M23,Sheet1!O23,Sheet1!Q23)*1000</f>
        <v>445302489.76000005</v>
      </c>
    </row>
    <row r="18" spans="1:8" x14ac:dyDescent="0.3">
      <c r="A18" s="8" t="s">
        <v>42</v>
      </c>
      <c r="B18" s="43" t="s">
        <v>136</v>
      </c>
      <c r="C18" s="9">
        <v>0</v>
      </c>
      <c r="D18" s="9">
        <v>944720</v>
      </c>
      <c r="E18" s="44">
        <f>SUM(Sheet1!F24,Sheet1!H24,Sheet1!J24)</f>
        <v>0</v>
      </c>
      <c r="F18" s="43">
        <f>SUM(Sheet1!G24,Sheet1!I24,Sheet1!K24)*1000</f>
        <v>0</v>
      </c>
      <c r="G18" s="44">
        <f>SUM(Sheet1!L24,Sheet1!N24,Sheet1!P24)</f>
        <v>154436</v>
      </c>
      <c r="H18" s="43">
        <f>SUM(Sheet1!M24,Sheet1!O24,Sheet1!Q24)*1000</f>
        <v>437453007.21999997</v>
      </c>
    </row>
    <row r="19" spans="1:8" x14ac:dyDescent="0.3">
      <c r="A19" s="8" t="s">
        <v>43</v>
      </c>
      <c r="B19" s="43" t="s">
        <v>136</v>
      </c>
      <c r="C19" s="9">
        <v>8973</v>
      </c>
      <c r="D19" s="9">
        <v>532329</v>
      </c>
      <c r="E19" s="44">
        <f>SUM(Sheet1!F25,Sheet1!H25,Sheet1!J25)</f>
        <v>24268</v>
      </c>
      <c r="F19" s="43">
        <f>SUM(Sheet1!G25,Sheet1!I25,Sheet1!K25)*1000</f>
        <v>57419129.219999999</v>
      </c>
      <c r="G19" s="44">
        <f>SUM(Sheet1!L25,Sheet1!N25,Sheet1!P25)</f>
        <v>244014</v>
      </c>
      <c r="H19" s="43">
        <f>SUM(Sheet1!M25,Sheet1!O25,Sheet1!Q25)*1000</f>
        <v>411419213.35000002</v>
      </c>
    </row>
    <row r="20" spans="1:8" x14ac:dyDescent="0.3">
      <c r="A20" s="8" t="s">
        <v>44</v>
      </c>
      <c r="B20" s="43" t="s">
        <v>136</v>
      </c>
      <c r="C20" s="9">
        <v>523742</v>
      </c>
      <c r="D20" s="9">
        <v>13154220</v>
      </c>
      <c r="E20" s="44">
        <f>SUM(Sheet1!F26,Sheet1!H26,Sheet1!J26)</f>
        <v>2009134</v>
      </c>
      <c r="F20" s="43">
        <f>SUM(Sheet1!G26,Sheet1!I26,Sheet1!K26)*1000</f>
        <v>8596285397</v>
      </c>
      <c r="G20" s="44">
        <f>SUM(Sheet1!L26,Sheet1!N26,Sheet1!P26)</f>
        <v>6020328</v>
      </c>
      <c r="H20" s="43">
        <f>SUM(Sheet1!M26,Sheet1!O26,Sheet1!Q26)*1000</f>
        <v>11680400442.540001</v>
      </c>
    </row>
    <row r="21" spans="1:8" x14ac:dyDescent="0.3">
      <c r="A21" s="8" t="s">
        <v>45</v>
      </c>
      <c r="B21" s="43" t="s">
        <v>136</v>
      </c>
      <c r="C21" s="9">
        <v>17299140</v>
      </c>
      <c r="D21" s="9">
        <v>50793102</v>
      </c>
      <c r="E21" s="44">
        <f>SUM(Sheet1!F27,Sheet1!H27,Sheet1!J27)</f>
        <v>56480435</v>
      </c>
      <c r="F21" s="43">
        <f>SUM(Sheet1!G27,Sheet1!I27,Sheet1!K27)*1000</f>
        <v>328168065010.40002</v>
      </c>
      <c r="G21" s="44">
        <f>SUM(Sheet1!L27,Sheet1!N27,Sheet1!P27)</f>
        <v>30539478</v>
      </c>
      <c r="H21" s="43">
        <f>SUM(Sheet1!M27,Sheet1!O27,Sheet1!Q27)*1000</f>
        <v>84011558685.080002</v>
      </c>
    </row>
    <row r="22" spans="1:8" x14ac:dyDescent="0.3">
      <c r="A22" s="8" t="s">
        <v>46</v>
      </c>
      <c r="B22" s="43" t="s">
        <v>136</v>
      </c>
      <c r="C22" s="9">
        <v>13738355</v>
      </c>
      <c r="D22" s="9">
        <v>32622979</v>
      </c>
      <c r="E22" s="44">
        <f>SUM(Sheet1!F28,Sheet1!H28,Sheet1!J28)</f>
        <v>42466916</v>
      </c>
      <c r="F22" s="43">
        <f>SUM(Sheet1!G28,Sheet1!I28,Sheet1!K28)*1000</f>
        <v>198467714709.48065</v>
      </c>
      <c r="G22" s="44">
        <f>SUM(Sheet1!L28,Sheet1!N28,Sheet1!P28)</f>
        <v>16243882</v>
      </c>
      <c r="H22" s="43">
        <f>SUM(Sheet1!M28,Sheet1!O28,Sheet1!Q28)*1000</f>
        <v>48542845459.400154</v>
      </c>
    </row>
    <row r="23" spans="1:8" x14ac:dyDescent="0.3">
      <c r="A23" s="8" t="s">
        <v>47</v>
      </c>
      <c r="B23" s="43" t="s">
        <v>136</v>
      </c>
      <c r="C23" s="9">
        <v>44360</v>
      </c>
      <c r="D23" s="9">
        <v>11433773</v>
      </c>
      <c r="E23" s="44">
        <f>SUM(Sheet1!F29,Sheet1!H29,Sheet1!J29)</f>
        <v>106597</v>
      </c>
      <c r="F23" s="43">
        <f>SUM(Sheet1!G29,Sheet1!I29,Sheet1!K29)*1000</f>
        <v>349339182.28000009</v>
      </c>
      <c r="G23" s="44">
        <f>SUM(Sheet1!L29,Sheet1!N29,Sheet1!P29)</f>
        <v>2307350</v>
      </c>
      <c r="H23" s="43">
        <f>SUM(Sheet1!M29,Sheet1!O29,Sheet1!Q29)*1000</f>
        <v>4795235117.6499977</v>
      </c>
    </row>
    <row r="24" spans="1:8" x14ac:dyDescent="0.3">
      <c r="A24" s="8" t="s">
        <v>48</v>
      </c>
      <c r="B24" s="43" t="s">
        <v>136</v>
      </c>
      <c r="C24" s="9">
        <v>1480696</v>
      </c>
      <c r="D24" s="9">
        <v>6110755</v>
      </c>
      <c r="E24" s="44">
        <f>SUM(Sheet1!F30,Sheet1!H30,Sheet1!J30)</f>
        <v>3458763</v>
      </c>
      <c r="F24" s="43">
        <f>SUM(Sheet1!G30,Sheet1!I30,Sheet1!K30)*1000</f>
        <v>16797418267.960012</v>
      </c>
      <c r="G24" s="44">
        <f>SUM(Sheet1!L30,Sheet1!N30,Sheet1!P30)</f>
        <v>1359825</v>
      </c>
      <c r="H24" s="43">
        <f>SUM(Sheet1!M30,Sheet1!O30,Sheet1!Q30)*1000</f>
        <v>3631460499.1100001</v>
      </c>
    </row>
    <row r="25" spans="1:8" x14ac:dyDescent="0.3">
      <c r="A25" s="8" t="s">
        <v>49</v>
      </c>
      <c r="B25" s="43" t="s">
        <v>136</v>
      </c>
      <c r="C25" s="9">
        <v>2169062</v>
      </c>
      <c r="D25" s="9">
        <v>8266884</v>
      </c>
      <c r="E25" s="44">
        <f>SUM(Sheet1!F31,Sheet1!H31,Sheet1!J31)</f>
        <v>5487479</v>
      </c>
      <c r="F25" s="43">
        <f>SUM(Sheet1!G31,Sheet1!I31,Sheet1!K31)*1000</f>
        <v>64503675097</v>
      </c>
      <c r="G25" s="44">
        <f>SUM(Sheet1!L31,Sheet1!N31,Sheet1!P31)</f>
        <v>2027276</v>
      </c>
      <c r="H25" s="43">
        <f>SUM(Sheet1!M31,Sheet1!O31,Sheet1!Q31)*1000</f>
        <v>5609817258.920001</v>
      </c>
    </row>
    <row r="26" spans="1:8" x14ac:dyDescent="0.3">
      <c r="A26" s="8" t="s">
        <v>50</v>
      </c>
      <c r="B26" s="43" t="s">
        <v>136</v>
      </c>
      <c r="C26" s="9">
        <v>83312</v>
      </c>
      <c r="D26" s="9">
        <v>3817331</v>
      </c>
      <c r="E26" s="44">
        <f>SUM(Sheet1!F32,Sheet1!H32,Sheet1!J32)</f>
        <v>278602</v>
      </c>
      <c r="F26" s="43">
        <f>SUM(Sheet1!G32,Sheet1!I32,Sheet1!K32)*1000</f>
        <v>1461267924.6300001</v>
      </c>
      <c r="G26" s="44">
        <f>SUM(Sheet1!L32,Sheet1!N32,Sheet1!P32)</f>
        <v>3723114</v>
      </c>
      <c r="H26" s="43">
        <f>SUM(Sheet1!M32,Sheet1!O32,Sheet1!Q32)*1000</f>
        <v>3972925747.1099997</v>
      </c>
    </row>
    <row r="27" spans="1:8" x14ac:dyDescent="0.3">
      <c r="A27" s="8" t="s">
        <v>51</v>
      </c>
      <c r="B27" s="43" t="s">
        <v>136</v>
      </c>
      <c r="C27" s="9">
        <v>0</v>
      </c>
      <c r="D27" s="9">
        <v>5189151</v>
      </c>
      <c r="E27" s="44">
        <f>SUM(Sheet1!F33,Sheet1!H33,Sheet1!J33)</f>
        <v>0</v>
      </c>
      <c r="F27" s="43">
        <f>SUM(Sheet1!G33,Sheet1!I33,Sheet1!K33)*1000</f>
        <v>0</v>
      </c>
      <c r="G27" s="44">
        <f>SUM(Sheet1!L33,Sheet1!N33,Sheet1!P33)</f>
        <v>1576989</v>
      </c>
      <c r="H27" s="43">
        <f>SUM(Sheet1!M33,Sheet1!O33,Sheet1!Q33)*1000</f>
        <v>2548440013.1500006</v>
      </c>
    </row>
    <row r="28" spans="1:8" x14ac:dyDescent="0.3">
      <c r="A28" s="8" t="s">
        <v>52</v>
      </c>
      <c r="B28" s="43" t="s">
        <v>136</v>
      </c>
      <c r="C28" s="9">
        <v>10453</v>
      </c>
      <c r="D28" s="9">
        <v>4247580</v>
      </c>
      <c r="E28" s="44">
        <f>SUM(Sheet1!F34,Sheet1!H34,Sheet1!J34)</f>
        <v>36231</v>
      </c>
      <c r="F28" s="43">
        <f>SUM(Sheet1!G34,Sheet1!I34,Sheet1!K34)*1000</f>
        <v>275179037.9699989</v>
      </c>
      <c r="G28" s="44">
        <f>SUM(Sheet1!L34,Sheet1!N34,Sheet1!P34)</f>
        <v>1794643</v>
      </c>
      <c r="H28" s="43">
        <f>SUM(Sheet1!M34,Sheet1!O34,Sheet1!Q34)*1000</f>
        <v>4305417306.1100025</v>
      </c>
    </row>
    <row r="29" spans="1:8" x14ac:dyDescent="0.3">
      <c r="A29" s="8" t="s">
        <v>53</v>
      </c>
      <c r="B29" s="43" t="s">
        <v>136</v>
      </c>
      <c r="C29" s="9">
        <v>4885328</v>
      </c>
      <c r="D29" s="9">
        <v>28037247</v>
      </c>
      <c r="E29" s="44">
        <f>SUM(Sheet1!F35,Sheet1!H35,Sheet1!J35)</f>
        <v>8775886</v>
      </c>
      <c r="F29" s="43">
        <f>SUM(Sheet1!G35,Sheet1!I35,Sheet1!K35)*1000</f>
        <v>42576883757.709999</v>
      </c>
      <c r="G29" s="44">
        <f>SUM(Sheet1!L35,Sheet1!N35,Sheet1!P35)</f>
        <v>6453366</v>
      </c>
      <c r="H29" s="43">
        <f>SUM(Sheet1!M35,Sheet1!O35,Sheet1!Q35)*1000</f>
        <v>13180886589.879999</v>
      </c>
    </row>
    <row r="30" spans="1:8" x14ac:dyDescent="0.3">
      <c r="A30" s="8" t="s">
        <v>54</v>
      </c>
      <c r="B30" s="43" t="s">
        <v>136</v>
      </c>
      <c r="C30" s="9">
        <v>0</v>
      </c>
      <c r="D30" s="9">
        <v>203344</v>
      </c>
      <c r="E30" s="44">
        <f>SUM(Sheet1!F36,Sheet1!H36,Sheet1!J36)</f>
        <v>0</v>
      </c>
      <c r="F30" s="43">
        <f>SUM(Sheet1!G36,Sheet1!I36,Sheet1!K36)*1000</f>
        <v>0</v>
      </c>
      <c r="G30" s="44">
        <f>SUM(Sheet1!L36,Sheet1!N36,Sheet1!P36)</f>
        <v>39303</v>
      </c>
      <c r="H30" s="43">
        <f>SUM(Sheet1!M36,Sheet1!O36,Sheet1!Q36)*1000</f>
        <v>77114060.550000012</v>
      </c>
    </row>
    <row r="31" spans="1:8" x14ac:dyDescent="0.3">
      <c r="A31" s="8" t="s">
        <v>55</v>
      </c>
      <c r="B31" s="43" t="s">
        <v>136</v>
      </c>
      <c r="C31" s="9">
        <v>4364662</v>
      </c>
      <c r="D31" s="9">
        <v>1581303</v>
      </c>
      <c r="E31" s="44">
        <f>SUM(Sheet1!F37,Sheet1!H37,Sheet1!J37)</f>
        <v>9438933</v>
      </c>
      <c r="F31" s="43">
        <f>SUM(Sheet1!G37,Sheet1!I37,Sheet1!K37)*1000</f>
        <v>51458513722.919998</v>
      </c>
      <c r="G31" s="44">
        <f>SUM(Sheet1!L37,Sheet1!N37,Sheet1!P37)</f>
        <v>339525</v>
      </c>
      <c r="H31" s="43">
        <f>SUM(Sheet1!M37,Sheet1!O37,Sheet1!Q37)*1000</f>
        <v>983693411.28999615</v>
      </c>
    </row>
    <row r="32" spans="1:8" x14ac:dyDescent="0.3">
      <c r="A32" s="8" t="s">
        <v>56</v>
      </c>
      <c r="B32" s="43" t="s">
        <v>136</v>
      </c>
      <c r="C32" s="9">
        <v>198707</v>
      </c>
      <c r="D32" s="9">
        <v>3647979</v>
      </c>
      <c r="E32" s="44">
        <f>SUM(Sheet1!F38,Sheet1!H38,Sheet1!J38)</f>
        <v>847472</v>
      </c>
      <c r="F32" s="43">
        <f>SUM(Sheet1!G38,Sheet1!I38,Sheet1!K38)*1000</f>
        <v>4116907437.1300001</v>
      </c>
      <c r="G32" s="44">
        <f>SUM(Sheet1!L38,Sheet1!N38,Sheet1!P38)</f>
        <v>1788595</v>
      </c>
      <c r="H32" s="43">
        <f>SUM(Sheet1!M38,Sheet1!O38,Sheet1!Q38)*1000</f>
        <v>3603829162.6100006</v>
      </c>
    </row>
    <row r="33" spans="1:8" x14ac:dyDescent="0.3">
      <c r="A33" s="8" t="s">
        <v>57</v>
      </c>
      <c r="B33" s="43" t="s">
        <v>136</v>
      </c>
      <c r="C33" s="9">
        <v>40979</v>
      </c>
      <c r="D33" s="9">
        <v>2173879</v>
      </c>
      <c r="E33" s="44">
        <f>SUM(Sheet1!F39,Sheet1!H39,Sheet1!J39)</f>
        <v>61439</v>
      </c>
      <c r="F33" s="43">
        <f>SUM(Sheet1!G39,Sheet1!I39,Sheet1!K39)*1000</f>
        <v>298212895.67000002</v>
      </c>
      <c r="G33" s="44">
        <f>SUM(Sheet1!L39,Sheet1!N39,Sheet1!P39)</f>
        <v>481315</v>
      </c>
      <c r="H33" s="43">
        <f>SUM(Sheet1!M39,Sheet1!O39,Sheet1!Q39)*1000</f>
        <v>1046511866.7399999</v>
      </c>
    </row>
    <row r="34" spans="1:8" x14ac:dyDescent="0.3">
      <c r="A34" s="8" t="s">
        <v>58</v>
      </c>
      <c r="B34" s="43" t="s">
        <v>136</v>
      </c>
      <c r="C34" s="9">
        <v>1395685</v>
      </c>
      <c r="D34" s="9">
        <v>4339149</v>
      </c>
      <c r="E34" s="44">
        <f>SUM(Sheet1!F40,Sheet1!H40,Sheet1!J40)</f>
        <v>2819775</v>
      </c>
      <c r="F34" s="43">
        <f>SUM(Sheet1!G40,Sheet1!I40,Sheet1!K40)*1000</f>
        <v>14242357335.619999</v>
      </c>
      <c r="G34" s="44">
        <f>SUM(Sheet1!L40,Sheet1!N40,Sheet1!P40)</f>
        <v>1381503</v>
      </c>
      <c r="H34" s="43">
        <f>SUM(Sheet1!M40,Sheet1!O40,Sheet1!Q40)*1000</f>
        <v>3311135125.4699721</v>
      </c>
    </row>
    <row r="35" spans="1:8" x14ac:dyDescent="0.3">
      <c r="A35" s="8" t="s">
        <v>60</v>
      </c>
      <c r="B35" s="43" t="s">
        <v>137</v>
      </c>
      <c r="C35" s="9">
        <v>1334755</v>
      </c>
      <c r="D35" s="9">
        <v>0</v>
      </c>
      <c r="E35" s="44">
        <f>SUM(Sheet1!F41,Sheet1!H41,Sheet1!J41)</f>
        <v>4006726</v>
      </c>
      <c r="F35" s="43">
        <f>SUM(Sheet1!G41,Sheet1!I41,Sheet1!K41)*1000</f>
        <v>32334310614</v>
      </c>
      <c r="G35" s="44">
        <f>SUM(Sheet1!L41,Sheet1!N41,Sheet1!P41)</f>
        <v>0</v>
      </c>
      <c r="H35" s="43">
        <f>SUM(Sheet1!M41,Sheet1!O41,Sheet1!Q41)*1000</f>
        <v>0</v>
      </c>
    </row>
    <row r="36" spans="1:8" x14ac:dyDescent="0.3">
      <c r="A36" s="8" t="s">
        <v>61</v>
      </c>
      <c r="B36" s="43" t="s">
        <v>137</v>
      </c>
      <c r="C36" s="9">
        <v>0</v>
      </c>
      <c r="D36" s="9">
        <v>0</v>
      </c>
      <c r="E36" s="44">
        <f>SUM(Sheet1!F42,Sheet1!H42,Sheet1!J42)</f>
        <v>0</v>
      </c>
      <c r="F36" s="43">
        <f>SUM(Sheet1!G42,Sheet1!I42,Sheet1!K42)*1000</f>
        <v>0</v>
      </c>
      <c r="G36" s="44">
        <f>SUM(Sheet1!L42,Sheet1!N42,Sheet1!P42)</f>
        <v>0</v>
      </c>
      <c r="H36" s="43">
        <f>SUM(Sheet1!M42,Sheet1!O42,Sheet1!Q42)*1000</f>
        <v>0</v>
      </c>
    </row>
    <row r="37" spans="1:8" x14ac:dyDescent="0.3">
      <c r="A37" s="8" t="s">
        <v>62</v>
      </c>
      <c r="B37" s="43" t="s">
        <v>137</v>
      </c>
      <c r="C37" s="9">
        <v>0</v>
      </c>
      <c r="D37" s="9">
        <v>889</v>
      </c>
      <c r="E37" s="44">
        <f>SUM(Sheet1!F43,Sheet1!H43,Sheet1!J43)</f>
        <v>0</v>
      </c>
      <c r="F37" s="43">
        <f>SUM(Sheet1!G43,Sheet1!I43,Sheet1!K43)*1000</f>
        <v>0</v>
      </c>
      <c r="G37" s="44">
        <f>SUM(Sheet1!L43,Sheet1!N43,Sheet1!P43)</f>
        <v>11</v>
      </c>
      <c r="H37" s="43">
        <f>SUM(Sheet1!M43,Sheet1!O43,Sheet1!Q43)*1000</f>
        <v>79747.199999999997</v>
      </c>
    </row>
    <row r="38" spans="1:8" x14ac:dyDescent="0.3">
      <c r="A38" s="8" t="s">
        <v>63</v>
      </c>
      <c r="B38" s="43" t="s">
        <v>137</v>
      </c>
      <c r="C38" s="9">
        <v>2217801</v>
      </c>
      <c r="D38" s="9">
        <v>981783</v>
      </c>
      <c r="E38" s="44">
        <f>SUM(Sheet1!F44,Sheet1!H44,Sheet1!J44)</f>
        <v>9911532</v>
      </c>
      <c r="F38" s="43">
        <f>SUM(Sheet1!G44,Sheet1!I44,Sheet1!K44)*1000</f>
        <v>36744704390.809929</v>
      </c>
      <c r="G38" s="44">
        <f>SUM(Sheet1!L44,Sheet1!N44,Sheet1!P44)</f>
        <v>1280479</v>
      </c>
      <c r="H38" s="43">
        <f>SUM(Sheet1!M44,Sheet1!O44,Sheet1!Q44)*1000</f>
        <v>3816584313.7499995</v>
      </c>
    </row>
    <row r="39" spans="1:8" x14ac:dyDescent="0.3">
      <c r="A39" s="8" t="s">
        <v>64</v>
      </c>
      <c r="B39" s="43" t="s">
        <v>137</v>
      </c>
      <c r="C39" s="9">
        <v>196282</v>
      </c>
      <c r="D39" s="9">
        <v>1854342</v>
      </c>
      <c r="E39" s="44">
        <f>SUM(Sheet1!F45,Sheet1!H45,Sheet1!J45)</f>
        <v>307531</v>
      </c>
      <c r="F39" s="43">
        <f>SUM(Sheet1!G45,Sheet1!I45,Sheet1!K45)*1000</f>
        <v>1745495608.5299692</v>
      </c>
      <c r="G39" s="44">
        <f>SUM(Sheet1!L45,Sheet1!N45,Sheet1!P45)</f>
        <v>549471</v>
      </c>
      <c r="H39" s="43">
        <f>SUM(Sheet1!M45,Sheet1!O45,Sheet1!Q45)*1000</f>
        <v>997605464.80000007</v>
      </c>
    </row>
    <row r="40" spans="1:8" x14ac:dyDescent="0.3">
      <c r="A40" s="8" t="s">
        <v>65</v>
      </c>
      <c r="B40" s="43" t="s">
        <v>137</v>
      </c>
      <c r="C40" s="9">
        <v>0</v>
      </c>
      <c r="D40" s="9">
        <v>117661</v>
      </c>
      <c r="E40" s="44">
        <f>SUM(Sheet1!F46,Sheet1!H46,Sheet1!J46)</f>
        <v>0</v>
      </c>
      <c r="F40" s="43">
        <f>SUM(Sheet1!G46,Sheet1!I46,Sheet1!K46)*1000</f>
        <v>0</v>
      </c>
      <c r="G40" s="44">
        <f>SUM(Sheet1!L46,Sheet1!N46,Sheet1!P46)</f>
        <v>63733</v>
      </c>
      <c r="H40" s="43">
        <f>SUM(Sheet1!M46,Sheet1!O46,Sheet1!Q46)*1000</f>
        <v>173632759.91000021</v>
      </c>
    </row>
    <row r="41" spans="1:8" x14ac:dyDescent="0.3">
      <c r="A41" s="8" t="s">
        <v>66</v>
      </c>
      <c r="B41" s="43" t="s">
        <v>137</v>
      </c>
      <c r="C41" s="9">
        <v>691183</v>
      </c>
      <c r="D41" s="9">
        <v>572083</v>
      </c>
      <c r="E41" s="44">
        <f>SUM(Sheet1!F47,Sheet1!H47,Sheet1!J47)</f>
        <v>1615800</v>
      </c>
      <c r="F41" s="43">
        <f>SUM(Sheet1!G47,Sheet1!I47,Sheet1!K47)*1000</f>
        <v>6538703382.9501362</v>
      </c>
      <c r="G41" s="44">
        <f>SUM(Sheet1!L47,Sheet1!N47,Sheet1!P47)</f>
        <v>291532</v>
      </c>
      <c r="H41" s="43">
        <f>SUM(Sheet1!M47,Sheet1!O47,Sheet1!Q47)*1000</f>
        <v>899481802.67999721</v>
      </c>
    </row>
    <row r="42" spans="1:8" x14ac:dyDescent="0.3">
      <c r="A42" s="38" t="s">
        <v>68</v>
      </c>
      <c r="B42" s="43" t="s">
        <v>137</v>
      </c>
      <c r="C42" s="9">
        <v>1032427</v>
      </c>
      <c r="D42" s="9">
        <v>568106</v>
      </c>
      <c r="E42" s="44">
        <f>SUM(Sheet1!F48,Sheet1!H48,Sheet1!J48)</f>
        <v>1573153</v>
      </c>
      <c r="F42" s="43">
        <f>SUM(Sheet1!G48,Sheet1!I48,Sheet1!K48)*1000</f>
        <v>5979531458.8399773</v>
      </c>
      <c r="G42" s="44">
        <f>SUM(Sheet1!L48,Sheet1!N48,Sheet1!P48)</f>
        <v>66996</v>
      </c>
      <c r="H42" s="43">
        <f>SUM(Sheet1!M48,Sheet1!O48,Sheet1!Q48)*1000</f>
        <v>140568317.45999998</v>
      </c>
    </row>
    <row r="43" spans="1:8" x14ac:dyDescent="0.3">
      <c r="A43" s="6" t="s">
        <v>69</v>
      </c>
      <c r="B43" s="43" t="s">
        <v>137</v>
      </c>
      <c r="C43" s="9">
        <v>1067422</v>
      </c>
      <c r="D43" s="9">
        <v>1157081</v>
      </c>
      <c r="E43" s="44">
        <f>SUM(Sheet1!F49,Sheet1!H49,Sheet1!J49)</f>
        <v>2556525</v>
      </c>
      <c r="F43" s="43">
        <f>SUM(Sheet1!G49,Sheet1!I49,Sheet1!K49)*1000</f>
        <v>10006562431.280628</v>
      </c>
      <c r="G43" s="44">
        <f>SUM(Sheet1!L49,Sheet1!N49,Sheet1!P49)</f>
        <v>953755</v>
      </c>
      <c r="H43" s="43">
        <f>SUM(Sheet1!M49,Sheet1!O49,Sheet1!Q49)*1000</f>
        <v>2355754166.3599958</v>
      </c>
    </row>
    <row r="44" spans="1:8" x14ac:dyDescent="0.3">
      <c r="A44" s="6" t="s">
        <v>70</v>
      </c>
      <c r="B44" s="43" t="s">
        <v>137</v>
      </c>
      <c r="C44" s="9">
        <v>0</v>
      </c>
      <c r="D44" s="9">
        <v>960</v>
      </c>
      <c r="E44" s="44">
        <f>SUM(Sheet1!F50,Sheet1!H50,Sheet1!J50)</f>
        <v>0</v>
      </c>
      <c r="F44" s="43">
        <f>SUM(Sheet1!G50,Sheet1!I50,Sheet1!K50)*1000</f>
        <v>0</v>
      </c>
      <c r="G44" s="44">
        <f>SUM(Sheet1!L50,Sheet1!N50,Sheet1!P50)</f>
        <v>5497</v>
      </c>
      <c r="H44" s="43">
        <f>SUM(Sheet1!M50,Sheet1!O50,Sheet1!Q50)*1000</f>
        <v>16773804.609999999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4"/>
  <sheetViews>
    <sheetView workbookViewId="0">
      <pane xSplit="3" ySplit="8" topLeftCell="K42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M8" sqref="M8"/>
    </sheetView>
  </sheetViews>
  <sheetFormatPr defaultColWidth="8.88671875" defaultRowHeight="11.4" x14ac:dyDescent="0.2"/>
  <cols>
    <col min="1" max="1" width="4.44140625" style="13" customWidth="1"/>
    <col min="2" max="2" width="5.109375" style="14" customWidth="1"/>
    <col min="3" max="3" width="39.5546875" style="14" customWidth="1"/>
    <col min="4" max="4" width="8.109375" style="31" customWidth="1"/>
    <col min="5" max="5" width="7.5546875" style="31" customWidth="1"/>
    <col min="6" max="6" width="8" style="14" bestFit="1" customWidth="1"/>
    <col min="7" max="7" width="8.5546875" style="14" customWidth="1"/>
    <col min="8" max="8" width="9.109375" style="14" customWidth="1"/>
    <col min="9" max="9" width="10.5546875" style="14" customWidth="1"/>
    <col min="10" max="10" width="9.109375" style="14" customWidth="1"/>
    <col min="11" max="11" width="10.6640625" style="14" customWidth="1"/>
    <col min="12" max="15" width="10" style="14" bestFit="1" customWidth="1"/>
    <col min="16" max="16" width="7.88671875" style="14" customWidth="1"/>
    <col min="17" max="17" width="7.5546875" style="14" customWidth="1"/>
    <col min="18" max="18" width="8" style="14" customWidth="1"/>
    <col min="19" max="19" width="8" style="14" bestFit="1" customWidth="1"/>
    <col min="20" max="21" width="10" style="14" bestFit="1" customWidth="1"/>
    <col min="22" max="22" width="9.5546875" style="14" bestFit="1" customWidth="1"/>
    <col min="23" max="23" width="10" style="14" bestFit="1" customWidth="1"/>
    <col min="24" max="24" width="7.88671875" style="14" customWidth="1"/>
    <col min="25" max="25" width="8" style="14" bestFit="1" customWidth="1"/>
    <col min="26" max="26" width="10" style="14" bestFit="1" customWidth="1"/>
    <col min="27" max="27" width="11" style="14" bestFit="1" customWidth="1"/>
    <col min="28" max="28" width="8.33203125" style="14" customWidth="1"/>
    <col min="29" max="29" width="7.44140625" style="14" customWidth="1"/>
    <col min="30" max="30" width="12.33203125" style="14" customWidth="1"/>
    <col min="31" max="16384" width="8.88671875" style="14"/>
  </cols>
  <sheetData>
    <row r="2" spans="1:29" ht="12" x14ac:dyDescent="0.2">
      <c r="B2" s="45" t="s">
        <v>120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3" spans="1:29" ht="12" x14ac:dyDescent="0.2">
      <c r="B3" s="46" t="s">
        <v>0</v>
      </c>
      <c r="C3" s="45" t="s">
        <v>1</v>
      </c>
      <c r="D3" s="47" t="s">
        <v>2</v>
      </c>
      <c r="E3" s="47"/>
      <c r="F3" s="47"/>
      <c r="G3" s="47"/>
      <c r="H3" s="47"/>
      <c r="I3" s="47"/>
      <c r="J3" s="47"/>
      <c r="K3" s="47"/>
      <c r="L3" s="45" t="s">
        <v>3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</row>
    <row r="4" spans="1:29" ht="12" x14ac:dyDescent="0.2">
      <c r="B4" s="46"/>
      <c r="C4" s="45"/>
      <c r="D4" s="46" t="s">
        <v>4</v>
      </c>
      <c r="E4" s="46"/>
      <c r="F4" s="46"/>
      <c r="G4" s="46"/>
      <c r="H4" s="46"/>
      <c r="I4" s="46"/>
      <c r="J4" s="46"/>
      <c r="K4" s="46"/>
      <c r="L4" s="45" t="s">
        <v>5</v>
      </c>
      <c r="M4" s="45"/>
      <c r="N4" s="45"/>
      <c r="O4" s="45"/>
      <c r="P4" s="45"/>
      <c r="Q4" s="45"/>
      <c r="R4" s="45"/>
      <c r="S4" s="45"/>
      <c r="T4" s="45" t="s">
        <v>6</v>
      </c>
      <c r="U4" s="45"/>
      <c r="V4" s="45"/>
      <c r="W4" s="45"/>
      <c r="X4" s="45"/>
      <c r="Y4" s="45"/>
      <c r="Z4" s="45"/>
      <c r="AA4" s="45"/>
      <c r="AB4" s="45"/>
      <c r="AC4" s="45"/>
    </row>
    <row r="5" spans="1:29" ht="12" x14ac:dyDescent="0.2">
      <c r="B5" s="46"/>
      <c r="C5" s="45"/>
      <c r="D5" s="46" t="s">
        <v>7</v>
      </c>
      <c r="E5" s="46"/>
      <c r="F5" s="46" t="s">
        <v>8</v>
      </c>
      <c r="G5" s="46" t="s">
        <v>9</v>
      </c>
      <c r="H5" s="46" t="s">
        <v>10</v>
      </c>
      <c r="I5" s="46" t="s">
        <v>11</v>
      </c>
      <c r="J5" s="46" t="s">
        <v>12</v>
      </c>
      <c r="K5" s="46" t="s">
        <v>13</v>
      </c>
      <c r="L5" s="45" t="s">
        <v>14</v>
      </c>
      <c r="M5" s="45"/>
      <c r="N5" s="45"/>
      <c r="O5" s="45"/>
      <c r="P5" s="45"/>
      <c r="Q5" s="45"/>
      <c r="R5" s="45" t="s">
        <v>15</v>
      </c>
      <c r="S5" s="45"/>
      <c r="T5" s="45" t="s">
        <v>14</v>
      </c>
      <c r="U5" s="45"/>
      <c r="V5" s="45"/>
      <c r="W5" s="45"/>
      <c r="X5" s="45"/>
      <c r="Y5" s="45"/>
      <c r="Z5" s="45" t="s">
        <v>15</v>
      </c>
      <c r="AA5" s="45"/>
      <c r="AB5" s="45"/>
      <c r="AC5" s="45"/>
    </row>
    <row r="6" spans="1:29" ht="12" x14ac:dyDescent="0.2">
      <c r="B6" s="46"/>
      <c r="C6" s="45"/>
      <c r="D6" s="46"/>
      <c r="E6" s="46"/>
      <c r="F6" s="46"/>
      <c r="G6" s="46"/>
      <c r="H6" s="46"/>
      <c r="I6" s="46"/>
      <c r="J6" s="46"/>
      <c r="K6" s="46"/>
      <c r="L6" s="46" t="s">
        <v>16</v>
      </c>
      <c r="M6" s="46"/>
      <c r="N6" s="46" t="s">
        <v>17</v>
      </c>
      <c r="O6" s="46"/>
      <c r="P6" s="45" t="s">
        <v>18</v>
      </c>
      <c r="Q6" s="45"/>
      <c r="R6" s="45" t="s">
        <v>19</v>
      </c>
      <c r="S6" s="45"/>
      <c r="T6" s="46" t="s">
        <v>16</v>
      </c>
      <c r="U6" s="46"/>
      <c r="V6" s="46" t="s">
        <v>17</v>
      </c>
      <c r="W6" s="46"/>
      <c r="X6" s="45" t="s">
        <v>18</v>
      </c>
      <c r="Y6" s="45"/>
      <c r="Z6" s="46" t="s">
        <v>20</v>
      </c>
      <c r="AA6" s="46"/>
      <c r="AB6" s="46" t="s">
        <v>8</v>
      </c>
      <c r="AC6" s="46"/>
    </row>
    <row r="7" spans="1:29" s="25" customFormat="1" ht="36" x14ac:dyDescent="0.3">
      <c r="A7" s="24"/>
      <c r="B7" s="46"/>
      <c r="C7" s="45"/>
      <c r="D7" s="37" t="s">
        <v>21</v>
      </c>
      <c r="E7" s="36" t="s">
        <v>22</v>
      </c>
      <c r="F7" s="46"/>
      <c r="G7" s="46"/>
      <c r="H7" s="46"/>
      <c r="I7" s="46"/>
      <c r="J7" s="46"/>
      <c r="K7" s="46"/>
      <c r="L7" s="1" t="s">
        <v>121</v>
      </c>
      <c r="M7" s="1" t="s">
        <v>122</v>
      </c>
      <c r="N7" s="1" t="s">
        <v>123</v>
      </c>
      <c r="O7" s="1" t="s">
        <v>124</v>
      </c>
      <c r="P7" s="1" t="s">
        <v>121</v>
      </c>
      <c r="Q7" s="1" t="s">
        <v>125</v>
      </c>
      <c r="R7" s="1" t="s">
        <v>126</v>
      </c>
      <c r="S7" s="1" t="s">
        <v>127</v>
      </c>
      <c r="T7" s="1" t="s">
        <v>128</v>
      </c>
      <c r="U7" s="1" t="s">
        <v>122</v>
      </c>
      <c r="V7" s="1" t="s">
        <v>121</v>
      </c>
      <c r="W7" s="1" t="s">
        <v>124</v>
      </c>
      <c r="X7" s="1" t="s">
        <v>123</v>
      </c>
      <c r="Y7" s="1" t="s">
        <v>122</v>
      </c>
      <c r="Z7" s="1" t="s">
        <v>126</v>
      </c>
      <c r="AA7" s="1" t="s">
        <v>129</v>
      </c>
      <c r="AB7" s="1" t="s">
        <v>123</v>
      </c>
      <c r="AC7" s="1" t="s">
        <v>127</v>
      </c>
    </row>
    <row r="8" spans="1:29" ht="12" x14ac:dyDescent="0.2">
      <c r="B8" s="2"/>
      <c r="C8" s="2"/>
      <c r="D8" s="37">
        <v>1</v>
      </c>
      <c r="E8" s="37">
        <v>2</v>
      </c>
      <c r="F8" s="37">
        <v>3</v>
      </c>
      <c r="G8" s="37">
        <v>4</v>
      </c>
      <c r="H8" s="37">
        <v>5</v>
      </c>
      <c r="I8" s="37">
        <v>6</v>
      </c>
      <c r="J8" s="37">
        <v>7</v>
      </c>
      <c r="K8" s="37">
        <v>8</v>
      </c>
      <c r="L8" s="37">
        <v>9</v>
      </c>
      <c r="M8" s="37">
        <v>10</v>
      </c>
      <c r="N8" s="37">
        <v>11</v>
      </c>
      <c r="O8" s="37">
        <v>12</v>
      </c>
      <c r="P8" s="37">
        <v>13</v>
      </c>
      <c r="Q8" s="37">
        <v>14</v>
      </c>
      <c r="R8" s="37">
        <v>15</v>
      </c>
      <c r="S8" s="37">
        <v>16</v>
      </c>
      <c r="T8" s="37">
        <v>17</v>
      </c>
      <c r="U8" s="37">
        <v>18</v>
      </c>
      <c r="V8" s="37">
        <v>19</v>
      </c>
      <c r="W8" s="37">
        <v>20</v>
      </c>
      <c r="X8" s="37">
        <v>21</v>
      </c>
      <c r="Y8" s="37">
        <v>22</v>
      </c>
      <c r="Z8" s="37">
        <v>23</v>
      </c>
      <c r="AA8" s="37">
        <v>24</v>
      </c>
      <c r="AB8" s="37">
        <v>25</v>
      </c>
      <c r="AC8" s="37">
        <v>26</v>
      </c>
    </row>
    <row r="9" spans="1:29" ht="12" x14ac:dyDescent="0.2">
      <c r="B9" s="3" t="s">
        <v>23</v>
      </c>
      <c r="C9" s="3"/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2" x14ac:dyDescent="0.2">
      <c r="B10" s="3" t="s">
        <v>24</v>
      </c>
      <c r="C10" s="6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">
      <c r="B11" s="7">
        <v>1</v>
      </c>
      <c r="C11" s="8" t="s">
        <v>25</v>
      </c>
      <c r="D11" s="9">
        <v>8772</v>
      </c>
      <c r="E11" s="9">
        <v>2643</v>
      </c>
      <c r="F11" s="9">
        <v>22655</v>
      </c>
      <c r="G11" s="9">
        <v>41625</v>
      </c>
      <c r="H11" s="9">
        <v>7665</v>
      </c>
      <c r="I11" s="9">
        <v>1082680</v>
      </c>
      <c r="J11" s="9">
        <v>1888684</v>
      </c>
      <c r="K11" s="9">
        <v>81510140</v>
      </c>
      <c r="L11" s="10">
        <v>2059637</v>
      </c>
      <c r="M11" s="10">
        <v>6220913.1754899994</v>
      </c>
      <c r="N11" s="10">
        <v>1833158</v>
      </c>
      <c r="O11" s="10">
        <v>9767627.0580000002</v>
      </c>
      <c r="P11" s="10">
        <v>0</v>
      </c>
      <c r="Q11" s="10">
        <v>0</v>
      </c>
      <c r="R11" s="10">
        <v>9354</v>
      </c>
      <c r="S11" s="10">
        <v>46781.9</v>
      </c>
      <c r="T11" s="10">
        <v>5944404</v>
      </c>
      <c r="U11" s="10">
        <v>11688350.957480064</v>
      </c>
      <c r="V11" s="10">
        <v>1826493</v>
      </c>
      <c r="W11" s="10">
        <v>4942634.6135197775</v>
      </c>
      <c r="X11" s="10">
        <v>8</v>
      </c>
      <c r="Y11" s="10">
        <v>15.65</v>
      </c>
      <c r="Z11" s="10">
        <v>25280589</v>
      </c>
      <c r="AA11" s="10">
        <v>120196653.31200001</v>
      </c>
      <c r="AB11" s="10">
        <v>910</v>
      </c>
      <c r="AC11" s="10">
        <v>837.3904500000001</v>
      </c>
    </row>
    <row r="12" spans="1:29" x14ac:dyDescent="0.2">
      <c r="B12" s="7">
        <v>2</v>
      </c>
      <c r="C12" s="8" t="s">
        <v>26</v>
      </c>
      <c r="D12" s="9">
        <v>5323</v>
      </c>
      <c r="E12" s="9">
        <v>2886</v>
      </c>
      <c r="F12" s="9">
        <v>42701</v>
      </c>
      <c r="G12" s="9">
        <v>15608</v>
      </c>
      <c r="H12" s="9">
        <v>103</v>
      </c>
      <c r="I12" s="9">
        <v>608474</v>
      </c>
      <c r="J12" s="9">
        <v>84801</v>
      </c>
      <c r="K12" s="9">
        <v>47251202</v>
      </c>
      <c r="L12" s="10">
        <v>142422</v>
      </c>
      <c r="M12" s="10">
        <v>507585.41232999985</v>
      </c>
      <c r="N12" s="10">
        <v>62166</v>
      </c>
      <c r="O12" s="10">
        <v>224711.23160999996</v>
      </c>
      <c r="P12" s="10">
        <v>0</v>
      </c>
      <c r="Q12" s="10">
        <v>0</v>
      </c>
      <c r="R12" s="10">
        <v>9334</v>
      </c>
      <c r="S12" s="10">
        <v>55504.210799999993</v>
      </c>
      <c r="T12" s="10">
        <v>3928941</v>
      </c>
      <c r="U12" s="10">
        <v>6995597.4687200002</v>
      </c>
      <c r="V12" s="10">
        <v>1458387</v>
      </c>
      <c r="W12" s="10">
        <v>2336168.26719</v>
      </c>
      <c r="X12" s="10">
        <v>0</v>
      </c>
      <c r="Y12" s="10">
        <v>0</v>
      </c>
      <c r="Z12" s="10">
        <v>16614773</v>
      </c>
      <c r="AA12" s="10">
        <v>66267389.178000003</v>
      </c>
      <c r="AB12" s="10">
        <v>1988</v>
      </c>
      <c r="AC12" s="10">
        <v>1943.27856</v>
      </c>
    </row>
    <row r="13" spans="1:29" x14ac:dyDescent="0.2">
      <c r="B13" s="7">
        <v>3</v>
      </c>
      <c r="C13" s="11" t="s">
        <v>27</v>
      </c>
      <c r="D13" s="12">
        <v>1884</v>
      </c>
      <c r="E13" s="12">
        <v>430</v>
      </c>
      <c r="F13" s="12">
        <v>1914</v>
      </c>
      <c r="G13" s="12">
        <v>1782</v>
      </c>
      <c r="H13" s="12">
        <v>355014</v>
      </c>
      <c r="I13" s="12">
        <v>1069836</v>
      </c>
      <c r="J13" s="12">
        <v>33639</v>
      </c>
      <c r="K13" s="12">
        <v>13296825</v>
      </c>
      <c r="L13" s="10">
        <v>51567</v>
      </c>
      <c r="M13" s="10">
        <v>208526.54397001397</v>
      </c>
      <c r="N13" s="10">
        <v>21402</v>
      </c>
      <c r="O13" s="10">
        <v>110223.78661999904</v>
      </c>
      <c r="P13" s="10">
        <v>0</v>
      </c>
      <c r="Q13" s="10">
        <v>0</v>
      </c>
      <c r="R13" s="10">
        <v>852</v>
      </c>
      <c r="S13" s="10">
        <v>3962.3</v>
      </c>
      <c r="T13" s="10">
        <v>1639749</v>
      </c>
      <c r="U13" s="10">
        <v>2570241.48685</v>
      </c>
      <c r="V13" s="10">
        <v>618127</v>
      </c>
      <c r="W13" s="10">
        <v>928453.70449000003</v>
      </c>
      <c r="X13" s="10">
        <v>7504</v>
      </c>
      <c r="Y13" s="10">
        <v>85000.614099999992</v>
      </c>
      <c r="Z13" s="10">
        <v>5932104</v>
      </c>
      <c r="AA13" s="10">
        <v>25729052.17876</v>
      </c>
      <c r="AB13" s="10">
        <v>0</v>
      </c>
      <c r="AC13" s="10">
        <v>0</v>
      </c>
    </row>
    <row r="14" spans="1:29" x14ac:dyDescent="0.2">
      <c r="B14" s="7">
        <v>4</v>
      </c>
      <c r="C14" s="8" t="s">
        <v>28</v>
      </c>
      <c r="D14" s="9">
        <v>8100</v>
      </c>
      <c r="E14" s="9">
        <v>4028</v>
      </c>
      <c r="F14" s="9">
        <v>62673</v>
      </c>
      <c r="G14" s="9">
        <v>10997</v>
      </c>
      <c r="H14" s="9">
        <v>58</v>
      </c>
      <c r="I14" s="9">
        <v>2465795</v>
      </c>
      <c r="J14" s="9">
        <v>615427</v>
      </c>
      <c r="K14" s="9">
        <v>50582378</v>
      </c>
      <c r="L14" s="10">
        <v>691272</v>
      </c>
      <c r="M14" s="10">
        <v>2005915.8510699999</v>
      </c>
      <c r="N14" s="10">
        <v>301278</v>
      </c>
      <c r="O14" s="10">
        <v>1177480.2018800001</v>
      </c>
      <c r="P14" s="10">
        <v>0</v>
      </c>
      <c r="Q14" s="10">
        <v>0</v>
      </c>
      <c r="R14" s="10">
        <v>62469</v>
      </c>
      <c r="S14" s="10">
        <v>326006</v>
      </c>
      <c r="T14" s="10">
        <v>7720155</v>
      </c>
      <c r="U14" s="10">
        <v>16462205.659119999</v>
      </c>
      <c r="V14" s="10">
        <v>2200384</v>
      </c>
      <c r="W14" s="10">
        <v>4743194.4493300002</v>
      </c>
      <c r="X14" s="10">
        <v>5185</v>
      </c>
      <c r="Y14" s="10">
        <v>81981.638000000006</v>
      </c>
      <c r="Z14" s="10">
        <v>31913729</v>
      </c>
      <c r="AA14" s="10">
        <v>145135906.58129999</v>
      </c>
      <c r="AB14" s="10">
        <v>1309</v>
      </c>
      <c r="AC14" s="10">
        <v>1081.7950000000001</v>
      </c>
    </row>
    <row r="15" spans="1:29" x14ac:dyDescent="0.2">
      <c r="B15" s="7">
        <v>5</v>
      </c>
      <c r="C15" s="8" t="s">
        <v>29</v>
      </c>
      <c r="D15" s="9">
        <v>1933</v>
      </c>
      <c r="E15" s="9">
        <v>324</v>
      </c>
      <c r="F15" s="9">
        <v>2103</v>
      </c>
      <c r="G15" s="9">
        <v>9254</v>
      </c>
      <c r="H15" s="9">
        <v>7098</v>
      </c>
      <c r="I15" s="9">
        <v>487993</v>
      </c>
      <c r="J15" s="9">
        <v>0</v>
      </c>
      <c r="K15" s="9">
        <v>28316825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2523211</v>
      </c>
      <c r="U15" s="10">
        <v>5566694.9040000001</v>
      </c>
      <c r="V15" s="10">
        <v>450742</v>
      </c>
      <c r="W15" s="10">
        <v>1037175.9</v>
      </c>
      <c r="X15" s="10">
        <v>0</v>
      </c>
      <c r="Y15" s="10">
        <v>0</v>
      </c>
      <c r="Z15" s="10">
        <v>8468892</v>
      </c>
      <c r="AA15" s="10">
        <v>38408258.903999999</v>
      </c>
      <c r="AB15" s="10">
        <v>9347</v>
      </c>
      <c r="AC15" s="10">
        <v>9826.3230000000003</v>
      </c>
    </row>
    <row r="16" spans="1:29" x14ac:dyDescent="0.2">
      <c r="B16" s="7">
        <v>6</v>
      </c>
      <c r="C16" s="8" t="s">
        <v>30</v>
      </c>
      <c r="D16" s="9">
        <v>4354</v>
      </c>
      <c r="E16" s="9">
        <v>593</v>
      </c>
      <c r="F16" s="9">
        <v>14856</v>
      </c>
      <c r="G16" s="9">
        <v>10374</v>
      </c>
      <c r="H16" s="9">
        <v>0</v>
      </c>
      <c r="I16" s="9">
        <v>1545707</v>
      </c>
      <c r="J16" s="9">
        <v>159407</v>
      </c>
      <c r="K16" s="9">
        <v>31055145</v>
      </c>
      <c r="L16" s="10">
        <v>120530</v>
      </c>
      <c r="M16" s="10">
        <v>404719.61599999998</v>
      </c>
      <c r="N16" s="10">
        <v>61954</v>
      </c>
      <c r="O16" s="10">
        <v>261763.226</v>
      </c>
      <c r="P16" s="10">
        <v>0</v>
      </c>
      <c r="Q16" s="10">
        <v>0</v>
      </c>
      <c r="R16" s="10">
        <v>3091</v>
      </c>
      <c r="S16" s="10">
        <v>20612.256000000001</v>
      </c>
      <c r="T16" s="10">
        <v>4469710</v>
      </c>
      <c r="U16" s="10">
        <v>8706859.5263600014</v>
      </c>
      <c r="V16" s="10">
        <v>1798252</v>
      </c>
      <c r="W16" s="10">
        <v>3115453.5729999999</v>
      </c>
      <c r="X16" s="10">
        <v>4508</v>
      </c>
      <c r="Y16" s="10">
        <v>69887.182889999996</v>
      </c>
      <c r="Z16" s="10">
        <v>19320244</v>
      </c>
      <c r="AA16" s="10">
        <v>90745899.289110005</v>
      </c>
      <c r="AB16" s="10">
        <v>48682</v>
      </c>
      <c r="AC16" s="10">
        <v>48571.218639999999</v>
      </c>
    </row>
    <row r="17" spans="2:29" x14ac:dyDescent="0.2">
      <c r="B17" s="7">
        <v>7</v>
      </c>
      <c r="C17" s="8" t="s">
        <v>31</v>
      </c>
      <c r="D17" s="9">
        <v>2687</v>
      </c>
      <c r="E17" s="9">
        <v>750</v>
      </c>
      <c r="F17" s="9">
        <v>0</v>
      </c>
      <c r="G17" s="9">
        <v>0</v>
      </c>
      <c r="H17" s="9">
        <v>0</v>
      </c>
      <c r="I17" s="9">
        <v>253833</v>
      </c>
      <c r="J17" s="9">
        <v>79323</v>
      </c>
      <c r="K17" s="9">
        <v>16291382</v>
      </c>
      <c r="L17" s="10">
        <v>65831</v>
      </c>
      <c r="M17" s="10">
        <v>168551.16047</v>
      </c>
      <c r="N17" s="10">
        <v>24453</v>
      </c>
      <c r="O17" s="10">
        <v>70853.27536</v>
      </c>
      <c r="P17" s="10">
        <v>0</v>
      </c>
      <c r="Q17" s="10">
        <v>0</v>
      </c>
      <c r="R17" s="10">
        <v>2241</v>
      </c>
      <c r="S17" s="10">
        <v>10226.254859999999</v>
      </c>
      <c r="T17" s="10">
        <v>2995806</v>
      </c>
      <c r="U17" s="10">
        <v>5596584.7608199995</v>
      </c>
      <c r="V17" s="10">
        <v>842094</v>
      </c>
      <c r="W17" s="10">
        <v>1561084.16007</v>
      </c>
      <c r="X17" s="10">
        <v>0</v>
      </c>
      <c r="Y17" s="10">
        <v>0</v>
      </c>
      <c r="Z17" s="10">
        <v>14343417</v>
      </c>
      <c r="AA17" s="10">
        <v>59915530.670709997</v>
      </c>
      <c r="AB17" s="10">
        <v>0</v>
      </c>
      <c r="AC17" s="10">
        <v>0</v>
      </c>
    </row>
    <row r="18" spans="2:29" x14ac:dyDescent="0.2">
      <c r="B18" s="7">
        <v>8</v>
      </c>
      <c r="C18" s="8" t="s">
        <v>32</v>
      </c>
      <c r="D18" s="9">
        <v>807</v>
      </c>
      <c r="E18" s="9">
        <v>21</v>
      </c>
      <c r="F18" s="9">
        <v>996</v>
      </c>
      <c r="G18" s="9">
        <v>357</v>
      </c>
      <c r="H18" s="9">
        <v>1095</v>
      </c>
      <c r="I18" s="9">
        <v>35734</v>
      </c>
      <c r="J18" s="9">
        <v>0</v>
      </c>
      <c r="K18" s="9">
        <v>3688282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594623</v>
      </c>
      <c r="U18" s="10">
        <v>1327269.3701299999</v>
      </c>
      <c r="V18" s="10">
        <v>117159</v>
      </c>
      <c r="W18" s="10">
        <v>384077.76107999997</v>
      </c>
      <c r="X18" s="10">
        <v>0</v>
      </c>
      <c r="Y18" s="10">
        <v>0</v>
      </c>
      <c r="Z18" s="10">
        <v>1499413</v>
      </c>
      <c r="AA18" s="10">
        <v>7013109.4000000004</v>
      </c>
      <c r="AB18" s="10">
        <v>0</v>
      </c>
      <c r="AC18" s="10">
        <v>0</v>
      </c>
    </row>
    <row r="19" spans="2:29" x14ac:dyDescent="0.2">
      <c r="B19" s="7">
        <v>9</v>
      </c>
      <c r="C19" s="8" t="s">
        <v>33</v>
      </c>
      <c r="D19" s="9">
        <v>8165</v>
      </c>
      <c r="E19" s="9">
        <v>4698</v>
      </c>
      <c r="F19" s="9">
        <v>46082</v>
      </c>
      <c r="G19" s="9">
        <v>11265</v>
      </c>
      <c r="H19" s="9">
        <v>627219</v>
      </c>
      <c r="I19" s="9">
        <v>94635</v>
      </c>
      <c r="J19" s="9">
        <v>330596</v>
      </c>
      <c r="K19" s="9">
        <v>41106028</v>
      </c>
      <c r="L19" s="10">
        <v>441492</v>
      </c>
      <c r="M19" s="10">
        <v>1512838.9480000001</v>
      </c>
      <c r="N19" s="10">
        <v>182271</v>
      </c>
      <c r="O19" s="10">
        <v>699052.30458</v>
      </c>
      <c r="P19" s="10">
        <v>0</v>
      </c>
      <c r="Q19" s="10">
        <v>0</v>
      </c>
      <c r="R19" s="10">
        <v>4414</v>
      </c>
      <c r="S19" s="10">
        <v>14279.433219999999</v>
      </c>
      <c r="T19" s="10">
        <v>6195621</v>
      </c>
      <c r="U19" s="10">
        <v>13903229.0515</v>
      </c>
      <c r="V19" s="10">
        <v>2881319</v>
      </c>
      <c r="W19" s="10">
        <v>5980761.4797700001</v>
      </c>
      <c r="X19" s="10">
        <v>0</v>
      </c>
      <c r="Y19" s="10">
        <v>0</v>
      </c>
      <c r="Z19" s="10">
        <v>26664323</v>
      </c>
      <c r="AA19" s="10">
        <v>133114136.74964999</v>
      </c>
      <c r="AB19" s="10">
        <v>0</v>
      </c>
      <c r="AC19" s="10">
        <v>0</v>
      </c>
    </row>
    <row r="20" spans="2:29" x14ac:dyDescent="0.2">
      <c r="B20" s="7">
        <v>10</v>
      </c>
      <c r="C20" s="8" t="s">
        <v>34</v>
      </c>
      <c r="D20" s="9">
        <v>25635</v>
      </c>
      <c r="E20" s="9">
        <v>39993</v>
      </c>
      <c r="F20" s="9">
        <v>1144642</v>
      </c>
      <c r="G20" s="9">
        <v>51989</v>
      </c>
      <c r="H20" s="9">
        <v>582935</v>
      </c>
      <c r="I20" s="9">
        <v>2220361</v>
      </c>
      <c r="J20" s="9">
        <v>16505981</v>
      </c>
      <c r="K20" s="9">
        <v>273547554</v>
      </c>
      <c r="L20" s="10">
        <v>24634634</v>
      </c>
      <c r="M20" s="10">
        <v>75887454.475309998</v>
      </c>
      <c r="N20" s="10">
        <v>17811748</v>
      </c>
      <c r="O20" s="10">
        <v>144503601.97001001</v>
      </c>
      <c r="P20" s="10">
        <v>1678</v>
      </c>
      <c r="Q20" s="10">
        <v>0</v>
      </c>
      <c r="R20" s="10">
        <v>111052</v>
      </c>
      <c r="S20" s="10">
        <v>404748.18148999993</v>
      </c>
      <c r="T20" s="10">
        <v>46991238</v>
      </c>
      <c r="U20" s="10">
        <v>95370344.068619996</v>
      </c>
      <c r="V20" s="10">
        <v>18822889</v>
      </c>
      <c r="W20" s="10">
        <v>35812055.383510001</v>
      </c>
      <c r="X20" s="10">
        <v>1678</v>
      </c>
      <c r="Y20" s="10">
        <v>22508.29</v>
      </c>
      <c r="Z20" s="10">
        <v>183729048</v>
      </c>
      <c r="AA20" s="10">
        <v>898529464.09700191</v>
      </c>
      <c r="AB20" s="10">
        <v>44250</v>
      </c>
      <c r="AC20" s="10">
        <v>42230.259290000002</v>
      </c>
    </row>
    <row r="21" spans="2:29" x14ac:dyDescent="0.2">
      <c r="B21" s="7">
        <v>11</v>
      </c>
      <c r="C21" s="8" t="s">
        <v>35</v>
      </c>
      <c r="D21" s="9">
        <v>2199</v>
      </c>
      <c r="E21" s="9">
        <v>217</v>
      </c>
      <c r="F21" s="9">
        <v>10566</v>
      </c>
      <c r="G21" s="9">
        <v>3568</v>
      </c>
      <c r="H21" s="9">
        <v>1358</v>
      </c>
      <c r="I21" s="9">
        <v>575707</v>
      </c>
      <c r="J21" s="9">
        <v>0</v>
      </c>
      <c r="K21" s="9">
        <v>12402099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1803263</v>
      </c>
      <c r="U21" s="10">
        <v>3420674.7671399997</v>
      </c>
      <c r="V21" s="10">
        <v>400451</v>
      </c>
      <c r="W21" s="10">
        <v>980375.12800000003</v>
      </c>
      <c r="X21" s="10">
        <v>882</v>
      </c>
      <c r="Y21" s="10">
        <v>14994.748</v>
      </c>
      <c r="Z21" s="10">
        <v>6776551</v>
      </c>
      <c r="AA21" s="10">
        <v>30547531.471999999</v>
      </c>
      <c r="AB21" s="10">
        <v>916</v>
      </c>
      <c r="AC21" s="10">
        <v>846.96503999999993</v>
      </c>
    </row>
    <row r="22" spans="2:29" x14ac:dyDescent="0.2">
      <c r="B22" s="7">
        <v>12</v>
      </c>
      <c r="C22" s="8" t="s">
        <v>36</v>
      </c>
      <c r="D22" s="9">
        <v>8042</v>
      </c>
      <c r="E22" s="9">
        <v>3190</v>
      </c>
      <c r="F22" s="9">
        <v>40088</v>
      </c>
      <c r="G22" s="9">
        <v>8017</v>
      </c>
      <c r="H22" s="9">
        <v>47725</v>
      </c>
      <c r="I22" s="9">
        <v>238298</v>
      </c>
      <c r="J22" s="9">
        <v>633323</v>
      </c>
      <c r="K22" s="9">
        <v>47402239</v>
      </c>
      <c r="L22" s="10">
        <v>567176</v>
      </c>
      <c r="M22" s="10">
        <v>2005751.5025499999</v>
      </c>
      <c r="N22" s="10">
        <v>367453</v>
      </c>
      <c r="O22" s="10">
        <v>1432578.9707299999</v>
      </c>
      <c r="P22" s="10">
        <v>0</v>
      </c>
      <c r="Q22" s="10">
        <v>0</v>
      </c>
      <c r="R22" s="10">
        <v>7613</v>
      </c>
      <c r="S22" s="10">
        <v>64459.912810000002</v>
      </c>
      <c r="T22" s="10">
        <v>9090572</v>
      </c>
      <c r="U22" s="10">
        <v>13727443.007999999</v>
      </c>
      <c r="V22" s="10">
        <v>3910201</v>
      </c>
      <c r="W22" s="10">
        <v>6601574.5530000003</v>
      </c>
      <c r="X22" s="10">
        <v>2684</v>
      </c>
      <c r="Y22" s="10">
        <v>10086.052</v>
      </c>
      <c r="Z22" s="10">
        <v>44685265</v>
      </c>
      <c r="AA22" s="10">
        <v>134862053.41071001</v>
      </c>
      <c r="AB22" s="10">
        <v>15572</v>
      </c>
      <c r="AC22" s="10">
        <v>15519.78296</v>
      </c>
    </row>
    <row r="23" spans="2:29" ht="12" x14ac:dyDescent="0.2">
      <c r="B23" s="3" t="s">
        <v>37</v>
      </c>
      <c r="C23" s="6"/>
      <c r="D23" s="4"/>
      <c r="E23" s="4"/>
      <c r="F23" s="4"/>
      <c r="G23" s="4"/>
      <c r="H23" s="4"/>
      <c r="I23" s="4"/>
      <c r="J23" s="4"/>
      <c r="K23" s="4"/>
      <c r="L23" s="5"/>
      <c r="M23" s="5"/>
      <c r="N23" s="5"/>
      <c r="O23" s="5"/>
      <c r="P23" s="5"/>
      <c r="Q23" s="5"/>
      <c r="R23" s="5"/>
      <c r="S23" s="5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2:29" x14ac:dyDescent="0.2">
      <c r="B24" s="7">
        <v>13</v>
      </c>
      <c r="C24" s="8" t="s">
        <v>38</v>
      </c>
      <c r="D24" s="9">
        <v>5723</v>
      </c>
      <c r="E24" s="9">
        <v>9788</v>
      </c>
      <c r="F24" s="9">
        <v>1392838</v>
      </c>
      <c r="G24" s="9">
        <v>847</v>
      </c>
      <c r="H24" s="9">
        <v>571867</v>
      </c>
      <c r="I24" s="9">
        <v>54739397</v>
      </c>
      <c r="J24" s="9">
        <v>9785800</v>
      </c>
      <c r="K24" s="9">
        <v>29083053</v>
      </c>
      <c r="L24" s="10">
        <v>17664805</v>
      </c>
      <c r="M24" s="10">
        <v>55024117.672039993</v>
      </c>
      <c r="N24" s="10">
        <v>11624215</v>
      </c>
      <c r="O24" s="10">
        <v>51820168.968460001</v>
      </c>
      <c r="P24" s="10">
        <v>0</v>
      </c>
      <c r="Q24" s="10">
        <v>0</v>
      </c>
      <c r="R24" s="10">
        <v>60524</v>
      </c>
      <c r="S24" s="10">
        <v>242428.136</v>
      </c>
      <c r="T24" s="10">
        <v>8195807</v>
      </c>
      <c r="U24" s="10">
        <v>19735718.236580003</v>
      </c>
      <c r="V24" s="10">
        <v>3515862</v>
      </c>
      <c r="W24" s="10">
        <v>11771676.701020001</v>
      </c>
      <c r="X24" s="10">
        <v>17282</v>
      </c>
      <c r="Y24" s="10">
        <v>439772.55504000001</v>
      </c>
      <c r="Z24" s="10">
        <v>19361301</v>
      </c>
      <c r="AA24" s="10">
        <v>120874012.60097</v>
      </c>
      <c r="AB24" s="10">
        <v>0</v>
      </c>
      <c r="AC24" s="10">
        <v>0</v>
      </c>
    </row>
    <row r="25" spans="2:29" x14ac:dyDescent="0.2">
      <c r="B25" s="7">
        <v>14</v>
      </c>
      <c r="C25" s="8" t="s">
        <v>39</v>
      </c>
      <c r="D25" s="9">
        <v>432</v>
      </c>
      <c r="E25" s="9">
        <v>5</v>
      </c>
      <c r="F25" s="9">
        <v>39248</v>
      </c>
      <c r="G25" s="9">
        <v>0</v>
      </c>
      <c r="H25" s="9">
        <v>0</v>
      </c>
      <c r="I25" s="9">
        <v>0</v>
      </c>
      <c r="J25" s="9">
        <v>0</v>
      </c>
      <c r="K25" s="9">
        <v>5372087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425516</v>
      </c>
      <c r="U25" s="10">
        <v>1090410.8765000002</v>
      </c>
      <c r="V25" s="10">
        <v>189067</v>
      </c>
      <c r="W25" s="10">
        <v>585010.41239000019</v>
      </c>
      <c r="X25" s="10">
        <v>0</v>
      </c>
      <c r="Y25" s="10">
        <v>0</v>
      </c>
      <c r="Z25" s="10">
        <v>2424377</v>
      </c>
      <c r="AA25" s="10">
        <v>12742861.927999999</v>
      </c>
      <c r="AB25" s="10">
        <v>28540</v>
      </c>
      <c r="AC25" s="10">
        <v>28758.666150000001</v>
      </c>
    </row>
    <row r="26" spans="2:29" x14ac:dyDescent="0.2">
      <c r="B26" s="7">
        <v>15</v>
      </c>
      <c r="C26" s="8" t="s">
        <v>40</v>
      </c>
      <c r="D26" s="9">
        <v>1118</v>
      </c>
      <c r="E26" s="9">
        <v>554</v>
      </c>
      <c r="F26" s="9">
        <v>6990</v>
      </c>
      <c r="G26" s="9">
        <v>33187</v>
      </c>
      <c r="H26" s="9">
        <v>0</v>
      </c>
      <c r="I26" s="9">
        <v>44506</v>
      </c>
      <c r="J26" s="9">
        <v>4602</v>
      </c>
      <c r="K26" s="9">
        <v>2730473</v>
      </c>
      <c r="L26" s="10">
        <v>6679</v>
      </c>
      <c r="M26" s="10">
        <v>13485.777889999999</v>
      </c>
      <c r="N26" s="10">
        <v>2612</v>
      </c>
      <c r="O26" s="10">
        <v>10649.8927</v>
      </c>
      <c r="P26" s="10">
        <v>0</v>
      </c>
      <c r="Q26" s="10">
        <v>0</v>
      </c>
      <c r="R26" s="10">
        <v>52</v>
      </c>
      <c r="S26" s="10">
        <v>155.9</v>
      </c>
      <c r="T26" s="10">
        <v>687452</v>
      </c>
      <c r="U26" s="10">
        <v>1421277.4571099998</v>
      </c>
      <c r="V26" s="10">
        <v>112838</v>
      </c>
      <c r="W26" s="10">
        <v>244400.77374999999</v>
      </c>
      <c r="X26" s="10">
        <v>0</v>
      </c>
      <c r="Y26" s="10">
        <v>0</v>
      </c>
      <c r="Z26" s="10">
        <v>2538994</v>
      </c>
      <c r="AA26" s="10">
        <v>13530126.286350001</v>
      </c>
      <c r="AB26" s="10">
        <v>0</v>
      </c>
      <c r="AC26" s="10">
        <v>0</v>
      </c>
    </row>
    <row r="27" spans="2:29" x14ac:dyDescent="0.2">
      <c r="B27" s="7">
        <v>16</v>
      </c>
      <c r="C27" s="8" t="s">
        <v>41</v>
      </c>
      <c r="D27" s="9">
        <v>469</v>
      </c>
      <c r="E27" s="9">
        <v>53</v>
      </c>
      <c r="F27" s="9">
        <v>0</v>
      </c>
      <c r="G27" s="9">
        <v>1188</v>
      </c>
      <c r="H27" s="9">
        <v>5849</v>
      </c>
      <c r="I27" s="9">
        <v>0</v>
      </c>
      <c r="J27" s="9">
        <v>3421</v>
      </c>
      <c r="K27" s="9">
        <v>878379</v>
      </c>
      <c r="L27" s="10">
        <v>4999</v>
      </c>
      <c r="M27" s="10">
        <v>23368.67008</v>
      </c>
      <c r="N27" s="10">
        <v>3482</v>
      </c>
      <c r="O27" s="10">
        <v>45337.619570000003</v>
      </c>
      <c r="P27" s="10">
        <v>0</v>
      </c>
      <c r="Q27" s="10">
        <v>0</v>
      </c>
      <c r="R27" s="10">
        <v>0</v>
      </c>
      <c r="S27" s="10">
        <v>0</v>
      </c>
      <c r="T27" s="10">
        <v>217583</v>
      </c>
      <c r="U27" s="10">
        <v>380290.57723</v>
      </c>
      <c r="V27" s="10">
        <v>28039</v>
      </c>
      <c r="W27" s="10">
        <v>64918.712530000004</v>
      </c>
      <c r="X27" s="10">
        <v>10</v>
      </c>
      <c r="Y27" s="10">
        <v>93.2</v>
      </c>
      <c r="Z27" s="10">
        <v>485803</v>
      </c>
      <c r="AA27" s="10">
        <v>2299175</v>
      </c>
      <c r="AB27" s="10">
        <v>18</v>
      </c>
      <c r="AC27" s="10">
        <v>14.5</v>
      </c>
    </row>
    <row r="28" spans="2:29" x14ac:dyDescent="0.2">
      <c r="B28" s="7">
        <v>17</v>
      </c>
      <c r="C28" s="8" t="s">
        <v>42</v>
      </c>
      <c r="D28" s="9">
        <v>388</v>
      </c>
      <c r="E28" s="9">
        <v>5</v>
      </c>
      <c r="F28" s="9">
        <v>8612</v>
      </c>
      <c r="G28" s="9">
        <v>0</v>
      </c>
      <c r="H28" s="9">
        <v>7992</v>
      </c>
      <c r="I28" s="9">
        <v>0</v>
      </c>
      <c r="J28" s="9">
        <v>0</v>
      </c>
      <c r="K28" s="9">
        <v>944720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126264</v>
      </c>
      <c r="U28" s="10">
        <v>310304.64282000001</v>
      </c>
      <c r="V28" s="10">
        <v>27816</v>
      </c>
      <c r="W28" s="10">
        <v>114646.05439999999</v>
      </c>
      <c r="X28" s="10">
        <v>356</v>
      </c>
      <c r="Y28" s="10">
        <v>12502.31</v>
      </c>
      <c r="Z28" s="10">
        <v>263776</v>
      </c>
      <c r="AA28" s="10">
        <v>1476875.7943600002</v>
      </c>
      <c r="AB28" s="10">
        <v>0</v>
      </c>
      <c r="AC28" s="10">
        <v>0</v>
      </c>
    </row>
    <row r="29" spans="2:29" x14ac:dyDescent="0.2">
      <c r="B29" s="7">
        <v>18</v>
      </c>
      <c r="C29" s="8" t="s">
        <v>43</v>
      </c>
      <c r="D29" s="9">
        <v>226</v>
      </c>
      <c r="E29" s="9">
        <v>42</v>
      </c>
      <c r="F29" s="9">
        <v>1481</v>
      </c>
      <c r="G29" s="9">
        <v>0</v>
      </c>
      <c r="H29" s="9">
        <v>0</v>
      </c>
      <c r="I29" s="9">
        <v>27705</v>
      </c>
      <c r="J29" s="9">
        <v>8973</v>
      </c>
      <c r="K29" s="9">
        <v>532329</v>
      </c>
      <c r="L29" s="10">
        <v>18879</v>
      </c>
      <c r="M29" s="10">
        <v>38873.814060000004</v>
      </c>
      <c r="N29" s="10">
        <v>5378</v>
      </c>
      <c r="O29" s="10">
        <v>18515.36004</v>
      </c>
      <c r="P29" s="10">
        <v>11</v>
      </c>
      <c r="Q29" s="10">
        <v>29.955119999999997</v>
      </c>
      <c r="R29" s="10">
        <v>189</v>
      </c>
      <c r="S29" s="10">
        <v>625.79999999999995</v>
      </c>
      <c r="T29" s="10">
        <v>224143</v>
      </c>
      <c r="U29" s="10">
        <v>360894.18087000004</v>
      </c>
      <c r="V29" s="10">
        <v>19871</v>
      </c>
      <c r="W29" s="10">
        <v>50525.032480000002</v>
      </c>
      <c r="X29" s="10">
        <v>0</v>
      </c>
      <c r="Y29" s="10">
        <v>0</v>
      </c>
      <c r="Z29" s="10">
        <v>458281</v>
      </c>
      <c r="AA29" s="10">
        <v>1985279.8547400001</v>
      </c>
      <c r="AB29" s="10">
        <v>0</v>
      </c>
      <c r="AC29" s="10">
        <v>0</v>
      </c>
    </row>
    <row r="30" spans="2:29" x14ac:dyDescent="0.2">
      <c r="B30" s="7">
        <v>19</v>
      </c>
      <c r="C30" s="8" t="s">
        <v>44</v>
      </c>
      <c r="D30" s="9">
        <v>1552</v>
      </c>
      <c r="E30" s="9">
        <v>350</v>
      </c>
      <c r="F30" s="9">
        <v>18428</v>
      </c>
      <c r="G30" s="9">
        <v>0</v>
      </c>
      <c r="H30" s="9">
        <v>55639</v>
      </c>
      <c r="I30" s="9">
        <v>3933461</v>
      </c>
      <c r="J30" s="9">
        <v>523742</v>
      </c>
      <c r="K30" s="9">
        <v>13154220</v>
      </c>
      <c r="L30" s="10">
        <v>1045804</v>
      </c>
      <c r="M30" s="10">
        <v>3137446.233</v>
      </c>
      <c r="N30" s="10">
        <v>963330</v>
      </c>
      <c r="O30" s="10">
        <v>5458839.1639999999</v>
      </c>
      <c r="P30" s="10">
        <v>0</v>
      </c>
      <c r="Q30" s="10">
        <v>0</v>
      </c>
      <c r="R30" s="10">
        <v>3798</v>
      </c>
      <c r="S30" s="10">
        <v>16246.3</v>
      </c>
      <c r="T30" s="10">
        <v>4425685</v>
      </c>
      <c r="U30" s="10">
        <v>7815451.0640000002</v>
      </c>
      <c r="V30" s="10">
        <v>1592458</v>
      </c>
      <c r="W30" s="10">
        <v>3838091.7910000002</v>
      </c>
      <c r="X30" s="10">
        <v>2185</v>
      </c>
      <c r="Y30" s="10">
        <v>26857.58754</v>
      </c>
      <c r="Z30" s="10">
        <v>8598528</v>
      </c>
      <c r="AA30" s="10">
        <v>41855934.932999998</v>
      </c>
      <c r="AB30" s="10">
        <v>178</v>
      </c>
      <c r="AC30" s="10">
        <v>156.51</v>
      </c>
    </row>
    <row r="31" spans="2:29" x14ac:dyDescent="0.2">
      <c r="B31" s="7">
        <v>20</v>
      </c>
      <c r="C31" s="8" t="s">
        <v>45</v>
      </c>
      <c r="D31" s="9">
        <v>9834</v>
      </c>
      <c r="E31" s="9">
        <v>9391</v>
      </c>
      <c r="F31" s="9">
        <v>1604394</v>
      </c>
      <c r="G31" s="9">
        <v>4232</v>
      </c>
      <c r="H31" s="9">
        <v>1808370</v>
      </c>
      <c r="I31" s="9">
        <v>0</v>
      </c>
      <c r="J31" s="9">
        <v>17299140</v>
      </c>
      <c r="K31" s="9">
        <v>50793102</v>
      </c>
      <c r="L31" s="10">
        <v>29763846</v>
      </c>
      <c r="M31" s="10">
        <v>119374482.89495999</v>
      </c>
      <c r="N31" s="10">
        <v>26716589</v>
      </c>
      <c r="O31" s="10">
        <v>208793582.11544001</v>
      </c>
      <c r="P31" s="10">
        <v>0</v>
      </c>
      <c r="Q31" s="10">
        <v>0</v>
      </c>
      <c r="R31" s="10">
        <v>191170</v>
      </c>
      <c r="S31" s="10">
        <v>1112771.80556</v>
      </c>
      <c r="T31" s="10">
        <v>18447791</v>
      </c>
      <c r="U31" s="10">
        <v>47729776.964620002</v>
      </c>
      <c r="V31" s="10">
        <v>11999672</v>
      </c>
      <c r="W31" s="10">
        <v>34774477.349460006</v>
      </c>
      <c r="X31" s="10">
        <v>92015</v>
      </c>
      <c r="Y31" s="10">
        <v>1507304.3710000003</v>
      </c>
      <c r="Z31" s="10">
        <v>39009051</v>
      </c>
      <c r="AA31" s="10">
        <v>237023497.65054998</v>
      </c>
      <c r="AB31" s="10">
        <v>62788</v>
      </c>
      <c r="AC31" s="10">
        <v>62779.129040000007</v>
      </c>
    </row>
    <row r="32" spans="2:29" x14ac:dyDescent="0.2">
      <c r="B32" s="7">
        <v>21</v>
      </c>
      <c r="C32" s="8" t="s">
        <v>46</v>
      </c>
      <c r="D32" s="9">
        <v>8926</v>
      </c>
      <c r="E32" s="9">
        <v>7647</v>
      </c>
      <c r="F32" s="9">
        <v>1240316</v>
      </c>
      <c r="G32" s="9">
        <v>9452</v>
      </c>
      <c r="H32" s="9">
        <v>558952</v>
      </c>
      <c r="I32" s="9">
        <v>3017002</v>
      </c>
      <c r="J32" s="9">
        <v>13738355</v>
      </c>
      <c r="K32" s="9">
        <v>32622979</v>
      </c>
      <c r="L32" s="10">
        <v>17457278</v>
      </c>
      <c r="M32" s="10">
        <v>60331002.678969666</v>
      </c>
      <c r="N32" s="10">
        <v>25009601</v>
      </c>
      <c r="O32" s="10">
        <v>138134685.06651101</v>
      </c>
      <c r="P32" s="10">
        <v>37</v>
      </c>
      <c r="Q32" s="10">
        <v>2026.9639999999999</v>
      </c>
      <c r="R32" s="10">
        <v>46969</v>
      </c>
      <c r="S32" s="10">
        <v>230383.3</v>
      </c>
      <c r="T32" s="10">
        <v>11674761</v>
      </c>
      <c r="U32" s="10">
        <v>31223687.350190058</v>
      </c>
      <c r="V32" s="10">
        <v>4545644</v>
      </c>
      <c r="W32" s="10">
        <v>17088640.888710093</v>
      </c>
      <c r="X32" s="10">
        <v>23477</v>
      </c>
      <c r="Y32" s="10">
        <v>230517.2205</v>
      </c>
      <c r="Z32" s="10">
        <v>20021229</v>
      </c>
      <c r="AA32" s="10">
        <v>133737020.749</v>
      </c>
      <c r="AB32" s="10">
        <v>13</v>
      </c>
      <c r="AC32" s="10">
        <v>6.5859399999999999</v>
      </c>
    </row>
    <row r="33" spans="2:29" x14ac:dyDescent="0.2">
      <c r="B33" s="7">
        <v>22</v>
      </c>
      <c r="C33" s="8" t="s">
        <v>47</v>
      </c>
      <c r="D33" s="9">
        <v>2240</v>
      </c>
      <c r="E33" s="9">
        <v>1114</v>
      </c>
      <c r="F33" s="9">
        <v>22012</v>
      </c>
      <c r="G33" s="9">
        <v>191</v>
      </c>
      <c r="H33" s="9">
        <v>8212</v>
      </c>
      <c r="I33" s="9">
        <v>223991</v>
      </c>
      <c r="J33" s="9">
        <v>44360</v>
      </c>
      <c r="K33" s="9">
        <v>11433773</v>
      </c>
      <c r="L33" s="10">
        <v>64563</v>
      </c>
      <c r="M33" s="10">
        <v>199013.99871000001</v>
      </c>
      <c r="N33" s="10">
        <v>42034</v>
      </c>
      <c r="O33" s="10">
        <v>150325.18357000002</v>
      </c>
      <c r="P33" s="10">
        <v>0</v>
      </c>
      <c r="Q33" s="10">
        <v>0</v>
      </c>
      <c r="R33" s="10">
        <v>416</v>
      </c>
      <c r="S33" s="10">
        <v>2294.6999999999998</v>
      </c>
      <c r="T33" s="10">
        <v>1919154</v>
      </c>
      <c r="U33" s="10">
        <v>3830175.8417200041</v>
      </c>
      <c r="V33" s="10">
        <v>388196</v>
      </c>
      <c r="W33" s="10">
        <v>965059.27592999348</v>
      </c>
      <c r="X33" s="10">
        <v>0</v>
      </c>
      <c r="Y33" s="10">
        <v>0</v>
      </c>
      <c r="Z33" s="10">
        <v>5987381</v>
      </c>
      <c r="AA33" s="10">
        <v>29715971.77933</v>
      </c>
      <c r="AB33" s="10">
        <v>328</v>
      </c>
      <c r="AC33" s="10">
        <v>327.06946999999997</v>
      </c>
    </row>
    <row r="34" spans="2:29" x14ac:dyDescent="0.2">
      <c r="B34" s="7">
        <v>23</v>
      </c>
      <c r="C34" s="8" t="s">
        <v>48</v>
      </c>
      <c r="D34" s="9">
        <v>646</v>
      </c>
      <c r="E34" s="9">
        <v>249</v>
      </c>
      <c r="F34" s="9">
        <v>36587</v>
      </c>
      <c r="G34" s="9">
        <v>10677</v>
      </c>
      <c r="H34" s="9">
        <v>0</v>
      </c>
      <c r="I34" s="9">
        <v>38079</v>
      </c>
      <c r="J34" s="9">
        <v>1480696</v>
      </c>
      <c r="K34" s="9">
        <v>6110755</v>
      </c>
      <c r="L34" s="10">
        <v>1894721</v>
      </c>
      <c r="M34" s="10">
        <v>6371934.0644700099</v>
      </c>
      <c r="N34" s="10">
        <v>1564042</v>
      </c>
      <c r="O34" s="10">
        <v>10425484.20349</v>
      </c>
      <c r="P34" s="10">
        <v>0</v>
      </c>
      <c r="Q34" s="10">
        <v>0</v>
      </c>
      <c r="R34" s="10">
        <v>22133</v>
      </c>
      <c r="S34" s="10">
        <v>82890.399999999994</v>
      </c>
      <c r="T34" s="10">
        <v>1007431</v>
      </c>
      <c r="U34" s="10">
        <v>2123957.4244599999</v>
      </c>
      <c r="V34" s="10">
        <v>352394</v>
      </c>
      <c r="W34" s="10">
        <v>1507503.0746500001</v>
      </c>
      <c r="X34" s="10">
        <v>0</v>
      </c>
      <c r="Y34" s="10">
        <v>0</v>
      </c>
      <c r="Z34" s="10">
        <v>3795572</v>
      </c>
      <c r="AA34" s="10">
        <v>18941001.894000001</v>
      </c>
      <c r="AB34" s="10">
        <v>0</v>
      </c>
      <c r="AC34" s="10">
        <v>0</v>
      </c>
    </row>
    <row r="35" spans="2:29" x14ac:dyDescent="0.2">
      <c r="B35" s="7">
        <v>24</v>
      </c>
      <c r="C35" s="8" t="s">
        <v>49</v>
      </c>
      <c r="D35" s="9">
        <v>1669</v>
      </c>
      <c r="E35" s="9">
        <v>1217</v>
      </c>
      <c r="F35" s="9">
        <v>262383</v>
      </c>
      <c r="G35" s="9">
        <v>146</v>
      </c>
      <c r="H35" s="9">
        <v>58538</v>
      </c>
      <c r="I35" s="9">
        <v>3266944</v>
      </c>
      <c r="J35" s="9">
        <v>2169062</v>
      </c>
      <c r="K35" s="9">
        <v>8266884</v>
      </c>
      <c r="L35" s="10">
        <v>3305967</v>
      </c>
      <c r="M35" s="10">
        <v>16389976.818</v>
      </c>
      <c r="N35" s="10">
        <v>2181512</v>
      </c>
      <c r="O35" s="10">
        <v>48113698.278999999</v>
      </c>
      <c r="P35" s="10">
        <v>0</v>
      </c>
      <c r="Q35" s="10">
        <v>0</v>
      </c>
      <c r="R35" s="10">
        <v>24771</v>
      </c>
      <c r="S35" s="10">
        <v>123794.303</v>
      </c>
      <c r="T35" s="10">
        <v>1238518</v>
      </c>
      <c r="U35" s="10">
        <v>2854139.4670000002</v>
      </c>
      <c r="V35" s="10">
        <v>787832</v>
      </c>
      <c r="W35" s="10">
        <v>2690790.7760000001</v>
      </c>
      <c r="X35" s="10">
        <v>926</v>
      </c>
      <c r="Y35" s="10">
        <v>64887.015920000005</v>
      </c>
      <c r="Z35" s="10">
        <v>4650115</v>
      </c>
      <c r="AA35" s="10">
        <v>24639175.539874099</v>
      </c>
      <c r="AB35" s="10">
        <v>0</v>
      </c>
      <c r="AC35" s="10">
        <v>0</v>
      </c>
    </row>
    <row r="36" spans="2:29" x14ac:dyDescent="0.2">
      <c r="B36" s="7">
        <v>25</v>
      </c>
      <c r="C36" s="8" t="s">
        <v>50</v>
      </c>
      <c r="D36" s="9">
        <v>859</v>
      </c>
      <c r="E36" s="9">
        <v>622</v>
      </c>
      <c r="F36" s="9">
        <v>11611</v>
      </c>
      <c r="G36" s="9">
        <v>945</v>
      </c>
      <c r="H36" s="9">
        <v>0</v>
      </c>
      <c r="I36" s="9">
        <v>123833</v>
      </c>
      <c r="J36" s="9">
        <v>83312</v>
      </c>
      <c r="K36" s="9">
        <v>3817331</v>
      </c>
      <c r="L36" s="10">
        <v>171584</v>
      </c>
      <c r="M36" s="10">
        <v>1130824.4512700001</v>
      </c>
      <c r="N36" s="10">
        <v>107018</v>
      </c>
      <c r="O36" s="10">
        <v>330443.47336</v>
      </c>
      <c r="P36" s="10">
        <v>0</v>
      </c>
      <c r="Q36" s="10">
        <v>0</v>
      </c>
      <c r="R36" s="10">
        <v>7331</v>
      </c>
      <c r="S36" s="10">
        <v>29640.3</v>
      </c>
      <c r="T36" s="10">
        <v>1808876</v>
      </c>
      <c r="U36" s="10">
        <v>2913483.8155799997</v>
      </c>
      <c r="V36" s="10">
        <v>1914238</v>
      </c>
      <c r="W36" s="10">
        <v>1059441.9315299999</v>
      </c>
      <c r="X36" s="10">
        <v>0</v>
      </c>
      <c r="Y36" s="10">
        <v>0</v>
      </c>
      <c r="Z36" s="10">
        <v>5656950</v>
      </c>
      <c r="AA36" s="10">
        <v>28308198.186999999</v>
      </c>
      <c r="AB36" s="10">
        <v>4</v>
      </c>
      <c r="AC36" s="10">
        <v>3.6</v>
      </c>
    </row>
    <row r="37" spans="2:29" x14ac:dyDescent="0.2">
      <c r="B37" s="7">
        <v>26</v>
      </c>
      <c r="C37" s="8" t="s">
        <v>51</v>
      </c>
      <c r="D37" s="9">
        <v>876</v>
      </c>
      <c r="E37" s="9">
        <v>585</v>
      </c>
      <c r="F37" s="9">
        <v>9382</v>
      </c>
      <c r="G37" s="9">
        <v>0</v>
      </c>
      <c r="H37" s="9">
        <v>0</v>
      </c>
      <c r="I37" s="9">
        <v>49437</v>
      </c>
      <c r="J37" s="9">
        <v>0</v>
      </c>
      <c r="K37" s="9">
        <v>5189151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1398125</v>
      </c>
      <c r="U37" s="10">
        <v>2154753.2974500004</v>
      </c>
      <c r="V37" s="10">
        <v>178864</v>
      </c>
      <c r="W37" s="10">
        <v>393686.7157</v>
      </c>
      <c r="X37" s="10">
        <v>0</v>
      </c>
      <c r="Y37" s="10">
        <v>0</v>
      </c>
      <c r="Z37" s="10">
        <v>4019711</v>
      </c>
      <c r="AA37" s="10">
        <v>18294561.896000002</v>
      </c>
      <c r="AB37" s="10">
        <v>0</v>
      </c>
      <c r="AC37" s="10">
        <v>0</v>
      </c>
    </row>
    <row r="38" spans="2:29" x14ac:dyDescent="0.2">
      <c r="B38" s="7">
        <v>27</v>
      </c>
      <c r="C38" s="8" t="s">
        <v>52</v>
      </c>
      <c r="D38" s="9">
        <v>1396</v>
      </c>
      <c r="E38" s="9">
        <v>841</v>
      </c>
      <c r="F38" s="9">
        <v>11534</v>
      </c>
      <c r="G38" s="9">
        <v>0</v>
      </c>
      <c r="H38" s="9">
        <v>0</v>
      </c>
      <c r="I38" s="9">
        <v>23807</v>
      </c>
      <c r="J38" s="9">
        <v>10453</v>
      </c>
      <c r="K38" s="9">
        <v>4247580</v>
      </c>
      <c r="L38" s="10">
        <v>27488</v>
      </c>
      <c r="M38" s="10">
        <v>179959.32554999879</v>
      </c>
      <c r="N38" s="10">
        <v>8743</v>
      </c>
      <c r="O38" s="10">
        <v>95219.712420000084</v>
      </c>
      <c r="P38" s="10">
        <v>0</v>
      </c>
      <c r="Q38" s="10">
        <v>0</v>
      </c>
      <c r="R38" s="10">
        <v>774</v>
      </c>
      <c r="S38" s="10">
        <v>6027.3855100000001</v>
      </c>
      <c r="T38" s="10">
        <v>1512239</v>
      </c>
      <c r="U38" s="10">
        <v>3278032.2323800018</v>
      </c>
      <c r="V38" s="10">
        <v>273527</v>
      </c>
      <c r="W38" s="10">
        <v>836385.68997000006</v>
      </c>
      <c r="X38" s="10">
        <v>8877</v>
      </c>
      <c r="Y38" s="10">
        <v>190999.38376000003</v>
      </c>
      <c r="Z38" s="10">
        <v>4547323</v>
      </c>
      <c r="AA38" s="10">
        <v>21811500.783580001</v>
      </c>
      <c r="AB38" s="10">
        <v>0</v>
      </c>
      <c r="AC38" s="10">
        <v>0</v>
      </c>
    </row>
    <row r="39" spans="2:29" x14ac:dyDescent="0.2">
      <c r="B39" s="7">
        <v>28</v>
      </c>
      <c r="C39" s="8" t="s">
        <v>53</v>
      </c>
      <c r="D39" s="9">
        <v>1511</v>
      </c>
      <c r="E39" s="9">
        <v>1361</v>
      </c>
      <c r="F39" s="9">
        <v>74660</v>
      </c>
      <c r="G39" s="9">
        <v>11445</v>
      </c>
      <c r="H39" s="9">
        <v>52757</v>
      </c>
      <c r="I39" s="9">
        <v>413051</v>
      </c>
      <c r="J39" s="9">
        <v>4885328</v>
      </c>
      <c r="K39" s="9">
        <v>28037247</v>
      </c>
      <c r="L39" s="10">
        <v>4888809</v>
      </c>
      <c r="M39" s="10">
        <v>17776475.076190002</v>
      </c>
      <c r="N39" s="10">
        <v>3887077</v>
      </c>
      <c r="O39" s="10">
        <v>24800408.68152</v>
      </c>
      <c r="P39" s="10">
        <v>0</v>
      </c>
      <c r="Q39" s="10">
        <v>0</v>
      </c>
      <c r="R39" s="10">
        <v>44535</v>
      </c>
      <c r="S39" s="10">
        <v>168067.34038000001</v>
      </c>
      <c r="T39" s="10">
        <v>3782680</v>
      </c>
      <c r="U39" s="10">
        <v>7164917.110559999</v>
      </c>
      <c r="V39" s="10">
        <v>2670686</v>
      </c>
      <c r="W39" s="10">
        <v>6015969.4793199999</v>
      </c>
      <c r="X39" s="10">
        <v>0</v>
      </c>
      <c r="Y39" s="10">
        <v>0</v>
      </c>
      <c r="Z39" s="10">
        <v>10789985</v>
      </c>
      <c r="AA39" s="10">
        <v>49993916.832510002</v>
      </c>
      <c r="AB39" s="10">
        <v>0</v>
      </c>
      <c r="AC39" s="10">
        <v>0</v>
      </c>
    </row>
    <row r="40" spans="2:29" x14ac:dyDescent="0.2">
      <c r="B40" s="7">
        <v>29</v>
      </c>
      <c r="C40" s="8" t="s">
        <v>54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203344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25514</v>
      </c>
      <c r="U40" s="10">
        <v>46314.973520000007</v>
      </c>
      <c r="V40" s="10">
        <v>13789</v>
      </c>
      <c r="W40" s="10">
        <v>30799.087030000002</v>
      </c>
      <c r="X40" s="10">
        <v>0</v>
      </c>
      <c r="Y40" s="10">
        <v>0</v>
      </c>
      <c r="Z40" s="10">
        <v>89346</v>
      </c>
      <c r="AA40" s="10">
        <v>416047.11</v>
      </c>
      <c r="AB40" s="10">
        <v>21</v>
      </c>
      <c r="AC40" s="10">
        <v>14</v>
      </c>
    </row>
    <row r="41" spans="2:29" x14ac:dyDescent="0.2">
      <c r="B41" s="7">
        <v>30</v>
      </c>
      <c r="C41" s="8" t="s">
        <v>55</v>
      </c>
      <c r="D41" s="9">
        <v>373</v>
      </c>
      <c r="E41" s="9">
        <v>39</v>
      </c>
      <c r="F41" s="9">
        <v>879893</v>
      </c>
      <c r="G41" s="9">
        <v>0</v>
      </c>
      <c r="H41" s="9">
        <v>47453</v>
      </c>
      <c r="I41" s="9">
        <v>76133</v>
      </c>
      <c r="J41" s="9">
        <v>4364662</v>
      </c>
      <c r="K41" s="9">
        <v>1581303</v>
      </c>
      <c r="L41" s="10">
        <v>6479739</v>
      </c>
      <c r="M41" s="10">
        <v>28447800.14796</v>
      </c>
      <c r="N41" s="10">
        <v>2959194</v>
      </c>
      <c r="O41" s="10">
        <v>23010713.574960001</v>
      </c>
      <c r="P41" s="10">
        <v>0</v>
      </c>
      <c r="Q41" s="10">
        <v>0</v>
      </c>
      <c r="R41" s="10">
        <v>39501</v>
      </c>
      <c r="S41" s="10">
        <v>132035.49228000001</v>
      </c>
      <c r="T41" s="10">
        <v>239053</v>
      </c>
      <c r="U41" s="10">
        <v>529623.94180999906</v>
      </c>
      <c r="V41" s="10">
        <v>100379</v>
      </c>
      <c r="W41" s="10">
        <v>449691.05047999707</v>
      </c>
      <c r="X41" s="10">
        <v>93</v>
      </c>
      <c r="Y41" s="10">
        <v>4378.4189999999999</v>
      </c>
      <c r="Z41" s="10">
        <v>597799</v>
      </c>
      <c r="AA41" s="10">
        <v>2981974.07</v>
      </c>
      <c r="AB41" s="10">
        <v>0</v>
      </c>
      <c r="AC41" s="10">
        <v>0</v>
      </c>
    </row>
    <row r="42" spans="2:29" x14ac:dyDescent="0.2">
      <c r="B42" s="7">
        <v>31</v>
      </c>
      <c r="C42" s="8" t="s">
        <v>56</v>
      </c>
      <c r="D42" s="9">
        <v>860</v>
      </c>
      <c r="E42" s="9">
        <v>418</v>
      </c>
      <c r="F42" s="9">
        <v>14629</v>
      </c>
      <c r="G42" s="9">
        <v>0</v>
      </c>
      <c r="H42" s="9">
        <v>6670</v>
      </c>
      <c r="I42" s="9">
        <v>73358</v>
      </c>
      <c r="J42" s="9">
        <v>198707</v>
      </c>
      <c r="K42" s="9">
        <v>3647979</v>
      </c>
      <c r="L42" s="10">
        <v>461710</v>
      </c>
      <c r="M42" s="10">
        <v>1442855.9394</v>
      </c>
      <c r="N42" s="10">
        <v>385762</v>
      </c>
      <c r="O42" s="10">
        <v>2674051.4977299999</v>
      </c>
      <c r="P42" s="10">
        <v>0</v>
      </c>
      <c r="Q42" s="10">
        <v>0</v>
      </c>
      <c r="R42" s="10">
        <v>0</v>
      </c>
      <c r="S42" s="10">
        <v>0</v>
      </c>
      <c r="T42" s="10">
        <v>1532878</v>
      </c>
      <c r="U42" s="10">
        <v>2808756.1702400004</v>
      </c>
      <c r="V42" s="10">
        <v>255717</v>
      </c>
      <c r="W42" s="10">
        <v>795072.99236999999</v>
      </c>
      <c r="X42" s="10">
        <v>0</v>
      </c>
      <c r="Y42" s="10">
        <v>0</v>
      </c>
      <c r="Z42" s="10">
        <v>2981508</v>
      </c>
      <c r="AA42" s="10">
        <v>13492756.646529999</v>
      </c>
      <c r="AB42" s="10">
        <v>0</v>
      </c>
      <c r="AC42" s="10">
        <v>0</v>
      </c>
    </row>
    <row r="43" spans="2:29" x14ac:dyDescent="0.2">
      <c r="B43" s="7">
        <v>32</v>
      </c>
      <c r="C43" s="8" t="s">
        <v>57</v>
      </c>
      <c r="D43" s="9">
        <v>482</v>
      </c>
      <c r="E43" s="9">
        <v>667</v>
      </c>
      <c r="F43" s="9">
        <v>0</v>
      </c>
      <c r="G43" s="9">
        <v>0</v>
      </c>
      <c r="H43" s="9">
        <v>0</v>
      </c>
      <c r="I43" s="9">
        <v>0</v>
      </c>
      <c r="J43" s="9">
        <v>40979</v>
      </c>
      <c r="K43" s="9">
        <v>2173879</v>
      </c>
      <c r="L43" s="10">
        <v>43145</v>
      </c>
      <c r="M43" s="10">
        <v>194749.5889</v>
      </c>
      <c r="N43" s="10">
        <v>18294</v>
      </c>
      <c r="O43" s="10">
        <v>103463.30677</v>
      </c>
      <c r="P43" s="10">
        <v>0</v>
      </c>
      <c r="Q43" s="10">
        <v>0</v>
      </c>
      <c r="R43" s="10">
        <v>2502</v>
      </c>
      <c r="S43" s="10">
        <v>9660.2000000000007</v>
      </c>
      <c r="T43" s="10">
        <v>397251</v>
      </c>
      <c r="U43" s="10">
        <v>870472.1632999999</v>
      </c>
      <c r="V43" s="10">
        <v>83965</v>
      </c>
      <c r="W43" s="10">
        <v>175747.35844000001</v>
      </c>
      <c r="X43" s="10">
        <v>99</v>
      </c>
      <c r="Y43" s="10">
        <v>292.34500000000003</v>
      </c>
      <c r="Z43" s="10">
        <v>4758191</v>
      </c>
      <c r="AA43" s="10">
        <v>20209790.600000001</v>
      </c>
      <c r="AB43" s="10">
        <v>0</v>
      </c>
      <c r="AC43" s="10">
        <v>0</v>
      </c>
    </row>
    <row r="44" spans="2:29" x14ac:dyDescent="0.2">
      <c r="B44" s="7">
        <v>33</v>
      </c>
      <c r="C44" s="8" t="s">
        <v>58</v>
      </c>
      <c r="D44" s="9">
        <v>1078</v>
      </c>
      <c r="E44" s="9">
        <v>185</v>
      </c>
      <c r="F44" s="9">
        <v>66743</v>
      </c>
      <c r="G44" s="9">
        <v>73685</v>
      </c>
      <c r="H44" s="9">
        <v>365610</v>
      </c>
      <c r="I44" s="9">
        <v>138121613</v>
      </c>
      <c r="J44" s="9">
        <v>1395685</v>
      </c>
      <c r="K44" s="9">
        <v>4339149</v>
      </c>
      <c r="L44" s="10">
        <v>1965411</v>
      </c>
      <c r="M44" s="10">
        <v>6898875.3516099993</v>
      </c>
      <c r="N44" s="10">
        <v>854364</v>
      </c>
      <c r="O44" s="10">
        <v>7343481.9840099998</v>
      </c>
      <c r="P44" s="10">
        <v>0</v>
      </c>
      <c r="Q44" s="10">
        <v>0</v>
      </c>
      <c r="R44" s="10">
        <v>20075</v>
      </c>
      <c r="S44" s="10">
        <v>91542.560849999994</v>
      </c>
      <c r="T44" s="10">
        <v>969888</v>
      </c>
      <c r="U44" s="10">
        <v>2067286.7671899952</v>
      </c>
      <c r="V44" s="10">
        <v>411557</v>
      </c>
      <c r="W44" s="10">
        <v>1242727.7822799771</v>
      </c>
      <c r="X44" s="10">
        <v>58</v>
      </c>
      <c r="Y44" s="10">
        <v>1120.576</v>
      </c>
      <c r="Z44" s="10">
        <v>2770767</v>
      </c>
      <c r="AA44" s="10">
        <v>12865624.85</v>
      </c>
      <c r="AB44" s="10">
        <v>564</v>
      </c>
      <c r="AC44" s="10">
        <v>561</v>
      </c>
    </row>
    <row r="45" spans="2:29" ht="12" x14ac:dyDescent="0.2">
      <c r="B45" s="3" t="s">
        <v>59</v>
      </c>
      <c r="C45" s="6"/>
      <c r="D45" s="4"/>
      <c r="E45" s="4"/>
      <c r="F45" s="4"/>
      <c r="G45" s="4"/>
      <c r="H45" s="4"/>
      <c r="I45" s="4"/>
      <c r="J45" s="4"/>
      <c r="K45" s="4"/>
      <c r="L45" s="5"/>
      <c r="M45" s="5"/>
      <c r="N45" s="5"/>
      <c r="O45" s="5"/>
      <c r="P45" s="5"/>
      <c r="Q45" s="5"/>
      <c r="R45" s="5"/>
      <c r="S45" s="5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2:29" x14ac:dyDescent="0.2">
      <c r="B46" s="7">
        <v>34</v>
      </c>
      <c r="C46" s="8" t="s">
        <v>60</v>
      </c>
      <c r="D46" s="9">
        <v>0</v>
      </c>
      <c r="E46" s="9">
        <v>0</v>
      </c>
      <c r="F46" s="9">
        <v>51914</v>
      </c>
      <c r="G46" s="9">
        <v>0</v>
      </c>
      <c r="H46" s="9">
        <v>0</v>
      </c>
      <c r="I46" s="9">
        <v>0</v>
      </c>
      <c r="J46" s="9">
        <v>1334755</v>
      </c>
      <c r="K46" s="9">
        <v>0</v>
      </c>
      <c r="L46" s="10">
        <v>981935</v>
      </c>
      <c r="M46" s="10">
        <v>7392595.9790000003</v>
      </c>
      <c r="N46" s="10">
        <v>3024791</v>
      </c>
      <c r="O46" s="10">
        <v>24941714.635000002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</row>
    <row r="47" spans="2:29" x14ac:dyDescent="0.2">
      <c r="B47" s="7">
        <v>35</v>
      </c>
      <c r="C47" s="8" t="s">
        <v>61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</row>
    <row r="48" spans="2:29" x14ac:dyDescent="0.2">
      <c r="B48" s="7">
        <v>36</v>
      </c>
      <c r="C48" s="8" t="s">
        <v>62</v>
      </c>
      <c r="D48" s="9">
        <v>0</v>
      </c>
      <c r="E48" s="9">
        <v>363</v>
      </c>
      <c r="F48" s="9">
        <v>0</v>
      </c>
      <c r="G48" s="9">
        <v>0</v>
      </c>
      <c r="H48" s="9">
        <v>1</v>
      </c>
      <c r="I48" s="9">
        <v>0</v>
      </c>
      <c r="J48" s="9">
        <v>0</v>
      </c>
      <c r="K48" s="9">
        <v>889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9</v>
      </c>
      <c r="U48" s="10">
        <v>79.060199999999995</v>
      </c>
      <c r="V48" s="10">
        <v>2</v>
      </c>
      <c r="W48" s="10">
        <v>0.68700000000000006</v>
      </c>
      <c r="X48" s="10">
        <v>0</v>
      </c>
      <c r="Y48" s="10">
        <v>0</v>
      </c>
      <c r="Z48" s="10">
        <v>285</v>
      </c>
      <c r="AA48" s="10">
        <v>2271.3000000000002</v>
      </c>
      <c r="AB48" s="10">
        <v>0</v>
      </c>
      <c r="AC48" s="10">
        <v>0</v>
      </c>
    </row>
    <row r="49" spans="1:29" x14ac:dyDescent="0.2">
      <c r="B49" s="7">
        <v>37</v>
      </c>
      <c r="C49" s="8" t="s">
        <v>63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2217801</v>
      </c>
      <c r="K49" s="9">
        <v>981783</v>
      </c>
      <c r="L49" s="10">
        <v>7340481</v>
      </c>
      <c r="M49" s="10">
        <v>20507637.166489996</v>
      </c>
      <c r="N49" s="10">
        <v>2571051</v>
      </c>
      <c r="O49" s="10">
        <v>16237067.224319933</v>
      </c>
      <c r="P49" s="10">
        <v>0</v>
      </c>
      <c r="Q49" s="10">
        <v>0</v>
      </c>
      <c r="R49" s="10">
        <v>9397</v>
      </c>
      <c r="S49" s="10">
        <v>58222.142</v>
      </c>
      <c r="T49" s="10">
        <v>607147</v>
      </c>
      <c r="U49" s="10">
        <v>1640706.9225800002</v>
      </c>
      <c r="V49" s="10">
        <v>673332</v>
      </c>
      <c r="W49" s="10">
        <v>2175877.3911699997</v>
      </c>
      <c r="X49" s="10">
        <v>0</v>
      </c>
      <c r="Y49" s="10">
        <v>0</v>
      </c>
      <c r="Z49" s="10">
        <v>688614</v>
      </c>
      <c r="AA49" s="10">
        <v>3893864.48324</v>
      </c>
      <c r="AB49" s="10">
        <v>0</v>
      </c>
      <c r="AC49" s="10">
        <v>0</v>
      </c>
    </row>
    <row r="50" spans="1:29" x14ac:dyDescent="0.2">
      <c r="B50" s="7">
        <v>38</v>
      </c>
      <c r="C50" s="8" t="s">
        <v>64</v>
      </c>
      <c r="D50" s="9">
        <v>449</v>
      </c>
      <c r="E50" s="9">
        <v>497</v>
      </c>
      <c r="F50" s="9">
        <v>478</v>
      </c>
      <c r="G50" s="9">
        <v>92</v>
      </c>
      <c r="H50" s="9">
        <v>0</v>
      </c>
      <c r="I50" s="9">
        <v>2942</v>
      </c>
      <c r="J50" s="9">
        <v>196282</v>
      </c>
      <c r="K50" s="9">
        <v>1854342</v>
      </c>
      <c r="L50" s="10">
        <v>191748</v>
      </c>
      <c r="M50" s="10">
        <v>726665.43777993612</v>
      </c>
      <c r="N50" s="10">
        <v>115783</v>
      </c>
      <c r="O50" s="10">
        <v>1018830.170750033</v>
      </c>
      <c r="P50" s="10">
        <v>0</v>
      </c>
      <c r="Q50" s="10">
        <v>0</v>
      </c>
      <c r="R50" s="10">
        <v>2720</v>
      </c>
      <c r="S50" s="10">
        <v>7912.5</v>
      </c>
      <c r="T50" s="10">
        <v>422444</v>
      </c>
      <c r="U50" s="10">
        <v>716075.36145000008</v>
      </c>
      <c r="V50" s="10">
        <v>127027</v>
      </c>
      <c r="W50" s="10">
        <v>281530.10334999999</v>
      </c>
      <c r="X50" s="10">
        <v>0</v>
      </c>
      <c r="Y50" s="10">
        <v>0</v>
      </c>
      <c r="Z50" s="10">
        <v>996902</v>
      </c>
      <c r="AA50" s="10">
        <v>4651814.9589999998</v>
      </c>
      <c r="AB50" s="10">
        <v>0</v>
      </c>
      <c r="AC50" s="10">
        <v>0</v>
      </c>
    </row>
    <row r="51" spans="1:29" x14ac:dyDescent="0.2">
      <c r="B51" s="7">
        <v>39</v>
      </c>
      <c r="C51" s="8" t="s">
        <v>65</v>
      </c>
      <c r="D51" s="9">
        <v>13</v>
      </c>
      <c r="E51" s="9">
        <v>18</v>
      </c>
      <c r="F51" s="9">
        <v>0</v>
      </c>
      <c r="G51" s="9">
        <v>0</v>
      </c>
      <c r="H51" s="9">
        <v>0</v>
      </c>
      <c r="I51" s="9">
        <v>6</v>
      </c>
      <c r="J51" s="9">
        <v>0</v>
      </c>
      <c r="K51" s="9">
        <v>117661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42892</v>
      </c>
      <c r="U51" s="10">
        <v>113805.35538999997</v>
      </c>
      <c r="V51" s="10">
        <v>20841</v>
      </c>
      <c r="W51" s="10">
        <v>59827.404520000222</v>
      </c>
      <c r="X51" s="10">
        <v>0</v>
      </c>
      <c r="Y51" s="10">
        <v>0</v>
      </c>
      <c r="Z51" s="10">
        <v>43002</v>
      </c>
      <c r="AA51" s="10">
        <v>242521.57</v>
      </c>
      <c r="AB51" s="10">
        <v>0</v>
      </c>
      <c r="AC51" s="10">
        <v>0</v>
      </c>
    </row>
    <row r="52" spans="1:29" x14ac:dyDescent="0.2">
      <c r="B52" s="7">
        <v>40</v>
      </c>
      <c r="C52" s="8" t="s">
        <v>66</v>
      </c>
      <c r="D52" s="9">
        <v>46</v>
      </c>
      <c r="E52" s="9">
        <v>28</v>
      </c>
      <c r="F52" s="9">
        <v>0</v>
      </c>
      <c r="G52" s="9">
        <v>0</v>
      </c>
      <c r="H52" s="9">
        <v>0</v>
      </c>
      <c r="I52" s="9">
        <v>0</v>
      </c>
      <c r="J52" s="9">
        <v>691183</v>
      </c>
      <c r="K52" s="9">
        <v>572083</v>
      </c>
      <c r="L52" s="10">
        <v>663096</v>
      </c>
      <c r="M52" s="10">
        <v>2228582.0051096887</v>
      </c>
      <c r="N52" s="10">
        <v>952704</v>
      </c>
      <c r="O52" s="10">
        <v>4310121.3778404482</v>
      </c>
      <c r="P52" s="10">
        <v>0</v>
      </c>
      <c r="Q52" s="10">
        <v>0</v>
      </c>
      <c r="R52" s="10">
        <v>1477</v>
      </c>
      <c r="S52" s="10">
        <v>12372.64616</v>
      </c>
      <c r="T52" s="10">
        <v>291532</v>
      </c>
      <c r="U52" s="10">
        <v>899481.80267999717</v>
      </c>
      <c r="V52" s="10">
        <v>0</v>
      </c>
      <c r="W52" s="10">
        <v>0</v>
      </c>
      <c r="X52" s="10">
        <v>0</v>
      </c>
      <c r="Y52" s="10">
        <v>0</v>
      </c>
      <c r="Z52" s="10">
        <v>237968</v>
      </c>
      <c r="AA52" s="10">
        <v>1337484.9434400001</v>
      </c>
      <c r="AB52" s="10">
        <v>0</v>
      </c>
      <c r="AC52" s="10">
        <v>0</v>
      </c>
    </row>
    <row r="53" spans="1:29" x14ac:dyDescent="0.2">
      <c r="A53" s="13" t="s">
        <v>67</v>
      </c>
      <c r="B53" s="7">
        <v>41</v>
      </c>
      <c r="C53" s="38" t="s">
        <v>68</v>
      </c>
      <c r="D53" s="9">
        <v>0</v>
      </c>
      <c r="E53" s="9">
        <v>0</v>
      </c>
      <c r="F53" s="9">
        <v>0</v>
      </c>
      <c r="G53" s="9">
        <v>364192</v>
      </c>
      <c r="H53" s="9">
        <v>0</v>
      </c>
      <c r="I53" s="9">
        <v>0</v>
      </c>
      <c r="J53" s="9">
        <v>1032427</v>
      </c>
      <c r="K53" s="9">
        <v>568106</v>
      </c>
      <c r="L53" s="10">
        <v>471457</v>
      </c>
      <c r="M53" s="10">
        <v>1870988.7665399939</v>
      </c>
      <c r="N53" s="10">
        <v>1101696</v>
      </c>
      <c r="O53" s="10">
        <v>4108542.6922999835</v>
      </c>
      <c r="P53" s="10">
        <v>0</v>
      </c>
      <c r="Q53" s="10">
        <v>0</v>
      </c>
      <c r="R53" s="10">
        <v>43139</v>
      </c>
      <c r="S53" s="10">
        <v>262121.91900999498</v>
      </c>
      <c r="T53" s="10">
        <v>40720</v>
      </c>
      <c r="U53" s="10">
        <v>62774.792639999985</v>
      </c>
      <c r="V53" s="10">
        <v>26276</v>
      </c>
      <c r="W53" s="10">
        <v>77793.524819999991</v>
      </c>
      <c r="X53" s="10">
        <v>0</v>
      </c>
      <c r="Y53" s="10">
        <v>0</v>
      </c>
      <c r="Z53" s="39">
        <v>76771</v>
      </c>
      <c r="AA53" s="39">
        <v>191956.83799999999</v>
      </c>
      <c r="AB53" s="10">
        <v>0</v>
      </c>
      <c r="AC53" s="10">
        <v>0</v>
      </c>
    </row>
    <row r="54" spans="1:29" x14ac:dyDescent="0.2">
      <c r="B54" s="7">
        <v>42</v>
      </c>
      <c r="C54" s="6" t="s">
        <v>69</v>
      </c>
      <c r="D54" s="9">
        <v>103</v>
      </c>
      <c r="E54" s="9">
        <v>71</v>
      </c>
      <c r="F54" s="9">
        <v>0</v>
      </c>
      <c r="G54" s="9">
        <v>0</v>
      </c>
      <c r="H54" s="9">
        <v>0</v>
      </c>
      <c r="I54" s="9">
        <v>0</v>
      </c>
      <c r="J54" s="9">
        <v>1067422</v>
      </c>
      <c r="K54" s="9">
        <v>1157081</v>
      </c>
      <c r="L54" s="10">
        <v>1310459</v>
      </c>
      <c r="M54" s="10">
        <v>4106872.1454592478</v>
      </c>
      <c r="N54" s="10">
        <v>1246066</v>
      </c>
      <c r="O54" s="10">
        <v>5899690.285821381</v>
      </c>
      <c r="P54" s="10">
        <v>0</v>
      </c>
      <c r="Q54" s="10">
        <v>0</v>
      </c>
      <c r="R54" s="10">
        <v>2483</v>
      </c>
      <c r="S54" s="10">
        <v>15264.4</v>
      </c>
      <c r="T54" s="10">
        <v>844052</v>
      </c>
      <c r="U54" s="10">
        <v>1821843.1457099966</v>
      </c>
      <c r="V54" s="10">
        <v>109663</v>
      </c>
      <c r="W54" s="10">
        <v>533172.14964999957</v>
      </c>
      <c r="X54" s="10">
        <v>40</v>
      </c>
      <c r="Y54" s="10">
        <v>738.87099999999998</v>
      </c>
      <c r="Z54" s="10">
        <v>794456</v>
      </c>
      <c r="AA54" s="10">
        <v>3797351.46808</v>
      </c>
      <c r="AB54" s="10">
        <v>0</v>
      </c>
      <c r="AC54" s="10">
        <v>0</v>
      </c>
    </row>
    <row r="55" spans="1:29" x14ac:dyDescent="0.2">
      <c r="B55" s="7">
        <v>43</v>
      </c>
      <c r="C55" s="6" t="s">
        <v>70</v>
      </c>
      <c r="D55" s="9"/>
      <c r="E55" s="9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960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4076</v>
      </c>
      <c r="U55" s="10">
        <v>12745.41972</v>
      </c>
      <c r="V55" s="10">
        <v>1421</v>
      </c>
      <c r="W55" s="10">
        <v>4028.3848900000003</v>
      </c>
      <c r="X55" s="10">
        <v>0</v>
      </c>
      <c r="Y55" s="10">
        <v>0</v>
      </c>
      <c r="Z55" s="10">
        <v>1016</v>
      </c>
      <c r="AA55" s="10">
        <v>6993.2</v>
      </c>
      <c r="AB55" s="10">
        <v>0</v>
      </c>
      <c r="AC55" s="10">
        <v>0</v>
      </c>
    </row>
    <row r="56" spans="1:29" ht="12" x14ac:dyDescent="0.2">
      <c r="B56" s="3" t="s">
        <v>71</v>
      </c>
      <c r="C56" s="6"/>
      <c r="D56" s="9"/>
      <c r="E56" s="9"/>
      <c r="F56" s="9"/>
      <c r="G56" s="9"/>
      <c r="H56" s="9"/>
      <c r="I56" s="9"/>
      <c r="J56" s="9"/>
      <c r="K56" s="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s="27" customFormat="1" x14ac:dyDescent="0.3">
      <c r="A57" s="26"/>
      <c r="B57" s="15">
        <v>44</v>
      </c>
      <c r="C57" s="16" t="s">
        <v>72</v>
      </c>
      <c r="D57" s="17">
        <v>0</v>
      </c>
      <c r="E57" s="17">
        <v>0</v>
      </c>
      <c r="F57" s="17">
        <v>0</v>
      </c>
      <c r="G57" s="17">
        <v>54391</v>
      </c>
      <c r="H57" s="17">
        <v>0</v>
      </c>
      <c r="I57" s="17">
        <v>4566269</v>
      </c>
      <c r="J57" s="17">
        <v>0</v>
      </c>
      <c r="K57" s="17">
        <v>4041532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2853</v>
      </c>
      <c r="U57" s="18">
        <v>170.20488</v>
      </c>
      <c r="V57" s="18">
        <v>213080</v>
      </c>
      <c r="W57" s="18">
        <v>168774.84437000001</v>
      </c>
      <c r="X57" s="18">
        <v>0</v>
      </c>
      <c r="Y57" s="18">
        <v>0</v>
      </c>
      <c r="Z57" s="18">
        <v>22</v>
      </c>
      <c r="AA57" s="18">
        <v>68.174000000000007</v>
      </c>
      <c r="AB57" s="18">
        <v>0</v>
      </c>
      <c r="AC57" s="18">
        <v>0</v>
      </c>
    </row>
    <row r="58" spans="1:29" s="27" customFormat="1" x14ac:dyDescent="0.3">
      <c r="A58" s="26"/>
      <c r="B58" s="15">
        <v>45</v>
      </c>
      <c r="C58" s="16" t="s">
        <v>73</v>
      </c>
      <c r="D58" s="17">
        <v>0</v>
      </c>
      <c r="E58" s="17">
        <v>0</v>
      </c>
      <c r="F58" s="17">
        <v>0</v>
      </c>
      <c r="G58" s="17">
        <v>364808</v>
      </c>
      <c r="H58" s="17">
        <v>0</v>
      </c>
      <c r="I58" s="17">
        <v>18986</v>
      </c>
      <c r="J58" s="17">
        <v>0</v>
      </c>
      <c r="K58" s="17">
        <v>6442887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205023</v>
      </c>
      <c r="U58" s="18">
        <v>461183.29926999996</v>
      </c>
      <c r="V58" s="18">
        <v>15894</v>
      </c>
      <c r="W58" s="18">
        <v>20962.691600000002</v>
      </c>
      <c r="X58" s="18">
        <v>0</v>
      </c>
      <c r="Y58" s="18">
        <v>0</v>
      </c>
      <c r="Z58" s="18">
        <v>1881758</v>
      </c>
      <c r="AA58" s="18">
        <v>6065682.2659999998</v>
      </c>
      <c r="AB58" s="18">
        <v>186</v>
      </c>
      <c r="AC58" s="18">
        <v>121.3</v>
      </c>
    </row>
    <row r="59" spans="1:29" s="27" customFormat="1" x14ac:dyDescent="0.3">
      <c r="A59" s="26"/>
      <c r="B59" s="15">
        <v>46</v>
      </c>
      <c r="C59" s="16" t="s">
        <v>74</v>
      </c>
      <c r="D59" s="17">
        <v>0</v>
      </c>
      <c r="E59" s="17">
        <v>0</v>
      </c>
      <c r="F59" s="17">
        <v>0</v>
      </c>
      <c r="G59" s="17">
        <v>161881</v>
      </c>
      <c r="H59" s="17">
        <v>0</v>
      </c>
      <c r="I59" s="17">
        <v>126487</v>
      </c>
      <c r="J59" s="17">
        <v>0</v>
      </c>
      <c r="K59" s="17">
        <v>9242521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578236</v>
      </c>
      <c r="W59" s="18">
        <v>341221.87419999996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</row>
    <row r="60" spans="1:29" s="27" customFormat="1" x14ac:dyDescent="0.3">
      <c r="A60" s="26"/>
      <c r="B60" s="15">
        <v>47</v>
      </c>
      <c r="C60" s="16" t="s">
        <v>75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59</v>
      </c>
      <c r="J60" s="17">
        <v>0</v>
      </c>
      <c r="K60" s="17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</row>
    <row r="61" spans="1:29" s="27" customFormat="1" x14ac:dyDescent="0.3">
      <c r="A61" s="26"/>
      <c r="B61" s="15">
        <v>48</v>
      </c>
      <c r="C61" s="16" t="s">
        <v>76</v>
      </c>
      <c r="D61" s="17">
        <v>0</v>
      </c>
      <c r="E61" s="17">
        <v>0</v>
      </c>
      <c r="F61" s="17">
        <v>0</v>
      </c>
      <c r="G61" s="17">
        <v>299656</v>
      </c>
      <c r="H61" s="17">
        <v>0</v>
      </c>
      <c r="I61" s="17">
        <v>0</v>
      </c>
      <c r="J61" s="17">
        <v>0</v>
      </c>
      <c r="K61" s="17">
        <v>502607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739</v>
      </c>
      <c r="U61" s="18">
        <v>920.52336000000025</v>
      </c>
      <c r="V61" s="18">
        <v>40296</v>
      </c>
      <c r="W61" s="18">
        <v>20370.590119999975</v>
      </c>
      <c r="X61" s="18">
        <v>0</v>
      </c>
      <c r="Y61" s="18">
        <v>0</v>
      </c>
      <c r="Z61" s="18">
        <v>4014</v>
      </c>
      <c r="AA61" s="18">
        <v>15631.965</v>
      </c>
      <c r="AB61" s="18">
        <v>0</v>
      </c>
      <c r="AC61" s="18">
        <v>0</v>
      </c>
    </row>
    <row r="62" spans="1:29" s="27" customFormat="1" x14ac:dyDescent="0.3">
      <c r="A62" s="26"/>
      <c r="B62" s="15">
        <v>49</v>
      </c>
      <c r="C62" s="19" t="s">
        <v>77</v>
      </c>
      <c r="D62" s="17">
        <v>1</v>
      </c>
      <c r="E62" s="17">
        <v>62</v>
      </c>
      <c r="F62" s="17">
        <v>591989</v>
      </c>
      <c r="G62" s="17">
        <v>0</v>
      </c>
      <c r="H62" s="17">
        <v>0</v>
      </c>
      <c r="I62" s="17">
        <v>28699656</v>
      </c>
      <c r="J62" s="17">
        <v>0</v>
      </c>
      <c r="K62" s="17">
        <v>37907439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432092</v>
      </c>
      <c r="U62" s="18">
        <v>536254.84</v>
      </c>
      <c r="V62" s="18">
        <v>1120770</v>
      </c>
      <c r="W62" s="18">
        <v>1788161.3330000001</v>
      </c>
      <c r="X62" s="18">
        <v>0</v>
      </c>
      <c r="Y62" s="18">
        <v>0</v>
      </c>
      <c r="Z62" s="18">
        <v>1459822</v>
      </c>
      <c r="AA62" s="18">
        <v>5953971.3949999996</v>
      </c>
      <c r="AB62" s="18">
        <v>0</v>
      </c>
      <c r="AC62" s="18">
        <v>0</v>
      </c>
    </row>
    <row r="63" spans="1:29" ht="12" x14ac:dyDescent="0.2">
      <c r="B63" s="3" t="s">
        <v>78</v>
      </c>
      <c r="C63" s="6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B64" s="7">
        <v>50</v>
      </c>
      <c r="C64" s="8" t="s">
        <v>79</v>
      </c>
      <c r="D64" s="9">
        <v>488</v>
      </c>
      <c r="E64" s="9">
        <v>3</v>
      </c>
      <c r="F64" s="9">
        <v>0</v>
      </c>
      <c r="G64" s="9">
        <v>361</v>
      </c>
      <c r="H64" s="9">
        <v>0</v>
      </c>
      <c r="I64" s="9">
        <v>962708</v>
      </c>
      <c r="J64" s="9">
        <v>457428</v>
      </c>
      <c r="K64" s="9">
        <v>2475878</v>
      </c>
      <c r="L64" s="10">
        <v>589071</v>
      </c>
      <c r="M64" s="10">
        <v>3377510.3371199998</v>
      </c>
      <c r="N64" s="10">
        <v>717449</v>
      </c>
      <c r="O64" s="10">
        <v>4639119.8712399993</v>
      </c>
      <c r="P64" s="10">
        <v>1593</v>
      </c>
      <c r="Q64" s="10">
        <v>782.31200000000001</v>
      </c>
      <c r="R64" s="10">
        <v>4466</v>
      </c>
      <c r="S64" s="10">
        <v>27127</v>
      </c>
      <c r="T64" s="10">
        <v>219290</v>
      </c>
      <c r="U64" s="10">
        <v>549731.68611999764</v>
      </c>
      <c r="V64" s="10">
        <v>239306</v>
      </c>
      <c r="W64" s="10">
        <v>632681.35439997679</v>
      </c>
      <c r="X64" s="10">
        <v>199</v>
      </c>
      <c r="Y64" s="10">
        <v>3258.2750000000001</v>
      </c>
      <c r="Z64" s="10">
        <v>952967</v>
      </c>
      <c r="AA64" s="10">
        <v>6266653.0499999998</v>
      </c>
      <c r="AB64" s="10">
        <v>407</v>
      </c>
      <c r="AC64" s="10">
        <v>406.8</v>
      </c>
    </row>
    <row r="65" spans="1:29" x14ac:dyDescent="0.2">
      <c r="B65" s="7">
        <v>51</v>
      </c>
      <c r="C65" s="8" t="s">
        <v>80</v>
      </c>
      <c r="D65" s="9">
        <v>168</v>
      </c>
      <c r="E65" s="9">
        <v>2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200240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36540</v>
      </c>
      <c r="U65" s="10">
        <v>106653.50651000018</v>
      </c>
      <c r="V65" s="10">
        <v>10414</v>
      </c>
      <c r="W65" s="10">
        <v>28035.780640000045</v>
      </c>
      <c r="X65" s="10">
        <v>0</v>
      </c>
      <c r="Y65" s="10">
        <v>0</v>
      </c>
      <c r="Z65" s="10">
        <v>118847</v>
      </c>
      <c r="AA65" s="10">
        <v>669931.79799999995</v>
      </c>
      <c r="AB65" s="10">
        <v>0</v>
      </c>
      <c r="AC65" s="10">
        <v>0</v>
      </c>
    </row>
    <row r="66" spans="1:29" x14ac:dyDescent="0.2">
      <c r="B66" s="7">
        <v>52</v>
      </c>
      <c r="C66" s="8" t="s">
        <v>81</v>
      </c>
      <c r="D66" s="9">
        <v>346</v>
      </c>
      <c r="E66" s="9">
        <v>3</v>
      </c>
      <c r="F66" s="9">
        <v>22866</v>
      </c>
      <c r="G66" s="9">
        <v>293</v>
      </c>
      <c r="H66" s="9">
        <v>44150</v>
      </c>
      <c r="I66" s="9">
        <v>0</v>
      </c>
      <c r="J66" s="9">
        <v>0</v>
      </c>
      <c r="K66" s="9">
        <v>3262002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212438</v>
      </c>
      <c r="U66" s="10">
        <v>360144.97831999999</v>
      </c>
      <c r="V66" s="10">
        <v>54944</v>
      </c>
      <c r="W66" s="10">
        <v>254850.49097000004</v>
      </c>
      <c r="X66" s="10">
        <v>0</v>
      </c>
      <c r="Y66" s="10">
        <v>0</v>
      </c>
      <c r="Z66" s="10">
        <v>1175594</v>
      </c>
      <c r="AA66" s="10">
        <v>3399150.4049999998</v>
      </c>
      <c r="AB66" s="10">
        <v>0</v>
      </c>
      <c r="AC66" s="10">
        <v>0</v>
      </c>
    </row>
    <row r="67" spans="1:29" x14ac:dyDescent="0.2">
      <c r="B67" s="7">
        <v>53</v>
      </c>
      <c r="C67" s="8" t="s">
        <v>82</v>
      </c>
      <c r="D67" s="9">
        <v>514</v>
      </c>
      <c r="E67" s="9">
        <v>2</v>
      </c>
      <c r="F67" s="9">
        <v>0</v>
      </c>
      <c r="G67" s="9">
        <v>1898</v>
      </c>
      <c r="H67" s="9">
        <v>0</v>
      </c>
      <c r="I67" s="9">
        <v>0</v>
      </c>
      <c r="J67" s="9">
        <v>0</v>
      </c>
      <c r="K67" s="9">
        <v>4955099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244804</v>
      </c>
      <c r="U67" s="10">
        <v>315540.33701000002</v>
      </c>
      <c r="V67" s="10">
        <v>16396</v>
      </c>
      <c r="W67" s="10">
        <v>32799.457670000003</v>
      </c>
      <c r="X67" s="10">
        <v>0</v>
      </c>
      <c r="Y67" s="10">
        <v>0</v>
      </c>
      <c r="Z67" s="10">
        <v>952993</v>
      </c>
      <c r="AA67" s="10">
        <v>4523573.4910000004</v>
      </c>
      <c r="AB67" s="10">
        <v>46</v>
      </c>
      <c r="AC67" s="10">
        <v>26.35</v>
      </c>
    </row>
    <row r="68" spans="1:29" x14ac:dyDescent="0.2">
      <c r="B68" s="7">
        <v>54</v>
      </c>
      <c r="C68" s="8" t="s">
        <v>83</v>
      </c>
      <c r="D68" s="9">
        <v>142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4366092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44104</v>
      </c>
      <c r="U68" s="10">
        <v>59091.315159999998</v>
      </c>
      <c r="V68" s="10">
        <v>4966</v>
      </c>
      <c r="W68" s="10">
        <v>9598.5687100000014</v>
      </c>
      <c r="X68" s="10">
        <v>0</v>
      </c>
      <c r="Y68" s="10">
        <v>0</v>
      </c>
      <c r="Z68" s="10">
        <v>769339</v>
      </c>
      <c r="AA68" s="10">
        <v>3885998.3471999997</v>
      </c>
      <c r="AB68" s="10">
        <v>0</v>
      </c>
      <c r="AC68" s="10">
        <v>0</v>
      </c>
    </row>
    <row r="69" spans="1:29" x14ac:dyDescent="0.2">
      <c r="B69" s="7">
        <v>55</v>
      </c>
      <c r="C69" s="8" t="s">
        <v>84</v>
      </c>
      <c r="D69" s="9">
        <v>59</v>
      </c>
      <c r="E69" s="9">
        <v>2</v>
      </c>
      <c r="F69" s="9">
        <v>0</v>
      </c>
      <c r="G69" s="9">
        <v>158</v>
      </c>
      <c r="H69" s="9">
        <v>0</v>
      </c>
      <c r="I69" s="9">
        <v>494657</v>
      </c>
      <c r="J69" s="9">
        <v>0</v>
      </c>
      <c r="K69" s="9">
        <v>2704951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46177</v>
      </c>
      <c r="U69" s="10">
        <v>74039.806540000005</v>
      </c>
      <c r="V69" s="10">
        <v>7286</v>
      </c>
      <c r="W69" s="10">
        <v>15666.77543</v>
      </c>
      <c r="X69" s="10">
        <v>0</v>
      </c>
      <c r="Y69" s="10">
        <v>0</v>
      </c>
      <c r="Z69" s="10">
        <v>316636</v>
      </c>
      <c r="AA69" s="10">
        <v>1601441.5</v>
      </c>
      <c r="AB69" s="10">
        <v>0</v>
      </c>
      <c r="AC69" s="10">
        <v>0</v>
      </c>
    </row>
    <row r="70" spans="1:29" x14ac:dyDescent="0.2">
      <c r="B70" s="7">
        <v>56</v>
      </c>
      <c r="C70" s="8" t="s">
        <v>85</v>
      </c>
      <c r="D70" s="9">
        <v>10</v>
      </c>
      <c r="E70" s="9">
        <v>1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384306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13716</v>
      </c>
      <c r="U70" s="10">
        <v>18526.029620000001</v>
      </c>
      <c r="V70" s="10">
        <v>0</v>
      </c>
      <c r="W70" s="10">
        <v>0</v>
      </c>
      <c r="X70" s="10">
        <v>0</v>
      </c>
      <c r="Y70" s="10">
        <v>0</v>
      </c>
      <c r="Z70" s="10">
        <v>54966</v>
      </c>
      <c r="AA70" s="10">
        <v>219627.44699999999</v>
      </c>
      <c r="AB70" s="10">
        <v>0</v>
      </c>
      <c r="AC70" s="10">
        <v>0</v>
      </c>
    </row>
    <row r="71" spans="1:29" x14ac:dyDescent="0.2">
      <c r="B71" s="7">
        <v>57</v>
      </c>
      <c r="C71" s="8" t="s">
        <v>86</v>
      </c>
      <c r="D71" s="9">
        <v>30</v>
      </c>
      <c r="E71" s="9">
        <v>1</v>
      </c>
      <c r="F71" s="9">
        <v>0</v>
      </c>
      <c r="G71" s="9">
        <v>279</v>
      </c>
      <c r="H71" s="9">
        <v>0</v>
      </c>
      <c r="I71" s="9">
        <v>0</v>
      </c>
      <c r="J71" s="9">
        <v>0</v>
      </c>
      <c r="K71" s="9">
        <v>83898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5887</v>
      </c>
      <c r="U71" s="10">
        <v>12218.07156</v>
      </c>
      <c r="V71" s="10">
        <v>4416</v>
      </c>
      <c r="W71" s="10">
        <v>15025.2495</v>
      </c>
      <c r="X71" s="10">
        <v>0</v>
      </c>
      <c r="Y71" s="10">
        <v>0</v>
      </c>
      <c r="Z71" s="10">
        <v>35706</v>
      </c>
      <c r="AA71" s="10">
        <v>190393.5</v>
      </c>
      <c r="AB71" s="10">
        <v>0</v>
      </c>
      <c r="AC71" s="10">
        <v>0</v>
      </c>
    </row>
    <row r="72" spans="1:29" x14ac:dyDescent="0.2">
      <c r="B72" s="7">
        <v>58</v>
      </c>
      <c r="C72" s="8" t="s">
        <v>87</v>
      </c>
      <c r="D72" s="9">
        <v>0</v>
      </c>
      <c r="E72" s="9">
        <v>0</v>
      </c>
      <c r="F72" s="9">
        <v>0</v>
      </c>
      <c r="G72" s="9">
        <v>67</v>
      </c>
      <c r="H72" s="9">
        <v>0</v>
      </c>
      <c r="I72" s="9">
        <v>0</v>
      </c>
      <c r="J72" s="9">
        <v>0</v>
      </c>
      <c r="K72" s="9">
        <v>560598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21886</v>
      </c>
      <c r="U72" s="10">
        <v>27169.000740000003</v>
      </c>
      <c r="V72" s="10">
        <v>2451</v>
      </c>
      <c r="W72" s="10">
        <v>5508.2723400000004</v>
      </c>
      <c r="X72" s="10">
        <v>0</v>
      </c>
      <c r="Y72" s="10">
        <v>0</v>
      </c>
      <c r="Z72" s="10">
        <v>183418</v>
      </c>
      <c r="AA72" s="10">
        <v>510457.163</v>
      </c>
      <c r="AB72" s="10">
        <v>0</v>
      </c>
      <c r="AC72" s="10">
        <v>0</v>
      </c>
    </row>
    <row r="73" spans="1:29" x14ac:dyDescent="0.2">
      <c r="B73" s="7">
        <v>59</v>
      </c>
      <c r="C73" s="8" t="s">
        <v>88</v>
      </c>
      <c r="D73" s="9">
        <v>509</v>
      </c>
      <c r="E73" s="9">
        <v>3</v>
      </c>
      <c r="F73" s="9">
        <v>0</v>
      </c>
      <c r="G73" s="9">
        <v>0</v>
      </c>
      <c r="H73" s="9">
        <v>0</v>
      </c>
      <c r="I73" s="9">
        <v>350707</v>
      </c>
      <c r="J73" s="9">
        <v>0</v>
      </c>
      <c r="K73" s="9">
        <v>8595110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266252</v>
      </c>
      <c r="U73" s="10">
        <v>425840.41879000003</v>
      </c>
      <c r="V73" s="10">
        <v>103448</v>
      </c>
      <c r="W73" s="10">
        <v>238528.58269000001</v>
      </c>
      <c r="X73" s="10">
        <v>0</v>
      </c>
      <c r="Y73" s="10">
        <v>0</v>
      </c>
      <c r="Z73" s="10">
        <v>3293661</v>
      </c>
      <c r="AA73" s="10">
        <v>14708693.806</v>
      </c>
      <c r="AB73" s="10">
        <v>119</v>
      </c>
      <c r="AC73" s="10">
        <v>106.55</v>
      </c>
    </row>
    <row r="74" spans="1:29" x14ac:dyDescent="0.2">
      <c r="B74" s="7">
        <v>60</v>
      </c>
      <c r="C74" s="8" t="s">
        <v>89</v>
      </c>
      <c r="D74" s="9">
        <v>231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</row>
    <row r="75" spans="1:29" x14ac:dyDescent="0.2">
      <c r="B75" s="7">
        <v>61</v>
      </c>
      <c r="C75" s="8" t="s">
        <v>90</v>
      </c>
      <c r="D75" s="9">
        <v>276</v>
      </c>
      <c r="E75" s="9">
        <v>7</v>
      </c>
      <c r="F75" s="9">
        <v>0</v>
      </c>
      <c r="G75" s="9">
        <v>533</v>
      </c>
      <c r="H75" s="9">
        <v>0</v>
      </c>
      <c r="I75" s="9">
        <v>15567</v>
      </c>
      <c r="J75" s="9">
        <v>0</v>
      </c>
      <c r="K75" s="9">
        <v>1533668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36164</v>
      </c>
      <c r="U75" s="10">
        <v>61927.908080000001</v>
      </c>
      <c r="V75" s="10">
        <v>8869</v>
      </c>
      <c r="W75" s="10">
        <v>21716.619829999985</v>
      </c>
      <c r="X75" s="10">
        <v>12</v>
      </c>
      <c r="Y75" s="10">
        <v>111.2</v>
      </c>
      <c r="Z75" s="10">
        <v>273384</v>
      </c>
      <c r="AA75" s="10">
        <v>1182166.6129999999</v>
      </c>
      <c r="AB75" s="10">
        <v>0</v>
      </c>
      <c r="AC75" s="10">
        <v>0</v>
      </c>
    </row>
    <row r="76" spans="1:29" s="29" customFormat="1" ht="12" x14ac:dyDescent="0.25">
      <c r="A76" s="28"/>
      <c r="B76" s="49" t="s">
        <v>91</v>
      </c>
      <c r="C76" s="50"/>
      <c r="D76" s="20">
        <f>SUM(D11:D75)</f>
        <v>121944</v>
      </c>
      <c r="E76" s="20">
        <f>SUM(E11:E75)</f>
        <v>95969</v>
      </c>
      <c r="F76" s="20">
        <f t="shared" ref="F76:AC76" si="0">SUM(F11:F75)</f>
        <v>7758264</v>
      </c>
      <c r="G76" s="20">
        <f t="shared" si="0"/>
        <v>1559440</v>
      </c>
      <c r="H76" s="20">
        <f t="shared" si="0"/>
        <v>5222330</v>
      </c>
      <c r="I76" s="20">
        <f t="shared" si="0"/>
        <v>250089414</v>
      </c>
      <c r="J76" s="20">
        <f t="shared" si="0"/>
        <v>83365756</v>
      </c>
      <c r="K76" s="20">
        <f t="shared" si="0"/>
        <v>954121549</v>
      </c>
      <c r="L76" s="20">
        <f t="shared" si="0"/>
        <v>125588235</v>
      </c>
      <c r="M76" s="20">
        <f t="shared" si="0"/>
        <v>446108351.02574855</v>
      </c>
      <c r="N76" s="20">
        <f t="shared" si="0"/>
        <v>106728670</v>
      </c>
      <c r="O76" s="20">
        <f t="shared" si="0"/>
        <v>740732046.36561275</v>
      </c>
      <c r="P76" s="20">
        <f t="shared" si="0"/>
        <v>3319</v>
      </c>
      <c r="Q76" s="20">
        <f t="shared" si="0"/>
        <v>2839.2311199999999</v>
      </c>
      <c r="R76" s="20">
        <f t="shared" si="0"/>
        <v>738842</v>
      </c>
      <c r="S76" s="20">
        <f t="shared" si="0"/>
        <v>3578164.9799299943</v>
      </c>
      <c r="T76" s="20">
        <f t="shared" si="0"/>
        <v>158194739</v>
      </c>
      <c r="U76" s="20">
        <f t="shared" si="0"/>
        <v>334322143.37019998</v>
      </c>
      <c r="V76" s="20">
        <f t="shared" si="0"/>
        <v>68168243</v>
      </c>
      <c r="W76" s="20">
        <f t="shared" si="0"/>
        <v>159844404.03326979</v>
      </c>
      <c r="X76" s="20">
        <f t="shared" si="0"/>
        <v>168078</v>
      </c>
      <c r="Y76" s="20">
        <f t="shared" si="0"/>
        <v>2767307.5047500003</v>
      </c>
      <c r="Z76" s="40">
        <f t="shared" si="0"/>
        <v>543346477</v>
      </c>
      <c r="AA76" s="40">
        <f t="shared" si="0"/>
        <v>2620977989.910996</v>
      </c>
      <c r="AB76" s="20">
        <f t="shared" si="0"/>
        <v>216186</v>
      </c>
      <c r="AC76" s="20">
        <f t="shared" si="0"/>
        <v>214139.07353999995</v>
      </c>
    </row>
    <row r="77" spans="1:29" s="29" customFormat="1" ht="12" x14ac:dyDescent="0.25">
      <c r="A77" s="28"/>
      <c r="B77" s="34"/>
      <c r="C77" s="35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spans="1:29" ht="24" x14ac:dyDescent="0.2">
      <c r="A78" s="21" t="s">
        <v>92</v>
      </c>
      <c r="B78" s="48" t="s">
        <v>93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</row>
    <row r="79" spans="1:29" x14ac:dyDescent="0.2">
      <c r="A79" s="32">
        <v>1</v>
      </c>
      <c r="B79" s="48" t="s">
        <v>94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</row>
    <row r="80" spans="1:29" x14ac:dyDescent="0.2">
      <c r="A80" s="32">
        <v>2</v>
      </c>
      <c r="B80" s="48" t="s">
        <v>95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</row>
    <row r="81" spans="1:30" s="30" customFormat="1" x14ac:dyDescent="0.2">
      <c r="A81" s="32">
        <v>3</v>
      </c>
      <c r="B81" s="48" t="s">
        <v>96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</row>
    <row r="82" spans="1:30" s="30" customFormat="1" x14ac:dyDescent="0.2">
      <c r="A82" s="32">
        <v>4</v>
      </c>
      <c r="B82" s="48" t="s">
        <v>97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r="83" spans="1:30" s="30" customFormat="1" x14ac:dyDescent="0.2">
      <c r="A83" s="32">
        <v>5</v>
      </c>
      <c r="B83" s="48" t="s">
        <v>98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</row>
    <row r="84" spans="1:30" s="30" customFormat="1" x14ac:dyDescent="0.2">
      <c r="A84" s="32">
        <v>6</v>
      </c>
      <c r="B84" s="48" t="s">
        <v>99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</row>
    <row r="85" spans="1:30" s="30" customFormat="1" x14ac:dyDescent="0.2">
      <c r="A85" s="32">
        <v>7</v>
      </c>
      <c r="B85" s="48" t="s">
        <v>100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</row>
    <row r="86" spans="1:30" s="30" customFormat="1" x14ac:dyDescent="0.2">
      <c r="A86" s="32">
        <v>8</v>
      </c>
      <c r="B86" s="48" t="s">
        <v>101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</row>
    <row r="87" spans="1:30" s="30" customFormat="1" x14ac:dyDescent="0.2">
      <c r="A87" s="32">
        <v>9</v>
      </c>
      <c r="B87" s="48" t="s">
        <v>102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22"/>
    </row>
    <row r="88" spans="1:30" s="30" customFormat="1" x14ac:dyDescent="0.2">
      <c r="A88" s="32">
        <v>10</v>
      </c>
      <c r="B88" s="48" t="s">
        <v>103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</row>
    <row r="89" spans="1:30" s="30" customFormat="1" x14ac:dyDescent="0.2">
      <c r="A89" s="32">
        <v>11</v>
      </c>
      <c r="B89" s="48" t="s">
        <v>104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22"/>
    </row>
    <row r="90" spans="1:30" s="30" customFormat="1" x14ac:dyDescent="0.2">
      <c r="A90" s="32">
        <v>12</v>
      </c>
      <c r="B90" s="48" t="s">
        <v>105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</row>
    <row r="91" spans="1:30" s="30" customFormat="1" x14ac:dyDescent="0.2">
      <c r="A91" s="32">
        <v>13</v>
      </c>
      <c r="B91" s="48" t="s">
        <v>106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</row>
    <row r="92" spans="1:30" s="30" customFormat="1" x14ac:dyDescent="0.2">
      <c r="A92" s="32">
        <v>14</v>
      </c>
      <c r="B92" s="48" t="s">
        <v>107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</row>
    <row r="93" spans="1:30" s="30" customFormat="1" x14ac:dyDescent="0.2">
      <c r="A93" s="32">
        <v>15</v>
      </c>
      <c r="B93" s="48" t="s">
        <v>108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</row>
    <row r="94" spans="1:30" s="30" customFormat="1" x14ac:dyDescent="0.2">
      <c r="A94" s="32">
        <v>16</v>
      </c>
      <c r="B94" s="48" t="s">
        <v>109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</row>
    <row r="95" spans="1:30" s="30" customFormat="1" x14ac:dyDescent="0.2">
      <c r="A95" s="32">
        <v>17</v>
      </c>
      <c r="B95" s="48" t="s">
        <v>110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</row>
    <row r="96" spans="1:30" s="30" customFormat="1" x14ac:dyDescent="0.2">
      <c r="A96" s="32">
        <v>18</v>
      </c>
      <c r="B96" s="48" t="s">
        <v>111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</row>
    <row r="97" spans="1:31" s="30" customFormat="1" x14ac:dyDescent="0.2">
      <c r="A97" s="32">
        <v>19</v>
      </c>
      <c r="B97" s="48" t="s">
        <v>112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</row>
    <row r="98" spans="1:31" s="30" customFormat="1" x14ac:dyDescent="0.2">
      <c r="A98" s="33">
        <v>20</v>
      </c>
      <c r="B98" s="48" t="s">
        <v>113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23"/>
      <c r="AE98" s="23"/>
    </row>
    <row r="99" spans="1:31" s="30" customFormat="1" x14ac:dyDescent="0.2">
      <c r="A99" s="32">
        <v>21</v>
      </c>
      <c r="B99" s="48" t="s">
        <v>114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</row>
    <row r="100" spans="1:31" s="30" customFormat="1" x14ac:dyDescent="0.2">
      <c r="A100" s="32">
        <v>22</v>
      </c>
      <c r="B100" s="48" t="s">
        <v>115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</row>
    <row r="101" spans="1:31" s="30" customFormat="1" x14ac:dyDescent="0.2">
      <c r="A101" s="32">
        <v>23</v>
      </c>
      <c r="B101" s="48" t="s">
        <v>116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</row>
    <row r="102" spans="1:31" s="30" customFormat="1" x14ac:dyDescent="0.2">
      <c r="A102" s="32">
        <v>24</v>
      </c>
      <c r="B102" s="48" t="s">
        <v>117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</row>
    <row r="103" spans="1:31" s="30" customFormat="1" x14ac:dyDescent="0.2">
      <c r="A103" s="32">
        <v>25</v>
      </c>
      <c r="B103" s="48" t="s">
        <v>118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</row>
    <row r="104" spans="1:31" s="30" customFormat="1" x14ac:dyDescent="0.2">
      <c r="A104" s="32">
        <v>26</v>
      </c>
      <c r="B104" s="48" t="s">
        <v>119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</row>
  </sheetData>
  <mergeCells count="56">
    <mergeCell ref="B76:C76"/>
    <mergeCell ref="B104:AC104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103:AC103"/>
    <mergeCell ref="B78:AC78"/>
    <mergeCell ref="B79:AC79"/>
    <mergeCell ref="B92:AC92"/>
    <mergeCell ref="B88:AC88"/>
    <mergeCell ref="B89:AC89"/>
    <mergeCell ref="B90:AC90"/>
    <mergeCell ref="B81:AC81"/>
    <mergeCell ref="B82:AC82"/>
    <mergeCell ref="B83:AC83"/>
    <mergeCell ref="B84:AC84"/>
    <mergeCell ref="B85:AC85"/>
    <mergeCell ref="B91:AC91"/>
    <mergeCell ref="B80:AC80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86:AC86"/>
    <mergeCell ref="B87:AC87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</mergeCells>
  <pageMargins left="3.937007874015748E-2" right="3.937007874015748E-2" top="0.04" bottom="7.874015748031496E-2" header="3.937007874015748E-2" footer="3.937007874015748E-2"/>
  <pageSetup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0"/>
  <sheetViews>
    <sheetView workbookViewId="0">
      <selection activeCell="D8" sqref="D8:E50"/>
    </sheetView>
  </sheetViews>
  <sheetFormatPr defaultRowHeight="14.4" x14ac:dyDescent="0.3"/>
  <cols>
    <col min="3" max="3" width="38.109375" bestFit="1" customWidth="1"/>
  </cols>
  <sheetData>
    <row r="2" spans="1:17" x14ac:dyDescent="0.3">
      <c r="B2" s="45" t="s">
        <v>120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x14ac:dyDescent="0.3">
      <c r="B3" s="46" t="s">
        <v>0</v>
      </c>
      <c r="C3" s="45" t="s">
        <v>1</v>
      </c>
      <c r="D3" s="47"/>
      <c r="E3" s="47"/>
      <c r="F3" s="45" t="s">
        <v>3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x14ac:dyDescent="0.3">
      <c r="B4" s="46"/>
      <c r="C4" s="45"/>
      <c r="D4" s="46"/>
      <c r="E4" s="46"/>
      <c r="F4" s="45" t="s">
        <v>5</v>
      </c>
      <c r="G4" s="45"/>
      <c r="H4" s="45"/>
      <c r="I4" s="45"/>
      <c r="J4" s="45"/>
      <c r="K4" s="45"/>
      <c r="L4" s="45" t="s">
        <v>6</v>
      </c>
      <c r="M4" s="45"/>
      <c r="N4" s="45"/>
      <c r="O4" s="45"/>
      <c r="P4" s="45"/>
      <c r="Q4" s="45"/>
    </row>
    <row r="5" spans="1:17" ht="14.4" customHeight="1" x14ac:dyDescent="0.3">
      <c r="B5" s="46"/>
      <c r="C5" s="45"/>
      <c r="D5" s="46" t="s">
        <v>12</v>
      </c>
      <c r="E5" s="46" t="s">
        <v>13</v>
      </c>
      <c r="F5" s="45" t="s">
        <v>14</v>
      </c>
      <c r="G5" s="45"/>
      <c r="H5" s="45"/>
      <c r="I5" s="45"/>
      <c r="J5" s="45"/>
      <c r="K5" s="45"/>
      <c r="L5" s="45" t="s">
        <v>14</v>
      </c>
      <c r="M5" s="45"/>
      <c r="N5" s="45"/>
      <c r="O5" s="45"/>
      <c r="P5" s="45"/>
      <c r="Q5" s="45"/>
    </row>
    <row r="6" spans="1:17" x14ac:dyDescent="0.3">
      <c r="B6" s="46"/>
      <c r="C6" s="45"/>
      <c r="D6" s="46"/>
      <c r="E6" s="46"/>
      <c r="F6" s="46" t="s">
        <v>16</v>
      </c>
      <c r="G6" s="46"/>
      <c r="H6" s="46" t="s">
        <v>17</v>
      </c>
      <c r="I6" s="46"/>
      <c r="J6" s="45" t="s">
        <v>18</v>
      </c>
      <c r="K6" s="45"/>
      <c r="L6" s="46" t="s">
        <v>16</v>
      </c>
      <c r="M6" s="46"/>
      <c r="N6" s="46" t="s">
        <v>17</v>
      </c>
      <c r="O6" s="46"/>
      <c r="P6" s="45" t="s">
        <v>18</v>
      </c>
      <c r="Q6" s="45"/>
    </row>
    <row r="7" spans="1:17" ht="36" x14ac:dyDescent="0.3">
      <c r="B7" s="46"/>
      <c r="C7" s="45"/>
      <c r="D7" s="46"/>
      <c r="E7" s="46"/>
      <c r="F7" s="1" t="s">
        <v>121</v>
      </c>
      <c r="G7" s="1" t="s">
        <v>122</v>
      </c>
      <c r="H7" s="1" t="s">
        <v>123</v>
      </c>
      <c r="I7" s="1" t="s">
        <v>124</v>
      </c>
      <c r="J7" s="1" t="s">
        <v>121</v>
      </c>
      <c r="K7" s="1" t="s">
        <v>125</v>
      </c>
      <c r="L7" s="1" t="s">
        <v>128</v>
      </c>
      <c r="M7" s="1" t="s">
        <v>122</v>
      </c>
      <c r="N7" s="1" t="s">
        <v>121</v>
      </c>
      <c r="O7" s="1" t="s">
        <v>124</v>
      </c>
      <c r="P7" s="1" t="s">
        <v>123</v>
      </c>
      <c r="Q7" s="1" t="s">
        <v>122</v>
      </c>
    </row>
    <row r="8" spans="1:17" x14ac:dyDescent="0.3">
      <c r="A8" t="s">
        <v>135</v>
      </c>
      <c r="B8" s="7">
        <v>1</v>
      </c>
      <c r="C8" s="8" t="s">
        <v>25</v>
      </c>
      <c r="D8" s="9">
        <v>1888684</v>
      </c>
      <c r="E8" s="9">
        <v>81510140</v>
      </c>
      <c r="F8" s="10">
        <v>2059637</v>
      </c>
      <c r="G8" s="10">
        <v>6220913.1754899994</v>
      </c>
      <c r="H8" s="10">
        <v>1833158</v>
      </c>
      <c r="I8" s="10">
        <v>9767627.0580000002</v>
      </c>
      <c r="J8" s="10">
        <v>0</v>
      </c>
      <c r="K8" s="10">
        <v>0</v>
      </c>
      <c r="L8" s="10">
        <v>5944404</v>
      </c>
      <c r="M8" s="10">
        <v>11688350.957480064</v>
      </c>
      <c r="N8" s="10">
        <v>1826493</v>
      </c>
      <c r="O8" s="10">
        <v>4942634.6135197775</v>
      </c>
      <c r="P8" s="10">
        <v>8</v>
      </c>
      <c r="Q8" s="10">
        <v>15.65</v>
      </c>
    </row>
    <row r="9" spans="1:17" x14ac:dyDescent="0.3">
      <c r="A9" t="s">
        <v>135</v>
      </c>
      <c r="B9" s="7">
        <v>2</v>
      </c>
      <c r="C9" s="8" t="s">
        <v>26</v>
      </c>
      <c r="D9" s="9">
        <v>84801</v>
      </c>
      <c r="E9" s="9">
        <v>47251202</v>
      </c>
      <c r="F9" s="10">
        <v>142422</v>
      </c>
      <c r="G9" s="10">
        <v>507585.41232999985</v>
      </c>
      <c r="H9" s="10">
        <v>62166</v>
      </c>
      <c r="I9" s="10">
        <v>224711.23160999996</v>
      </c>
      <c r="J9" s="10">
        <v>0</v>
      </c>
      <c r="K9" s="10">
        <v>0</v>
      </c>
      <c r="L9" s="10">
        <v>3928941</v>
      </c>
      <c r="M9" s="10">
        <v>6995597.4687200002</v>
      </c>
      <c r="N9" s="10">
        <v>1458387</v>
      </c>
      <c r="O9" s="10">
        <v>2336168.26719</v>
      </c>
      <c r="P9" s="10">
        <v>0</v>
      </c>
      <c r="Q9" s="10">
        <v>0</v>
      </c>
    </row>
    <row r="10" spans="1:17" x14ac:dyDescent="0.3">
      <c r="A10" t="s">
        <v>135</v>
      </c>
      <c r="B10" s="7">
        <v>3</v>
      </c>
      <c r="C10" s="11" t="s">
        <v>27</v>
      </c>
      <c r="D10" s="12">
        <v>33639</v>
      </c>
      <c r="E10" s="12">
        <v>13296825</v>
      </c>
      <c r="F10" s="10">
        <v>51567</v>
      </c>
      <c r="G10" s="10">
        <v>208526.54397001397</v>
      </c>
      <c r="H10" s="10">
        <v>21402</v>
      </c>
      <c r="I10" s="10">
        <v>110223.78661999904</v>
      </c>
      <c r="J10" s="10">
        <v>0</v>
      </c>
      <c r="K10" s="10">
        <v>0</v>
      </c>
      <c r="L10" s="10">
        <v>1639749</v>
      </c>
      <c r="M10" s="10">
        <v>2570241.48685</v>
      </c>
      <c r="N10" s="10">
        <v>618127</v>
      </c>
      <c r="O10" s="10">
        <v>928453.70449000003</v>
      </c>
      <c r="P10" s="10">
        <v>7504</v>
      </c>
      <c r="Q10" s="10">
        <v>85000.614099999992</v>
      </c>
    </row>
    <row r="11" spans="1:17" x14ac:dyDescent="0.3">
      <c r="A11" t="s">
        <v>135</v>
      </c>
      <c r="B11" s="7">
        <v>4</v>
      </c>
      <c r="C11" s="8" t="s">
        <v>28</v>
      </c>
      <c r="D11" s="9">
        <v>615427</v>
      </c>
      <c r="E11" s="9">
        <v>50582378</v>
      </c>
      <c r="F11" s="10">
        <v>691272</v>
      </c>
      <c r="G11" s="10">
        <v>2005915.8510699999</v>
      </c>
      <c r="H11" s="10">
        <v>301278</v>
      </c>
      <c r="I11" s="10">
        <v>1177480.2018800001</v>
      </c>
      <c r="J11" s="10">
        <v>0</v>
      </c>
      <c r="K11" s="10">
        <v>0</v>
      </c>
      <c r="L11" s="10">
        <v>7720155</v>
      </c>
      <c r="M11" s="10">
        <v>16462205.659119999</v>
      </c>
      <c r="N11" s="10">
        <v>2200384</v>
      </c>
      <c r="O11" s="10">
        <v>4743194.4493300002</v>
      </c>
      <c r="P11" s="10">
        <v>5185</v>
      </c>
      <c r="Q11" s="10">
        <v>81981.638000000006</v>
      </c>
    </row>
    <row r="12" spans="1:17" x14ac:dyDescent="0.3">
      <c r="A12" t="s">
        <v>135</v>
      </c>
      <c r="B12" s="7">
        <v>5</v>
      </c>
      <c r="C12" s="8" t="s">
        <v>29</v>
      </c>
      <c r="D12" s="9">
        <v>0</v>
      </c>
      <c r="E12" s="9">
        <v>28316825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2523211</v>
      </c>
      <c r="M12" s="10">
        <v>5566694.9040000001</v>
      </c>
      <c r="N12" s="10">
        <v>450742</v>
      </c>
      <c r="O12" s="10">
        <v>1037175.9</v>
      </c>
      <c r="P12" s="10">
        <v>0</v>
      </c>
      <c r="Q12" s="10">
        <v>0</v>
      </c>
    </row>
    <row r="13" spans="1:17" x14ac:dyDescent="0.3">
      <c r="A13" t="s">
        <v>135</v>
      </c>
      <c r="B13" s="7">
        <v>6</v>
      </c>
      <c r="C13" s="8" t="s">
        <v>30</v>
      </c>
      <c r="D13" s="9">
        <v>159407</v>
      </c>
      <c r="E13" s="9">
        <v>31055145</v>
      </c>
      <c r="F13" s="10">
        <v>120530</v>
      </c>
      <c r="G13" s="10">
        <v>404719.61599999998</v>
      </c>
      <c r="H13" s="10">
        <v>61954</v>
      </c>
      <c r="I13" s="10">
        <v>261763.226</v>
      </c>
      <c r="J13" s="10">
        <v>0</v>
      </c>
      <c r="K13" s="10">
        <v>0</v>
      </c>
      <c r="L13" s="10">
        <v>4469710</v>
      </c>
      <c r="M13" s="10">
        <v>8706859.5263600014</v>
      </c>
      <c r="N13" s="10">
        <v>1798252</v>
      </c>
      <c r="O13" s="10">
        <v>3115453.5729999999</v>
      </c>
      <c r="P13" s="10">
        <v>4508</v>
      </c>
      <c r="Q13" s="10">
        <v>69887.182889999996</v>
      </c>
    </row>
    <row r="14" spans="1:17" x14ac:dyDescent="0.3">
      <c r="A14" t="s">
        <v>135</v>
      </c>
      <c r="B14" s="7">
        <v>7</v>
      </c>
      <c r="C14" s="8" t="s">
        <v>31</v>
      </c>
      <c r="D14" s="9">
        <v>79323</v>
      </c>
      <c r="E14" s="9">
        <v>16291382</v>
      </c>
      <c r="F14" s="10">
        <v>65831</v>
      </c>
      <c r="G14" s="10">
        <v>168551.16047</v>
      </c>
      <c r="H14" s="10">
        <v>24453</v>
      </c>
      <c r="I14" s="10">
        <v>70853.27536</v>
      </c>
      <c r="J14" s="10">
        <v>0</v>
      </c>
      <c r="K14" s="10">
        <v>0</v>
      </c>
      <c r="L14" s="10">
        <v>2995806</v>
      </c>
      <c r="M14" s="10">
        <v>5596584.7608199995</v>
      </c>
      <c r="N14" s="10">
        <v>842094</v>
      </c>
      <c r="O14" s="10">
        <v>1561084.16007</v>
      </c>
      <c r="P14" s="10">
        <v>0</v>
      </c>
      <c r="Q14" s="10">
        <v>0</v>
      </c>
    </row>
    <row r="15" spans="1:17" x14ac:dyDescent="0.3">
      <c r="A15" t="s">
        <v>135</v>
      </c>
      <c r="B15" s="7">
        <v>8</v>
      </c>
      <c r="C15" s="8" t="s">
        <v>32</v>
      </c>
      <c r="D15" s="9">
        <v>0</v>
      </c>
      <c r="E15" s="9">
        <v>3688282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594623</v>
      </c>
      <c r="M15" s="10">
        <v>1327269.3701299999</v>
      </c>
      <c r="N15" s="10">
        <v>117159</v>
      </c>
      <c r="O15" s="10">
        <v>384077.76107999997</v>
      </c>
      <c r="P15" s="10">
        <v>0</v>
      </c>
      <c r="Q15" s="10">
        <v>0</v>
      </c>
    </row>
    <row r="16" spans="1:17" x14ac:dyDescent="0.3">
      <c r="A16" t="s">
        <v>135</v>
      </c>
      <c r="B16" s="7">
        <v>9</v>
      </c>
      <c r="C16" s="8" t="s">
        <v>33</v>
      </c>
      <c r="D16" s="9">
        <v>330596</v>
      </c>
      <c r="E16" s="9">
        <v>41106028</v>
      </c>
      <c r="F16" s="10">
        <v>441492</v>
      </c>
      <c r="G16" s="10">
        <v>1512838.9480000001</v>
      </c>
      <c r="H16" s="10">
        <v>182271</v>
      </c>
      <c r="I16" s="10">
        <v>699052.30458</v>
      </c>
      <c r="J16" s="10">
        <v>0</v>
      </c>
      <c r="K16" s="10">
        <v>0</v>
      </c>
      <c r="L16" s="10">
        <v>6195621</v>
      </c>
      <c r="M16" s="10">
        <v>13903229.0515</v>
      </c>
      <c r="N16" s="10">
        <v>2881319</v>
      </c>
      <c r="O16" s="10">
        <v>5980761.4797700001</v>
      </c>
      <c r="P16" s="10">
        <v>0</v>
      </c>
      <c r="Q16" s="10">
        <v>0</v>
      </c>
    </row>
    <row r="17" spans="1:17" x14ac:dyDescent="0.3">
      <c r="A17" t="s">
        <v>135</v>
      </c>
      <c r="B17" s="7">
        <v>10</v>
      </c>
      <c r="C17" s="8" t="s">
        <v>34</v>
      </c>
      <c r="D17" s="9">
        <v>16505981</v>
      </c>
      <c r="E17" s="9">
        <v>273547554</v>
      </c>
      <c r="F17" s="10">
        <v>24634634</v>
      </c>
      <c r="G17" s="10">
        <v>75887454.475309998</v>
      </c>
      <c r="H17" s="10">
        <v>17811748</v>
      </c>
      <c r="I17" s="10">
        <v>144503601.97001001</v>
      </c>
      <c r="J17" s="10">
        <v>1678</v>
      </c>
      <c r="K17" s="10">
        <v>0</v>
      </c>
      <c r="L17" s="10">
        <v>46991238</v>
      </c>
      <c r="M17" s="10">
        <v>95370344.068619996</v>
      </c>
      <c r="N17" s="10">
        <v>18822889</v>
      </c>
      <c r="O17" s="10">
        <v>35812055.383510001</v>
      </c>
      <c r="P17" s="10">
        <v>1678</v>
      </c>
      <c r="Q17" s="10">
        <v>22508.29</v>
      </c>
    </row>
    <row r="18" spans="1:17" x14ac:dyDescent="0.3">
      <c r="A18" t="s">
        <v>135</v>
      </c>
      <c r="B18" s="7">
        <v>11</v>
      </c>
      <c r="C18" s="8" t="s">
        <v>35</v>
      </c>
      <c r="D18" s="9">
        <v>0</v>
      </c>
      <c r="E18" s="9">
        <v>12402099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1803263</v>
      </c>
      <c r="M18" s="10">
        <v>3420674.7671399997</v>
      </c>
      <c r="N18" s="10">
        <v>400451</v>
      </c>
      <c r="O18" s="10">
        <v>980375.12800000003</v>
      </c>
      <c r="P18" s="10">
        <v>882</v>
      </c>
      <c r="Q18" s="10">
        <v>14994.748</v>
      </c>
    </row>
    <row r="19" spans="1:17" x14ac:dyDescent="0.3">
      <c r="A19" t="s">
        <v>135</v>
      </c>
      <c r="B19" s="7">
        <v>12</v>
      </c>
      <c r="C19" s="8" t="s">
        <v>36</v>
      </c>
      <c r="D19" s="9">
        <v>633323</v>
      </c>
      <c r="E19" s="9">
        <v>47402239</v>
      </c>
      <c r="F19" s="10">
        <v>567176</v>
      </c>
      <c r="G19" s="10">
        <v>2005751.5025499999</v>
      </c>
      <c r="H19" s="10">
        <v>367453</v>
      </c>
      <c r="I19" s="10">
        <v>1432578.9707299999</v>
      </c>
      <c r="J19" s="10">
        <v>0</v>
      </c>
      <c r="K19" s="10">
        <v>0</v>
      </c>
      <c r="L19" s="10">
        <v>9090572</v>
      </c>
      <c r="M19" s="10">
        <v>13727443.007999999</v>
      </c>
      <c r="N19" s="10">
        <v>3910201</v>
      </c>
      <c r="O19" s="10">
        <v>6601574.5530000003</v>
      </c>
      <c r="P19" s="10">
        <v>2684</v>
      </c>
      <c r="Q19" s="10">
        <v>10086.052</v>
      </c>
    </row>
    <row r="20" spans="1:17" x14ac:dyDescent="0.3">
      <c r="A20" t="s">
        <v>136</v>
      </c>
      <c r="B20" s="7">
        <v>13</v>
      </c>
      <c r="C20" s="8" t="s">
        <v>38</v>
      </c>
      <c r="D20" s="9">
        <v>9785800</v>
      </c>
      <c r="E20" s="9">
        <v>29083053</v>
      </c>
      <c r="F20" s="10">
        <v>17664805</v>
      </c>
      <c r="G20" s="10">
        <v>55024117.672039993</v>
      </c>
      <c r="H20" s="10">
        <v>11624215</v>
      </c>
      <c r="I20" s="10">
        <v>51820168.968460001</v>
      </c>
      <c r="J20" s="10">
        <v>0</v>
      </c>
      <c r="K20" s="10">
        <v>0</v>
      </c>
      <c r="L20" s="10">
        <v>8195807</v>
      </c>
      <c r="M20" s="10">
        <v>19735718.236580003</v>
      </c>
      <c r="N20" s="10">
        <v>3515862</v>
      </c>
      <c r="O20" s="10">
        <v>11771676.701020001</v>
      </c>
      <c r="P20" s="10">
        <v>17282</v>
      </c>
      <c r="Q20" s="10">
        <v>439772.55504000001</v>
      </c>
    </row>
    <row r="21" spans="1:17" x14ac:dyDescent="0.3">
      <c r="A21" t="s">
        <v>136</v>
      </c>
      <c r="B21" s="7">
        <v>14</v>
      </c>
      <c r="C21" s="8" t="s">
        <v>39</v>
      </c>
      <c r="D21" s="9">
        <v>0</v>
      </c>
      <c r="E21" s="9">
        <v>5372087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425516</v>
      </c>
      <c r="M21" s="10">
        <v>1090410.8765000002</v>
      </c>
      <c r="N21" s="10">
        <v>189067</v>
      </c>
      <c r="O21" s="10">
        <v>585010.41239000019</v>
      </c>
      <c r="P21" s="10">
        <v>0</v>
      </c>
      <c r="Q21" s="10">
        <v>0</v>
      </c>
    </row>
    <row r="22" spans="1:17" x14ac:dyDescent="0.3">
      <c r="A22" t="s">
        <v>136</v>
      </c>
      <c r="B22" s="7">
        <v>15</v>
      </c>
      <c r="C22" s="8" t="s">
        <v>40</v>
      </c>
      <c r="D22" s="9">
        <v>4602</v>
      </c>
      <c r="E22" s="9">
        <v>2730473</v>
      </c>
      <c r="F22" s="10">
        <v>6679</v>
      </c>
      <c r="G22" s="10">
        <v>13485.777889999999</v>
      </c>
      <c r="H22" s="10">
        <v>2612</v>
      </c>
      <c r="I22" s="10">
        <v>10649.8927</v>
      </c>
      <c r="J22" s="10">
        <v>0</v>
      </c>
      <c r="K22" s="10">
        <v>0</v>
      </c>
      <c r="L22" s="10">
        <v>687452</v>
      </c>
      <c r="M22" s="10">
        <v>1421277.4571099998</v>
      </c>
      <c r="N22" s="10">
        <v>112838</v>
      </c>
      <c r="O22" s="10">
        <v>244400.77374999999</v>
      </c>
      <c r="P22" s="10">
        <v>0</v>
      </c>
      <c r="Q22" s="10">
        <v>0</v>
      </c>
    </row>
    <row r="23" spans="1:17" x14ac:dyDescent="0.3">
      <c r="A23" t="s">
        <v>136</v>
      </c>
      <c r="B23" s="7">
        <v>16</v>
      </c>
      <c r="C23" s="8" t="s">
        <v>41</v>
      </c>
      <c r="D23" s="9">
        <v>3421</v>
      </c>
      <c r="E23" s="9">
        <v>878379</v>
      </c>
      <c r="F23" s="10">
        <v>4999</v>
      </c>
      <c r="G23" s="10">
        <v>23368.67008</v>
      </c>
      <c r="H23" s="10">
        <v>3482</v>
      </c>
      <c r="I23" s="10">
        <v>45337.619570000003</v>
      </c>
      <c r="J23" s="10">
        <v>0</v>
      </c>
      <c r="K23" s="10">
        <v>0</v>
      </c>
      <c r="L23" s="10">
        <v>217583</v>
      </c>
      <c r="M23" s="10">
        <v>380290.57723</v>
      </c>
      <c r="N23" s="10">
        <v>28039</v>
      </c>
      <c r="O23" s="10">
        <v>64918.712530000004</v>
      </c>
      <c r="P23" s="10">
        <v>10</v>
      </c>
      <c r="Q23" s="10">
        <v>93.2</v>
      </c>
    </row>
    <row r="24" spans="1:17" x14ac:dyDescent="0.3">
      <c r="A24" t="s">
        <v>136</v>
      </c>
      <c r="B24" s="7">
        <v>17</v>
      </c>
      <c r="C24" s="8" t="s">
        <v>42</v>
      </c>
      <c r="D24" s="9">
        <v>0</v>
      </c>
      <c r="E24" s="9">
        <v>944720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126264</v>
      </c>
      <c r="M24" s="10">
        <v>310304.64282000001</v>
      </c>
      <c r="N24" s="10">
        <v>27816</v>
      </c>
      <c r="O24" s="10">
        <v>114646.05439999999</v>
      </c>
      <c r="P24" s="10">
        <v>356</v>
      </c>
      <c r="Q24" s="10">
        <v>12502.31</v>
      </c>
    </row>
    <row r="25" spans="1:17" x14ac:dyDescent="0.3">
      <c r="A25" t="s">
        <v>136</v>
      </c>
      <c r="B25" s="7">
        <v>18</v>
      </c>
      <c r="C25" s="8" t="s">
        <v>43</v>
      </c>
      <c r="D25" s="9">
        <v>8973</v>
      </c>
      <c r="E25" s="9">
        <v>532329</v>
      </c>
      <c r="F25" s="10">
        <v>18879</v>
      </c>
      <c r="G25" s="10">
        <v>38873.814060000004</v>
      </c>
      <c r="H25" s="10">
        <v>5378</v>
      </c>
      <c r="I25" s="10">
        <v>18515.36004</v>
      </c>
      <c r="J25" s="10">
        <v>11</v>
      </c>
      <c r="K25" s="10">
        <v>29.955119999999997</v>
      </c>
      <c r="L25" s="10">
        <v>224143</v>
      </c>
      <c r="M25" s="10">
        <v>360894.18087000004</v>
      </c>
      <c r="N25" s="10">
        <v>19871</v>
      </c>
      <c r="O25" s="10">
        <v>50525.032480000002</v>
      </c>
      <c r="P25" s="10">
        <v>0</v>
      </c>
      <c r="Q25" s="10">
        <v>0</v>
      </c>
    </row>
    <row r="26" spans="1:17" x14ac:dyDescent="0.3">
      <c r="A26" t="s">
        <v>136</v>
      </c>
      <c r="B26" s="7">
        <v>19</v>
      </c>
      <c r="C26" s="8" t="s">
        <v>44</v>
      </c>
      <c r="D26" s="9">
        <v>523742</v>
      </c>
      <c r="E26" s="9">
        <v>13154220</v>
      </c>
      <c r="F26" s="10">
        <v>1045804</v>
      </c>
      <c r="G26" s="10">
        <v>3137446.233</v>
      </c>
      <c r="H26" s="10">
        <v>963330</v>
      </c>
      <c r="I26" s="10">
        <v>5458839.1639999999</v>
      </c>
      <c r="J26" s="10">
        <v>0</v>
      </c>
      <c r="K26" s="10">
        <v>0</v>
      </c>
      <c r="L26" s="10">
        <v>4425685</v>
      </c>
      <c r="M26" s="10">
        <v>7815451.0640000002</v>
      </c>
      <c r="N26" s="10">
        <v>1592458</v>
      </c>
      <c r="O26" s="10">
        <v>3838091.7910000002</v>
      </c>
      <c r="P26" s="10">
        <v>2185</v>
      </c>
      <c r="Q26" s="10">
        <v>26857.58754</v>
      </c>
    </row>
    <row r="27" spans="1:17" x14ac:dyDescent="0.3">
      <c r="A27" t="s">
        <v>136</v>
      </c>
      <c r="B27" s="7">
        <v>20</v>
      </c>
      <c r="C27" s="8" t="s">
        <v>45</v>
      </c>
      <c r="D27" s="9">
        <v>17299140</v>
      </c>
      <c r="E27" s="9">
        <v>50793102</v>
      </c>
      <c r="F27" s="10">
        <v>29763846</v>
      </c>
      <c r="G27" s="10">
        <v>119374482.89495999</v>
      </c>
      <c r="H27" s="10">
        <v>26716589</v>
      </c>
      <c r="I27" s="10">
        <v>208793582.11544001</v>
      </c>
      <c r="J27" s="10">
        <v>0</v>
      </c>
      <c r="K27" s="10">
        <v>0</v>
      </c>
      <c r="L27" s="10">
        <v>18447791</v>
      </c>
      <c r="M27" s="10">
        <v>47729776.964620002</v>
      </c>
      <c r="N27" s="10">
        <v>11999672</v>
      </c>
      <c r="O27" s="10">
        <v>34774477.349460006</v>
      </c>
      <c r="P27" s="10">
        <v>92015</v>
      </c>
      <c r="Q27" s="10">
        <v>1507304.3710000003</v>
      </c>
    </row>
    <row r="28" spans="1:17" x14ac:dyDescent="0.3">
      <c r="A28" t="s">
        <v>136</v>
      </c>
      <c r="B28" s="7">
        <v>21</v>
      </c>
      <c r="C28" s="8" t="s">
        <v>46</v>
      </c>
      <c r="D28" s="9">
        <v>13738355</v>
      </c>
      <c r="E28" s="9">
        <v>32622979</v>
      </c>
      <c r="F28" s="10">
        <v>17457278</v>
      </c>
      <c r="G28" s="10">
        <v>60331002.678969666</v>
      </c>
      <c r="H28" s="10">
        <v>25009601</v>
      </c>
      <c r="I28" s="10">
        <v>138134685.06651101</v>
      </c>
      <c r="J28" s="10">
        <v>37</v>
      </c>
      <c r="K28" s="10">
        <v>2026.9639999999999</v>
      </c>
      <c r="L28" s="10">
        <v>11674761</v>
      </c>
      <c r="M28" s="10">
        <v>31223687.350190058</v>
      </c>
      <c r="N28" s="10">
        <v>4545644</v>
      </c>
      <c r="O28" s="10">
        <v>17088640.888710093</v>
      </c>
      <c r="P28" s="10">
        <v>23477</v>
      </c>
      <c r="Q28" s="10">
        <v>230517.2205</v>
      </c>
    </row>
    <row r="29" spans="1:17" x14ac:dyDescent="0.3">
      <c r="A29" t="s">
        <v>136</v>
      </c>
      <c r="B29" s="7">
        <v>22</v>
      </c>
      <c r="C29" s="8" t="s">
        <v>47</v>
      </c>
      <c r="D29" s="9">
        <v>44360</v>
      </c>
      <c r="E29" s="9">
        <v>11433773</v>
      </c>
      <c r="F29" s="10">
        <v>64563</v>
      </c>
      <c r="G29" s="10">
        <v>199013.99871000001</v>
      </c>
      <c r="H29" s="10">
        <v>42034</v>
      </c>
      <c r="I29" s="10">
        <v>150325.18357000002</v>
      </c>
      <c r="J29" s="10">
        <v>0</v>
      </c>
      <c r="K29" s="10">
        <v>0</v>
      </c>
      <c r="L29" s="10">
        <v>1919154</v>
      </c>
      <c r="M29" s="10">
        <v>3830175.8417200041</v>
      </c>
      <c r="N29" s="10">
        <v>388196</v>
      </c>
      <c r="O29" s="10">
        <v>965059.27592999348</v>
      </c>
      <c r="P29" s="10">
        <v>0</v>
      </c>
      <c r="Q29" s="10">
        <v>0</v>
      </c>
    </row>
    <row r="30" spans="1:17" x14ac:dyDescent="0.3">
      <c r="A30" t="s">
        <v>136</v>
      </c>
      <c r="B30" s="7">
        <v>23</v>
      </c>
      <c r="C30" s="8" t="s">
        <v>48</v>
      </c>
      <c r="D30" s="9">
        <v>1480696</v>
      </c>
      <c r="E30" s="9">
        <v>6110755</v>
      </c>
      <c r="F30" s="10">
        <v>1894721</v>
      </c>
      <c r="G30" s="10">
        <v>6371934.0644700099</v>
      </c>
      <c r="H30" s="10">
        <v>1564042</v>
      </c>
      <c r="I30" s="10">
        <v>10425484.20349</v>
      </c>
      <c r="J30" s="10">
        <v>0</v>
      </c>
      <c r="K30" s="10">
        <v>0</v>
      </c>
      <c r="L30" s="10">
        <v>1007431</v>
      </c>
      <c r="M30" s="10">
        <v>2123957.4244599999</v>
      </c>
      <c r="N30" s="10">
        <v>352394</v>
      </c>
      <c r="O30" s="10">
        <v>1507503.0746500001</v>
      </c>
      <c r="P30" s="10">
        <v>0</v>
      </c>
      <c r="Q30" s="10">
        <v>0</v>
      </c>
    </row>
    <row r="31" spans="1:17" x14ac:dyDescent="0.3">
      <c r="A31" t="s">
        <v>136</v>
      </c>
      <c r="B31" s="7">
        <v>24</v>
      </c>
      <c r="C31" s="8" t="s">
        <v>49</v>
      </c>
      <c r="D31" s="9">
        <v>2169062</v>
      </c>
      <c r="E31" s="9">
        <v>8266884</v>
      </c>
      <c r="F31" s="10">
        <v>3305967</v>
      </c>
      <c r="G31" s="10">
        <v>16389976.818</v>
      </c>
      <c r="H31" s="10">
        <v>2181512</v>
      </c>
      <c r="I31" s="10">
        <v>48113698.278999999</v>
      </c>
      <c r="J31" s="10">
        <v>0</v>
      </c>
      <c r="K31" s="10">
        <v>0</v>
      </c>
      <c r="L31" s="10">
        <v>1238518</v>
      </c>
      <c r="M31" s="10">
        <v>2854139.4670000002</v>
      </c>
      <c r="N31" s="10">
        <v>787832</v>
      </c>
      <c r="O31" s="10">
        <v>2690790.7760000001</v>
      </c>
      <c r="P31" s="10">
        <v>926</v>
      </c>
      <c r="Q31" s="10">
        <v>64887.015920000005</v>
      </c>
    </row>
    <row r="32" spans="1:17" x14ac:dyDescent="0.3">
      <c r="A32" t="s">
        <v>136</v>
      </c>
      <c r="B32" s="7">
        <v>25</v>
      </c>
      <c r="C32" s="8" t="s">
        <v>50</v>
      </c>
      <c r="D32" s="9">
        <v>83312</v>
      </c>
      <c r="E32" s="9">
        <v>3817331</v>
      </c>
      <c r="F32" s="10">
        <v>171584</v>
      </c>
      <c r="G32" s="10">
        <v>1130824.4512700001</v>
      </c>
      <c r="H32" s="10">
        <v>107018</v>
      </c>
      <c r="I32" s="10">
        <v>330443.47336</v>
      </c>
      <c r="J32" s="10">
        <v>0</v>
      </c>
      <c r="K32" s="10">
        <v>0</v>
      </c>
      <c r="L32" s="10">
        <v>1808876</v>
      </c>
      <c r="M32" s="10">
        <v>2913483.8155799997</v>
      </c>
      <c r="N32" s="10">
        <v>1914238</v>
      </c>
      <c r="O32" s="10">
        <v>1059441.9315299999</v>
      </c>
      <c r="P32" s="10">
        <v>0</v>
      </c>
      <c r="Q32" s="10">
        <v>0</v>
      </c>
    </row>
    <row r="33" spans="1:17" x14ac:dyDescent="0.3">
      <c r="A33" t="s">
        <v>136</v>
      </c>
      <c r="B33" s="7">
        <v>26</v>
      </c>
      <c r="C33" s="8" t="s">
        <v>51</v>
      </c>
      <c r="D33" s="9">
        <v>0</v>
      </c>
      <c r="E33" s="9">
        <v>5189151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1398125</v>
      </c>
      <c r="M33" s="10">
        <v>2154753.2974500004</v>
      </c>
      <c r="N33" s="10">
        <v>178864</v>
      </c>
      <c r="O33" s="10">
        <v>393686.7157</v>
      </c>
      <c r="P33" s="10">
        <v>0</v>
      </c>
      <c r="Q33" s="10">
        <v>0</v>
      </c>
    </row>
    <row r="34" spans="1:17" x14ac:dyDescent="0.3">
      <c r="A34" t="s">
        <v>136</v>
      </c>
      <c r="B34" s="7">
        <v>27</v>
      </c>
      <c r="C34" s="8" t="s">
        <v>52</v>
      </c>
      <c r="D34" s="9">
        <v>10453</v>
      </c>
      <c r="E34" s="9">
        <v>4247580</v>
      </c>
      <c r="F34" s="10">
        <v>27488</v>
      </c>
      <c r="G34" s="10">
        <v>179959.32554999879</v>
      </c>
      <c r="H34" s="10">
        <v>8743</v>
      </c>
      <c r="I34" s="10">
        <v>95219.712420000084</v>
      </c>
      <c r="J34" s="10">
        <v>0</v>
      </c>
      <c r="K34" s="10">
        <v>0</v>
      </c>
      <c r="L34" s="10">
        <v>1512239</v>
      </c>
      <c r="M34" s="10">
        <v>3278032.2323800018</v>
      </c>
      <c r="N34" s="10">
        <v>273527</v>
      </c>
      <c r="O34" s="10">
        <v>836385.68997000006</v>
      </c>
      <c r="P34" s="10">
        <v>8877</v>
      </c>
      <c r="Q34" s="10">
        <v>190999.38376000003</v>
      </c>
    </row>
    <row r="35" spans="1:17" x14ac:dyDescent="0.3">
      <c r="A35" t="s">
        <v>136</v>
      </c>
      <c r="B35" s="7">
        <v>28</v>
      </c>
      <c r="C35" s="8" t="s">
        <v>53</v>
      </c>
      <c r="D35" s="9">
        <v>4885328</v>
      </c>
      <c r="E35" s="9">
        <v>28037247</v>
      </c>
      <c r="F35" s="10">
        <v>4888809</v>
      </c>
      <c r="G35" s="10">
        <v>17776475.076190002</v>
      </c>
      <c r="H35" s="10">
        <v>3887077</v>
      </c>
      <c r="I35" s="10">
        <v>24800408.68152</v>
      </c>
      <c r="J35" s="10">
        <v>0</v>
      </c>
      <c r="K35" s="10">
        <v>0</v>
      </c>
      <c r="L35" s="10">
        <v>3782680</v>
      </c>
      <c r="M35" s="10">
        <v>7164917.110559999</v>
      </c>
      <c r="N35" s="10">
        <v>2670686</v>
      </c>
      <c r="O35" s="10">
        <v>6015969.4793199999</v>
      </c>
      <c r="P35" s="10">
        <v>0</v>
      </c>
      <c r="Q35" s="10">
        <v>0</v>
      </c>
    </row>
    <row r="36" spans="1:17" x14ac:dyDescent="0.3">
      <c r="A36" t="s">
        <v>136</v>
      </c>
      <c r="B36" s="7">
        <v>29</v>
      </c>
      <c r="C36" s="8" t="s">
        <v>54</v>
      </c>
      <c r="D36" s="9">
        <v>0</v>
      </c>
      <c r="E36" s="9">
        <v>203344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25514</v>
      </c>
      <c r="M36" s="10">
        <v>46314.973520000007</v>
      </c>
      <c r="N36" s="10">
        <v>13789</v>
      </c>
      <c r="O36" s="10">
        <v>30799.087030000002</v>
      </c>
      <c r="P36" s="10">
        <v>0</v>
      </c>
      <c r="Q36" s="10">
        <v>0</v>
      </c>
    </row>
    <row r="37" spans="1:17" x14ac:dyDescent="0.3">
      <c r="A37" t="s">
        <v>136</v>
      </c>
      <c r="B37" s="7">
        <v>30</v>
      </c>
      <c r="C37" s="8" t="s">
        <v>55</v>
      </c>
      <c r="D37" s="9">
        <v>4364662</v>
      </c>
      <c r="E37" s="9">
        <v>1581303</v>
      </c>
      <c r="F37" s="10">
        <v>6479739</v>
      </c>
      <c r="G37" s="10">
        <v>28447800.14796</v>
      </c>
      <c r="H37" s="10">
        <v>2959194</v>
      </c>
      <c r="I37" s="10">
        <v>23010713.574960001</v>
      </c>
      <c r="J37" s="10">
        <v>0</v>
      </c>
      <c r="K37" s="10">
        <v>0</v>
      </c>
      <c r="L37" s="10">
        <v>239053</v>
      </c>
      <c r="M37" s="10">
        <v>529623.94180999906</v>
      </c>
      <c r="N37" s="10">
        <v>100379</v>
      </c>
      <c r="O37" s="10">
        <v>449691.05047999707</v>
      </c>
      <c r="P37" s="10">
        <v>93</v>
      </c>
      <c r="Q37" s="10">
        <v>4378.4189999999999</v>
      </c>
    </row>
    <row r="38" spans="1:17" x14ac:dyDescent="0.3">
      <c r="A38" t="s">
        <v>136</v>
      </c>
      <c r="B38" s="7">
        <v>31</v>
      </c>
      <c r="C38" s="8" t="s">
        <v>56</v>
      </c>
      <c r="D38" s="9">
        <v>198707</v>
      </c>
      <c r="E38" s="9">
        <v>3647979</v>
      </c>
      <c r="F38" s="10">
        <v>461710</v>
      </c>
      <c r="G38" s="10">
        <v>1442855.9394</v>
      </c>
      <c r="H38" s="10">
        <v>385762</v>
      </c>
      <c r="I38" s="10">
        <v>2674051.4977299999</v>
      </c>
      <c r="J38" s="10">
        <v>0</v>
      </c>
      <c r="K38" s="10">
        <v>0</v>
      </c>
      <c r="L38" s="10">
        <v>1532878</v>
      </c>
      <c r="M38" s="10">
        <v>2808756.1702400004</v>
      </c>
      <c r="N38" s="10">
        <v>255717</v>
      </c>
      <c r="O38" s="10">
        <v>795072.99236999999</v>
      </c>
      <c r="P38" s="10">
        <v>0</v>
      </c>
      <c r="Q38" s="10">
        <v>0</v>
      </c>
    </row>
    <row r="39" spans="1:17" x14ac:dyDescent="0.3">
      <c r="A39" t="s">
        <v>136</v>
      </c>
      <c r="B39" s="7">
        <v>32</v>
      </c>
      <c r="C39" s="8" t="s">
        <v>57</v>
      </c>
      <c r="D39" s="9">
        <v>40979</v>
      </c>
      <c r="E39" s="9">
        <v>2173879</v>
      </c>
      <c r="F39" s="10">
        <v>43145</v>
      </c>
      <c r="G39" s="10">
        <v>194749.5889</v>
      </c>
      <c r="H39" s="10">
        <v>18294</v>
      </c>
      <c r="I39" s="10">
        <v>103463.30677</v>
      </c>
      <c r="J39" s="10">
        <v>0</v>
      </c>
      <c r="K39" s="10">
        <v>0</v>
      </c>
      <c r="L39" s="10">
        <v>397251</v>
      </c>
      <c r="M39" s="10">
        <v>870472.1632999999</v>
      </c>
      <c r="N39" s="10">
        <v>83965</v>
      </c>
      <c r="O39" s="10">
        <v>175747.35844000001</v>
      </c>
      <c r="P39" s="10">
        <v>99</v>
      </c>
      <c r="Q39" s="10">
        <v>292.34500000000003</v>
      </c>
    </row>
    <row r="40" spans="1:17" x14ac:dyDescent="0.3">
      <c r="A40" t="s">
        <v>136</v>
      </c>
      <c r="B40" s="7">
        <v>33</v>
      </c>
      <c r="C40" s="8" t="s">
        <v>58</v>
      </c>
      <c r="D40" s="9">
        <v>1395685</v>
      </c>
      <c r="E40" s="9">
        <v>4339149</v>
      </c>
      <c r="F40" s="10">
        <v>1965411</v>
      </c>
      <c r="G40" s="10">
        <v>6898875.3516099993</v>
      </c>
      <c r="H40" s="10">
        <v>854364</v>
      </c>
      <c r="I40" s="10">
        <v>7343481.9840099998</v>
      </c>
      <c r="J40" s="10">
        <v>0</v>
      </c>
      <c r="K40" s="10">
        <v>0</v>
      </c>
      <c r="L40" s="10">
        <v>969888</v>
      </c>
      <c r="M40" s="10">
        <v>2067286.7671899952</v>
      </c>
      <c r="N40" s="10">
        <v>411557</v>
      </c>
      <c r="O40" s="10">
        <v>1242727.7822799771</v>
      </c>
      <c r="P40" s="10">
        <v>58</v>
      </c>
      <c r="Q40" s="10">
        <v>1120.576</v>
      </c>
    </row>
    <row r="41" spans="1:17" x14ac:dyDescent="0.3">
      <c r="A41" t="s">
        <v>137</v>
      </c>
      <c r="B41" s="7">
        <v>34</v>
      </c>
      <c r="C41" s="8" t="s">
        <v>60</v>
      </c>
      <c r="D41" s="9">
        <v>1334755</v>
      </c>
      <c r="E41" s="9">
        <v>0</v>
      </c>
      <c r="F41" s="10">
        <v>981935</v>
      </c>
      <c r="G41" s="10">
        <v>7392595.9790000003</v>
      </c>
      <c r="H41" s="10">
        <v>3024791</v>
      </c>
      <c r="I41" s="10">
        <v>24941714.635000002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</row>
    <row r="42" spans="1:17" x14ac:dyDescent="0.3">
      <c r="A42" t="s">
        <v>137</v>
      </c>
      <c r="B42" s="7">
        <v>35</v>
      </c>
      <c r="C42" s="8" t="s">
        <v>61</v>
      </c>
      <c r="D42" s="9">
        <v>0</v>
      </c>
      <c r="E42" s="9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</row>
    <row r="43" spans="1:17" x14ac:dyDescent="0.3">
      <c r="A43" t="s">
        <v>137</v>
      </c>
      <c r="B43" s="7">
        <v>36</v>
      </c>
      <c r="C43" s="8" t="s">
        <v>62</v>
      </c>
      <c r="D43" s="9">
        <v>0</v>
      </c>
      <c r="E43" s="9">
        <v>889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9</v>
      </c>
      <c r="M43" s="10">
        <v>79.060199999999995</v>
      </c>
      <c r="N43" s="10">
        <v>2</v>
      </c>
      <c r="O43" s="10">
        <v>0.68700000000000006</v>
      </c>
      <c r="P43" s="10">
        <v>0</v>
      </c>
      <c r="Q43" s="10">
        <v>0</v>
      </c>
    </row>
    <row r="44" spans="1:17" x14ac:dyDescent="0.3">
      <c r="A44" t="s">
        <v>137</v>
      </c>
      <c r="B44" s="7">
        <v>37</v>
      </c>
      <c r="C44" s="8" t="s">
        <v>63</v>
      </c>
      <c r="D44" s="9">
        <v>2217801</v>
      </c>
      <c r="E44" s="9">
        <v>981783</v>
      </c>
      <c r="F44" s="10">
        <v>7340481</v>
      </c>
      <c r="G44" s="10">
        <v>20507637.166489996</v>
      </c>
      <c r="H44" s="10">
        <v>2571051</v>
      </c>
      <c r="I44" s="10">
        <v>16237067.224319933</v>
      </c>
      <c r="J44" s="10">
        <v>0</v>
      </c>
      <c r="K44" s="10">
        <v>0</v>
      </c>
      <c r="L44" s="10">
        <v>607147</v>
      </c>
      <c r="M44" s="10">
        <v>1640706.9225800002</v>
      </c>
      <c r="N44" s="10">
        <v>673332</v>
      </c>
      <c r="O44" s="10">
        <v>2175877.3911699997</v>
      </c>
      <c r="P44" s="10">
        <v>0</v>
      </c>
      <c r="Q44" s="10">
        <v>0</v>
      </c>
    </row>
    <row r="45" spans="1:17" x14ac:dyDescent="0.3">
      <c r="A45" t="s">
        <v>137</v>
      </c>
      <c r="B45" s="7">
        <v>38</v>
      </c>
      <c r="C45" s="8" t="s">
        <v>64</v>
      </c>
      <c r="D45" s="9">
        <v>196282</v>
      </c>
      <c r="E45" s="9">
        <v>1854342</v>
      </c>
      <c r="F45" s="10">
        <v>191748</v>
      </c>
      <c r="G45" s="10">
        <v>726665.43777993612</v>
      </c>
      <c r="H45" s="10">
        <v>115783</v>
      </c>
      <c r="I45" s="10">
        <v>1018830.170750033</v>
      </c>
      <c r="J45" s="10">
        <v>0</v>
      </c>
      <c r="K45" s="10">
        <v>0</v>
      </c>
      <c r="L45" s="10">
        <v>422444</v>
      </c>
      <c r="M45" s="10">
        <v>716075.36145000008</v>
      </c>
      <c r="N45" s="10">
        <v>127027</v>
      </c>
      <c r="O45" s="10">
        <v>281530.10334999999</v>
      </c>
      <c r="P45" s="10">
        <v>0</v>
      </c>
      <c r="Q45" s="10">
        <v>0</v>
      </c>
    </row>
    <row r="46" spans="1:17" x14ac:dyDescent="0.3">
      <c r="A46" t="s">
        <v>137</v>
      </c>
      <c r="B46" s="7">
        <v>39</v>
      </c>
      <c r="C46" s="8" t="s">
        <v>65</v>
      </c>
      <c r="D46" s="9">
        <v>0</v>
      </c>
      <c r="E46" s="9">
        <v>117661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42892</v>
      </c>
      <c r="M46" s="10">
        <v>113805.35538999997</v>
      </c>
      <c r="N46" s="10">
        <v>20841</v>
      </c>
      <c r="O46" s="10">
        <v>59827.404520000222</v>
      </c>
      <c r="P46" s="10">
        <v>0</v>
      </c>
      <c r="Q46" s="10">
        <v>0</v>
      </c>
    </row>
    <row r="47" spans="1:17" x14ac:dyDescent="0.3">
      <c r="A47" t="s">
        <v>137</v>
      </c>
      <c r="B47" s="7">
        <v>40</v>
      </c>
      <c r="C47" s="8" t="s">
        <v>66</v>
      </c>
      <c r="D47" s="9">
        <v>691183</v>
      </c>
      <c r="E47" s="9">
        <v>572083</v>
      </c>
      <c r="F47" s="10">
        <v>663096</v>
      </c>
      <c r="G47" s="10">
        <v>2228582.0051096887</v>
      </c>
      <c r="H47" s="10">
        <v>952704</v>
      </c>
      <c r="I47" s="10">
        <v>4310121.3778404482</v>
      </c>
      <c r="J47" s="10">
        <v>0</v>
      </c>
      <c r="K47" s="10">
        <v>0</v>
      </c>
      <c r="L47" s="10">
        <v>291532</v>
      </c>
      <c r="M47" s="10">
        <v>899481.80267999717</v>
      </c>
      <c r="N47" s="10">
        <v>0</v>
      </c>
      <c r="O47" s="10">
        <v>0</v>
      </c>
      <c r="P47" s="10">
        <v>0</v>
      </c>
      <c r="Q47" s="10">
        <v>0</v>
      </c>
    </row>
    <row r="48" spans="1:17" x14ac:dyDescent="0.3">
      <c r="A48" t="s">
        <v>137</v>
      </c>
      <c r="B48" s="7">
        <v>41</v>
      </c>
      <c r="C48" s="38" t="s">
        <v>68</v>
      </c>
      <c r="D48" s="9">
        <v>1032427</v>
      </c>
      <c r="E48" s="9">
        <v>568106</v>
      </c>
      <c r="F48" s="10">
        <v>471457</v>
      </c>
      <c r="G48" s="10">
        <v>1870988.7665399939</v>
      </c>
      <c r="H48" s="10">
        <v>1101696</v>
      </c>
      <c r="I48" s="10">
        <v>4108542.6922999835</v>
      </c>
      <c r="J48" s="10">
        <v>0</v>
      </c>
      <c r="K48" s="10">
        <v>0</v>
      </c>
      <c r="L48" s="10">
        <v>40720</v>
      </c>
      <c r="M48" s="10">
        <v>62774.792639999985</v>
      </c>
      <c r="N48" s="10">
        <v>26276</v>
      </c>
      <c r="O48" s="10">
        <v>77793.524819999991</v>
      </c>
      <c r="P48" s="10">
        <v>0</v>
      </c>
      <c r="Q48" s="10">
        <v>0</v>
      </c>
    </row>
    <row r="49" spans="1:17" x14ac:dyDescent="0.3">
      <c r="A49" t="s">
        <v>137</v>
      </c>
      <c r="B49" s="7">
        <v>42</v>
      </c>
      <c r="C49" s="6" t="s">
        <v>69</v>
      </c>
      <c r="D49" s="9">
        <v>1067422</v>
      </c>
      <c r="E49" s="9">
        <v>1157081</v>
      </c>
      <c r="F49" s="10">
        <v>1310459</v>
      </c>
      <c r="G49" s="10">
        <v>4106872.1454592478</v>
      </c>
      <c r="H49" s="10">
        <v>1246066</v>
      </c>
      <c r="I49" s="10">
        <v>5899690.285821381</v>
      </c>
      <c r="J49" s="10">
        <v>0</v>
      </c>
      <c r="K49" s="10">
        <v>0</v>
      </c>
      <c r="L49" s="10">
        <v>844052</v>
      </c>
      <c r="M49" s="10">
        <v>1821843.1457099966</v>
      </c>
      <c r="N49" s="10">
        <v>109663</v>
      </c>
      <c r="O49" s="10">
        <v>533172.14964999957</v>
      </c>
      <c r="P49" s="10">
        <v>40</v>
      </c>
      <c r="Q49" s="10">
        <v>738.87099999999998</v>
      </c>
    </row>
    <row r="50" spans="1:17" x14ac:dyDescent="0.3">
      <c r="A50" t="s">
        <v>137</v>
      </c>
      <c r="B50" s="7">
        <v>43</v>
      </c>
      <c r="C50" s="6" t="s">
        <v>70</v>
      </c>
      <c r="D50" s="9">
        <v>0</v>
      </c>
      <c r="E50" s="9">
        <v>960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4076</v>
      </c>
      <c r="M50" s="10">
        <v>12745.41972</v>
      </c>
      <c r="N50" s="10">
        <v>1421</v>
      </c>
      <c r="O50" s="10">
        <v>4028.3848900000003</v>
      </c>
      <c r="P50" s="10">
        <v>0</v>
      </c>
      <c r="Q50" s="10">
        <v>0</v>
      </c>
    </row>
  </sheetData>
  <mergeCells count="18">
    <mergeCell ref="N6:O6"/>
    <mergeCell ref="P6:Q6"/>
    <mergeCell ref="D5:D7"/>
    <mergeCell ref="E5:E7"/>
    <mergeCell ref="F5:K5"/>
    <mergeCell ref="B2:Q2"/>
    <mergeCell ref="B3:B7"/>
    <mergeCell ref="C3:C7"/>
    <mergeCell ref="D3:E3"/>
    <mergeCell ref="F3:Q3"/>
    <mergeCell ref="D4:E4"/>
    <mergeCell ref="F4:K4"/>
    <mergeCell ref="L4:Q4"/>
    <mergeCell ref="L5:Q5"/>
    <mergeCell ref="F6:G6"/>
    <mergeCell ref="H6:I6"/>
    <mergeCell ref="J6:K6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Feb_2023_Cleaned</vt:lpstr>
      <vt:lpstr>Revised February 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Anand Vighne</dc:creator>
  <cp:lastModifiedBy>suraj basarwadkar</cp:lastModifiedBy>
  <cp:lastPrinted>2023-05-18T14:40:39Z</cp:lastPrinted>
  <dcterms:created xsi:type="dcterms:W3CDTF">2023-03-16T09:50:46Z</dcterms:created>
  <dcterms:modified xsi:type="dcterms:W3CDTF">2023-07-18T06:59:37Z</dcterms:modified>
</cp:coreProperties>
</file>