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0" yWindow="0" windowWidth="23040" windowHeight="9192"/>
  </bookViews>
  <sheets>
    <sheet name="Jun_2022_Cleaned" sheetId="4" r:id="rId1"/>
    <sheet name="June 2022" sheetId="1" r:id="rId2"/>
    <sheet name="Sheet1" sheetId="2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E73" i="1" l="1"/>
  <c r="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</calcChain>
</file>

<file path=xl/sharedStrings.xml><?xml version="1.0" encoding="utf-8"?>
<sst xmlns="http://schemas.openxmlformats.org/spreadsheetml/2006/main" count="434" uniqueCount="126">
  <si>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</si>
  <si>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</si>
  <si>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</si>
  <si>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</si>
  <si>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</si>
  <si>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</si>
  <si>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</si>
  <si>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</si>
  <si>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</si>
  <si>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</si>
  <si>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</si>
  <si>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</si>
  <si>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</si>
  <si>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</si>
  <si>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</si>
  <si>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</si>
  <si>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</si>
  <si>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</si>
  <si>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</si>
  <si>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</si>
  <si>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</si>
  <si>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</si>
  <si>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</si>
  <si>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</si>
  <si>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</si>
  <si>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</si>
  <si>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</si>
  <si>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</si>
  <si>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</si>
  <si>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</si>
  <si>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</si>
  <si>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</si>
  <si>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</si>
  <si>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</si>
  <si>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</si>
  <si>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</si>
  <si>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</si>
  <si>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</si>
  <si>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</si>
  <si>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</si>
  <si>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</si>
  <si>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</si>
  <si>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</si>
  <si>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</si>
  <si>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</si>
  <si>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</si>
  <si>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</si>
  <si>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</si>
  <si>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</si>
  <si>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</si>
  <si>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</si>
  <si>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</si>
  <si>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</si>
  <si>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</si>
  <si>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</si>
  <si>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</si>
  <si>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</si>
  <si>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</si>
  <si>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</si>
  <si>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</si>
  <si>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</si>
  <si>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</si>
  <si>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</si>
  <si>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</si>
  <si>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</si>
  <si>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</si>
  <si>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</si>
  <si>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</si>
  <si>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</si>
  <si>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</si>
  <si>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</si>
  <si>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</si>
  <si>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</si>
  <si>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</si>
  <si>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</si>
  <si>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</si>
  <si>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</si>
  <si>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</si>
  <si>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</si>
  <si>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</si>
  <si>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</si>
  <si>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</si>
  <si>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</si>
  <si>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</si>
  <si>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</si>
  <si>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</si>
  <si>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</si>
  <si>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</si>
  <si>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</si>
  <si>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</si>
  <si>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June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</si>
  <si>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</si>
  <si>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</si>
  <si>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</si>
  <si>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</si>
  <si>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</si>
  <si>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</si>
  <si>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</si>
  <si>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</si>
  <si>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</si>
  <si>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</si>
  <si>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</si>
  <si>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</si>
  <si>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</si>
  <si>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</si>
  <si>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</si>
  <si>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</si>
  <si>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</si>
  <si>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</si>
  <si>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</si>
  <si>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</si>
  <si>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</si>
  <si>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</si>
  <si>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</si>
  <si>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</si>
  <si>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</si>
  <si>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</si>
  <si>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</si>
  <si>
    <t>Public</t>
  </si>
  <si>
    <t>Private</t>
  </si>
  <si>
    <t>Foreign</t>
  </si>
  <si>
    <t>Bank Type</t>
  </si>
  <si>
    <t>Credit Card Transactions</t>
  </si>
  <si>
    <t>Credit Card INR Value</t>
  </si>
  <si>
    <t>Debit Card Transactions</t>
  </si>
  <si>
    <t>Debit Card INR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</si>
</sst>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vertical="center"/>
    </xf>
    <xf numFmtId="0" fontId="3" fillId="2" borderId="2" xfId="1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/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2" fillId="2" borderId="2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2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" fontId="3" fillId="2" borderId="2" xfId="0" applyNumberFormat="1" applyFont="1" applyFill="1" applyBorder="1" applyAlignment="1" applyProtection="1">
      <alignment horizontal="right" vertic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left"/>
      <protection locked="0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1" fontId="4" fillId="2" borderId="2" xfId="0" applyNumberFormat="1" applyFont="1" applyFill="1" applyBorder="1" applyAlignment="1">
      <alignment horizontal="right" vertical="center"/>
    </xf>
    <xf numFmtId="1" fontId="4" fillId="2" borderId="2" xfId="0" applyNumberFormat="1" applyFont="1" applyFill="1" applyBorder="1"/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horizontal="left"/>
    </xf>
    <xf numFmtId="0" fontId="5" fillId="0" borderId="2" xfId="0" applyFont="1" applyBorder="1"/>
    <xf numFmtId="0" fontId="5" fillId="0" borderId="0" xfId="0" applyFont="1"/>
    <xf numFmtId="0" fontId="0" fillId="0" borderId="2" xfId="0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10" sqref="J10"/>
    </sheetView>
  </sheetViews>
  <sheetFormatPr defaultRowHeight="14.4" x14ac:dyDescent="0.3"/>
  <cols>
    <col min="1" max="1" width="39" bestFit="1" customWidth="1"/>
    <col min="2" max="2" width="9.77734375" bestFit="1" customWidth="1"/>
    <col min="3" max="3" width="10.33203125" bestFit="1" customWidth="1"/>
    <col min="4" max="4" width="10.5546875" bestFit="1" customWidth="1"/>
    <col min="5" max="5" width="21.6640625" bestFit="1" customWidth="1"/>
    <col min="6" max="6" width="19.21875" bestFit="1" customWidth="1"/>
    <col min="7" max="7" width="21" bestFit="1" customWidth="1"/>
    <col min="8" max="8" width="18.6640625" bestFit="1" customWidth="1"/>
  </cols>
  <sheetData>
    <row r="1" spans="1:8" s="41" customFormat="1" x14ac:dyDescent="0.3">
      <c r="A1" s="40" t="s">
        <v>1</v>
      </c>
      <c r="B1" s="40" t="s">
        <v>121</v>
      </c>
      <c r="C1" s="40" t="s">
        <v>12</v>
      </c>
      <c r="D1" s="40" t="s">
        <v>13</v>
      </c>
      <c r="E1" s="40" t="s">
        <v>122</v>
      </c>
      <c r="F1" s="40" t="s">
        <v>123</v>
      </c>
      <c r="G1" s="40" t="s">
        <v>124</v>
      </c>
      <c r="H1" s="40" t="s">
        <v>125</v>
      </c>
    </row>
    <row r="2" spans="1:8" x14ac:dyDescent="0.3">
      <c r="A2" s="42" t="s">
        <v>26</v>
      </c>
      <c r="B2" s="42" t="s">
        <v>118</v>
      </c>
      <c r="C2" s="42">
        <v>1348264</v>
      </c>
      <c r="D2" s="42">
        <v>75993816</v>
      </c>
      <c r="E2" s="42">
        <f>SUM(Sheet2!F8,Sheet2!H8,Sheet2!J8)</f>
        <v>2936292</v>
      </c>
      <c r="F2" s="42">
        <f>SUM(Sheet2!G8,Sheet2!I8,Sheet2!K8)*1000</f>
        <v>11518978943.83</v>
      </c>
      <c r="G2" s="42">
        <f>SUM(Sheet2!L8,Sheet2!N8,Sheet2!P8)</f>
        <v>11972147</v>
      </c>
      <c r="H2" s="42">
        <f>SUM(Sheet2!M8,Sheet2!O8,Sheet2!Q8)*1000</f>
        <v>21291560833.569794</v>
      </c>
    </row>
    <row r="3" spans="1:8" x14ac:dyDescent="0.3">
      <c r="A3" s="42" t="s">
        <v>27</v>
      </c>
      <c r="B3" s="42" t="s">
        <v>118</v>
      </c>
      <c r="C3" s="42">
        <v>169240</v>
      </c>
      <c r="D3" s="42">
        <v>45402570</v>
      </c>
      <c r="E3" s="42">
        <f>SUM(Sheet2!F9,Sheet2!H9,Sheet2!J9)</f>
        <v>250779</v>
      </c>
      <c r="F3" s="42">
        <f>SUM(Sheet2!G9,Sheet2!I9,Sheet2!K9)*1000</f>
        <v>781597150.32000005</v>
      </c>
      <c r="G3" s="42">
        <f>SUM(Sheet2!L9,Sheet2!N9,Sheet2!P9)</f>
        <v>7469283</v>
      </c>
      <c r="H3" s="42">
        <f>SUM(Sheet2!M9,Sheet2!O9,Sheet2!Q9)*1000</f>
        <v>11567908630.339998</v>
      </c>
    </row>
    <row r="4" spans="1:8" x14ac:dyDescent="0.3">
      <c r="A4" s="42" t="s">
        <v>28</v>
      </c>
      <c r="B4" s="42" t="s">
        <v>118</v>
      </c>
      <c r="C4" s="42">
        <v>77017</v>
      </c>
      <c r="D4" s="42">
        <v>12651775</v>
      </c>
      <c r="E4" s="42">
        <f>SUM(Sheet2!F10,Sheet2!H10,Sheet2!J10)</f>
        <v>83933</v>
      </c>
      <c r="F4" s="42">
        <f>SUM(Sheet2!G10,Sheet2!I10,Sheet2!K10)*1000</f>
        <v>349389614</v>
      </c>
      <c r="G4" s="42">
        <f>SUM(Sheet2!L10,Sheet2!N10,Sheet2!P10)</f>
        <v>3464205</v>
      </c>
      <c r="H4" s="42">
        <f>SUM(Sheet2!M10,Sheet2!O10,Sheet2!Q10)*1000</f>
        <v>5054376992.8000002</v>
      </c>
    </row>
    <row r="5" spans="1:8" x14ac:dyDescent="0.3">
      <c r="A5" s="42" t="s">
        <v>29</v>
      </c>
      <c r="B5" s="42" t="s">
        <v>118</v>
      </c>
      <c r="C5" s="42">
        <v>922700</v>
      </c>
      <c r="D5" s="42">
        <v>46100836</v>
      </c>
      <c r="E5" s="42">
        <f>SUM(Sheet2!F11,Sheet2!H11,Sheet2!J11)</f>
        <v>929375</v>
      </c>
      <c r="F5" s="42">
        <f>SUM(Sheet2!G11,Sheet2!I11,Sheet2!K11)*1000</f>
        <v>2667498760.8000002</v>
      </c>
      <c r="G5" s="42">
        <f>SUM(Sheet2!L11,Sheet2!N11,Sheet2!P11)</f>
        <v>13413751</v>
      </c>
      <c r="H5" s="42">
        <f>SUM(Sheet2!M11,Sheet2!O11,Sheet2!Q11)*1000</f>
        <v>25062918759.999996</v>
      </c>
    </row>
    <row r="6" spans="1:8" x14ac:dyDescent="0.3">
      <c r="A6" s="42" t="s">
        <v>30</v>
      </c>
      <c r="B6" s="42" t="s">
        <v>118</v>
      </c>
      <c r="C6" s="42">
        <v>0</v>
      </c>
      <c r="D6" s="42">
        <v>27038530</v>
      </c>
      <c r="E6" s="42">
        <f>SUM(Sheet2!F12,Sheet2!H12,Sheet2!J12)</f>
        <v>0</v>
      </c>
      <c r="F6" s="42">
        <f>SUM(Sheet2!G12,Sheet2!I12,Sheet2!K12)*1000</f>
        <v>0</v>
      </c>
      <c r="G6" s="42">
        <f>SUM(Sheet2!L12,Sheet2!N12,Sheet2!P12)</f>
        <v>3334277</v>
      </c>
      <c r="H6" s="42">
        <f>SUM(Sheet2!M12,Sheet2!O12,Sheet2!Q12)*1000</f>
        <v>6442263088</v>
      </c>
    </row>
    <row r="7" spans="1:8" x14ac:dyDescent="0.3">
      <c r="A7" s="42" t="s">
        <v>31</v>
      </c>
      <c r="B7" s="42" t="s">
        <v>118</v>
      </c>
      <c r="C7" s="42">
        <v>156312</v>
      </c>
      <c r="D7" s="42">
        <v>27703669</v>
      </c>
      <c r="E7" s="42">
        <f>SUM(Sheet2!F13,Sheet2!H13,Sheet2!J13)</f>
        <v>186259</v>
      </c>
      <c r="F7" s="42">
        <f>SUM(Sheet2!G13,Sheet2!I13,Sheet2!K13)*1000</f>
        <v>567212662</v>
      </c>
      <c r="G7" s="42">
        <f>SUM(Sheet2!L13,Sheet2!N13,Sheet2!P13)</f>
        <v>8629231</v>
      </c>
      <c r="H7" s="42">
        <f>SUM(Sheet2!M13,Sheet2!O13,Sheet2!Q13)*1000</f>
        <v>14783361318.18</v>
      </c>
    </row>
    <row r="8" spans="1:8" x14ac:dyDescent="0.3">
      <c r="A8" s="42" t="s">
        <v>32</v>
      </c>
      <c r="B8" s="42" t="s">
        <v>118</v>
      </c>
      <c r="C8" s="42">
        <v>77236</v>
      </c>
      <c r="D8" s="42">
        <v>14886914</v>
      </c>
      <c r="E8" s="42">
        <f>SUM(Sheet2!F14,Sheet2!H14,Sheet2!J14)</f>
        <v>85437</v>
      </c>
      <c r="F8" s="42">
        <f>SUM(Sheet2!G14,Sheet2!I14,Sheet2!K14)*1000</f>
        <v>206040517</v>
      </c>
      <c r="G8" s="42">
        <f>SUM(Sheet2!L14,Sheet2!N14,Sheet2!P14)</f>
        <v>4850673</v>
      </c>
      <c r="H8" s="42">
        <f>SUM(Sheet2!M14,Sheet2!O14,Sheet2!Q14)*1000</f>
        <v>8463725486</v>
      </c>
    </row>
    <row r="9" spans="1:8" x14ac:dyDescent="0.3">
      <c r="A9" s="42" t="s">
        <v>33</v>
      </c>
      <c r="B9" s="42" t="s">
        <v>118</v>
      </c>
      <c r="C9" s="42">
        <v>0</v>
      </c>
      <c r="D9" s="42">
        <v>3517700</v>
      </c>
      <c r="E9" s="42">
        <f>SUM(Sheet2!F15,Sheet2!H15,Sheet2!J15)</f>
        <v>0</v>
      </c>
      <c r="F9" s="42">
        <f>SUM(Sheet2!G15,Sheet2!I15,Sheet2!K15)*1000</f>
        <v>0</v>
      </c>
      <c r="G9" s="42">
        <f>SUM(Sheet2!L15,Sheet2!N15,Sheet2!P15)</f>
        <v>890945</v>
      </c>
      <c r="H9" s="42">
        <f>SUM(Sheet2!M15,Sheet2!O15,Sheet2!Q15)*1000</f>
        <v>1833145994.5799999</v>
      </c>
    </row>
    <row r="10" spans="1:8" x14ac:dyDescent="0.3">
      <c r="A10" s="42" t="s">
        <v>34</v>
      </c>
      <c r="B10" s="42" t="s">
        <v>118</v>
      </c>
      <c r="C10" s="42">
        <v>330315</v>
      </c>
      <c r="D10" s="42">
        <v>46296504</v>
      </c>
      <c r="E10" s="42">
        <f>SUM(Sheet2!F16,Sheet2!H16,Sheet2!J16)</f>
        <v>586059</v>
      </c>
      <c r="F10" s="42">
        <f>SUM(Sheet2!G16,Sheet2!I16,Sheet2!K16)*1000</f>
        <v>1773217694.1200001</v>
      </c>
      <c r="G10" s="42">
        <f>SUM(Sheet2!L16,Sheet2!N16,Sheet2!P16)</f>
        <v>14119353</v>
      </c>
      <c r="H10" s="42">
        <f>SUM(Sheet2!M16,Sheet2!O16,Sheet2!Q16)*1000</f>
        <v>24661157509.130001</v>
      </c>
    </row>
    <row r="11" spans="1:8" x14ac:dyDescent="0.3">
      <c r="A11" s="42" t="s">
        <v>35</v>
      </c>
      <c r="B11" s="42" t="s">
        <v>118</v>
      </c>
      <c r="C11" s="42">
        <v>14315734</v>
      </c>
      <c r="D11" s="42">
        <v>274069731</v>
      </c>
      <c r="E11" s="42">
        <f>SUM(Sheet2!F17,Sheet2!H17,Sheet2!J17)</f>
        <v>41864654</v>
      </c>
      <c r="F11" s="42">
        <f>SUM(Sheet2!G17,Sheet2!I17,Sheet2!K17)*1000</f>
        <v>188361665562</v>
      </c>
      <c r="G11" s="42">
        <f>SUM(Sheet2!L17,Sheet2!N17,Sheet2!P17)</f>
        <v>87383571</v>
      </c>
      <c r="H11" s="42">
        <f>SUM(Sheet2!M17,Sheet2!O17,Sheet2!Q17)*1000</f>
        <v>158405869899.40002</v>
      </c>
    </row>
    <row r="12" spans="1:8" x14ac:dyDescent="0.3">
      <c r="A12" s="42" t="s">
        <v>36</v>
      </c>
      <c r="B12" s="42" t="s">
        <v>118</v>
      </c>
      <c r="C12" s="42">
        <v>0</v>
      </c>
      <c r="D12" s="42">
        <v>11542722</v>
      </c>
      <c r="E12" s="42">
        <f>SUM(Sheet2!F18,Sheet2!H18,Sheet2!J18)</f>
        <v>0</v>
      </c>
      <c r="F12" s="42">
        <f>SUM(Sheet2!G18,Sheet2!I18,Sheet2!K18)*1000</f>
        <v>0</v>
      </c>
      <c r="G12" s="42">
        <f>SUM(Sheet2!L18,Sheet2!N18,Sheet2!P18)</f>
        <v>2873748</v>
      </c>
      <c r="H12" s="42">
        <f>SUM(Sheet2!M18,Sheet2!O18,Sheet2!Q18)*1000</f>
        <v>5168255322.3800001</v>
      </c>
    </row>
    <row r="13" spans="1:8" x14ac:dyDescent="0.3">
      <c r="A13" s="42" t="s">
        <v>37</v>
      </c>
      <c r="B13" s="42" t="s">
        <v>118</v>
      </c>
      <c r="C13" s="42">
        <v>552143</v>
      </c>
      <c r="D13" s="42">
        <v>49044522</v>
      </c>
      <c r="E13" s="42">
        <f>SUM(Sheet2!F19,Sheet2!H19,Sheet2!J19)</f>
        <v>752978</v>
      </c>
      <c r="F13" s="42">
        <f>SUM(Sheet2!G19,Sheet2!I19,Sheet2!K19)*1000</f>
        <v>2501768253.7400002</v>
      </c>
      <c r="G13" s="42">
        <f>SUM(Sheet2!L19,Sheet2!N19,Sheet2!P19)</f>
        <v>16799431</v>
      </c>
      <c r="H13" s="42">
        <f>SUM(Sheet2!M19,Sheet2!O19,Sheet2!Q19)*1000</f>
        <v>27528512690.700001</v>
      </c>
    </row>
    <row r="14" spans="1:8" x14ac:dyDescent="0.3">
      <c r="A14" s="42" t="s">
        <v>39</v>
      </c>
      <c r="B14" s="42" t="s">
        <v>119</v>
      </c>
      <c r="C14" s="42">
        <v>9704719</v>
      </c>
      <c r="D14" s="42">
        <v>28729313</v>
      </c>
      <c r="E14" s="42">
        <f>SUM(Sheet2!F20,Sheet2!H20,Sheet2!J20)</f>
        <v>26439693</v>
      </c>
      <c r="F14" s="42">
        <f>SUM(Sheet2!G20,Sheet2!I20,Sheet2!K20)*1000</f>
        <v>100958089143.23</v>
      </c>
      <c r="G14" s="42">
        <f>SUM(Sheet2!L20,Sheet2!N20,Sheet2!P20)</f>
        <v>17569094</v>
      </c>
      <c r="H14" s="42">
        <f>SUM(Sheet2!M20,Sheet2!O20,Sheet2!Q20)*1000</f>
        <v>44484492200.949997</v>
      </c>
    </row>
    <row r="15" spans="1:8" x14ac:dyDescent="0.3">
      <c r="A15" s="42" t="s">
        <v>40</v>
      </c>
      <c r="B15" s="42" t="s">
        <v>119</v>
      </c>
      <c r="C15" s="42">
        <v>0</v>
      </c>
      <c r="D15" s="42">
        <v>5059874</v>
      </c>
      <c r="E15" s="42">
        <f>SUM(Sheet2!F21,Sheet2!H21,Sheet2!J21)</f>
        <v>0</v>
      </c>
      <c r="F15" s="42">
        <f>SUM(Sheet2!G21,Sheet2!I21,Sheet2!K21)*1000</f>
        <v>0</v>
      </c>
      <c r="G15" s="42">
        <f>SUM(Sheet2!L21,Sheet2!N21,Sheet2!P21)</f>
        <v>900813</v>
      </c>
      <c r="H15" s="42">
        <f>SUM(Sheet2!M21,Sheet2!O21,Sheet2!Q21)*1000</f>
        <v>2013556000</v>
      </c>
    </row>
    <row r="16" spans="1:8" x14ac:dyDescent="0.3">
      <c r="A16" s="42" t="s">
        <v>41</v>
      </c>
      <c r="B16" s="42" t="s">
        <v>119</v>
      </c>
      <c r="C16" s="42">
        <v>1725</v>
      </c>
      <c r="D16" s="42">
        <v>2621852</v>
      </c>
      <c r="E16" s="42">
        <f>SUM(Sheet2!F22,Sheet2!H22,Sheet2!J22)</f>
        <v>1789</v>
      </c>
      <c r="F16" s="42">
        <f>SUM(Sheet2!G22,Sheet2!I22,Sheet2!K22)*1000</f>
        <v>4664071.6499999994</v>
      </c>
      <c r="G16" s="42">
        <f>SUM(Sheet2!L22,Sheet2!N22,Sheet2!P22)</f>
        <v>1080920</v>
      </c>
      <c r="H16" s="42">
        <f>SUM(Sheet2!M22,Sheet2!O22,Sheet2!Q22)*1000</f>
        <v>2013923038.9300001</v>
      </c>
    </row>
    <row r="17" spans="1:8" x14ac:dyDescent="0.3">
      <c r="A17" s="42" t="s">
        <v>42</v>
      </c>
      <c r="B17" s="42" t="s">
        <v>119</v>
      </c>
      <c r="C17" s="42">
        <v>0</v>
      </c>
      <c r="D17" s="42">
        <v>822990</v>
      </c>
      <c r="E17" s="42">
        <f>SUM(Sheet2!F23,Sheet2!H23,Sheet2!J23)</f>
        <v>0</v>
      </c>
      <c r="F17" s="42">
        <f>SUM(Sheet2!G23,Sheet2!I23,Sheet2!K23)*1000</f>
        <v>0</v>
      </c>
      <c r="G17" s="42">
        <f>SUM(Sheet2!L23,Sheet2!N23,Sheet2!P23)</f>
        <v>298586</v>
      </c>
      <c r="H17" s="42">
        <f>SUM(Sheet2!M23,Sheet2!O23,Sheet2!Q23)*1000</f>
        <v>522655596.88</v>
      </c>
    </row>
    <row r="18" spans="1:8" x14ac:dyDescent="0.3">
      <c r="A18" s="42" t="s">
        <v>43</v>
      </c>
      <c r="B18" s="42" t="s">
        <v>119</v>
      </c>
      <c r="C18" s="42">
        <v>3530</v>
      </c>
      <c r="D18" s="42">
        <v>886534</v>
      </c>
      <c r="E18" s="42">
        <f>SUM(Sheet2!F24,Sheet2!H24,Sheet2!J24)</f>
        <v>8825</v>
      </c>
      <c r="F18" s="42">
        <f>SUM(Sheet2!G24,Sheet2!I24,Sheet2!K24)*1000</f>
        <v>24866887.000000004</v>
      </c>
      <c r="G18" s="42">
        <f>SUM(Sheet2!L24,Sheet2!N24,Sheet2!P24)</f>
        <v>370629</v>
      </c>
      <c r="H18" s="42">
        <f>SUM(Sheet2!M24,Sheet2!O24,Sheet2!Q24)*1000</f>
        <v>954761847</v>
      </c>
    </row>
    <row r="19" spans="1:8" x14ac:dyDescent="0.3">
      <c r="A19" s="42" t="s">
        <v>44</v>
      </c>
      <c r="B19" s="42" t="s">
        <v>119</v>
      </c>
      <c r="C19" s="42">
        <v>7471</v>
      </c>
      <c r="D19" s="42">
        <v>513243</v>
      </c>
      <c r="E19" s="42">
        <f>SUM(Sheet2!F25,Sheet2!H25,Sheet2!J25)</f>
        <v>22798</v>
      </c>
      <c r="F19" s="42">
        <f>SUM(Sheet2!G25,Sheet2!I25,Sheet2!K25)*1000</f>
        <v>52788908.500000007</v>
      </c>
      <c r="G19" s="42">
        <f>SUM(Sheet2!L25,Sheet2!N25,Sheet2!P25)</f>
        <v>297404</v>
      </c>
      <c r="H19" s="42">
        <f>SUM(Sheet2!M25,Sheet2!O25,Sheet2!Q25)*1000</f>
        <v>481111685.70999998</v>
      </c>
    </row>
    <row r="20" spans="1:8" x14ac:dyDescent="0.3">
      <c r="A20" s="42" t="s">
        <v>45</v>
      </c>
      <c r="B20" s="42" t="s">
        <v>119</v>
      </c>
      <c r="C20" s="42">
        <v>234580</v>
      </c>
      <c r="D20" s="42">
        <v>12155305</v>
      </c>
      <c r="E20" s="42">
        <f>SUM(Sheet2!F26,Sheet2!H26,Sheet2!J26)</f>
        <v>988430</v>
      </c>
      <c r="F20" s="42">
        <f>SUM(Sheet2!G26,Sheet2!I26,Sheet2!K26)*1000</f>
        <v>4075552883.0000005</v>
      </c>
      <c r="G20" s="42">
        <f>SUM(Sheet2!L26,Sheet2!N26,Sheet2!P26)</f>
        <v>7407305</v>
      </c>
      <c r="H20" s="42">
        <f>SUM(Sheet2!M26,Sheet2!O26,Sheet2!Q26)*1000</f>
        <v>12936062448</v>
      </c>
    </row>
    <row r="21" spans="1:8" x14ac:dyDescent="0.3">
      <c r="A21" s="42" t="s">
        <v>46</v>
      </c>
      <c r="B21" s="42" t="s">
        <v>119</v>
      </c>
      <c r="C21" s="42">
        <v>17605497</v>
      </c>
      <c r="D21" s="42">
        <v>45013206</v>
      </c>
      <c r="E21" s="42">
        <f>SUM(Sheet2!F27,Sheet2!H27,Sheet2!J27)</f>
        <v>57384997</v>
      </c>
      <c r="F21" s="42">
        <f>SUM(Sheet2!G27,Sheet2!I27,Sheet2!K27)*1000</f>
        <v>295782550230</v>
      </c>
      <c r="G21" s="42">
        <f>SUM(Sheet2!L27,Sheet2!N27,Sheet2!P27)</f>
        <v>41574319</v>
      </c>
      <c r="H21" s="42">
        <f>SUM(Sheet2!M27,Sheet2!O27,Sheet2!Q27)*1000</f>
        <v>98634905269.000015</v>
      </c>
    </row>
    <row r="22" spans="1:8" x14ac:dyDescent="0.3">
      <c r="A22" s="42" t="s">
        <v>47</v>
      </c>
      <c r="B22" s="42" t="s">
        <v>119</v>
      </c>
      <c r="C22" s="42">
        <v>13531271</v>
      </c>
      <c r="D22" s="42">
        <v>36545077</v>
      </c>
      <c r="E22" s="42">
        <f>SUM(Sheet2!F28,Sheet2!H28,Sheet2!J28)</f>
        <v>43479024</v>
      </c>
      <c r="F22" s="42">
        <f>SUM(Sheet2!G28,Sheet2!I28,Sheet2!K28)*1000</f>
        <v>216682492424</v>
      </c>
      <c r="G22" s="42">
        <f>SUM(Sheet2!L28,Sheet2!N28,Sheet2!P28)</f>
        <v>23274367</v>
      </c>
      <c r="H22" s="42">
        <f>SUM(Sheet2!M28,Sheet2!O28,Sheet2!Q28)*1000</f>
        <v>62280510307</v>
      </c>
    </row>
    <row r="23" spans="1:8" x14ac:dyDescent="0.3">
      <c r="A23" s="42" t="s">
        <v>48</v>
      </c>
      <c r="B23" s="42" t="s">
        <v>119</v>
      </c>
      <c r="C23" s="42">
        <v>41815</v>
      </c>
      <c r="D23" s="42">
        <v>12812177</v>
      </c>
      <c r="E23" s="42">
        <f>SUM(Sheet2!F29,Sheet2!H29,Sheet2!J29)</f>
        <v>116268</v>
      </c>
      <c r="F23" s="42">
        <f>SUM(Sheet2!G29,Sheet2!I29,Sheet2!K29)*1000</f>
        <v>375161679.20999998</v>
      </c>
      <c r="G23" s="42">
        <f>SUM(Sheet2!L29,Sheet2!N29,Sheet2!P29)</f>
        <v>3544174</v>
      </c>
      <c r="H23" s="42">
        <f>SUM(Sheet2!M29,Sheet2!O29,Sheet2!Q29)*1000</f>
        <v>6661099965</v>
      </c>
    </row>
    <row r="24" spans="1:8" x14ac:dyDescent="0.3">
      <c r="A24" s="42" t="s">
        <v>49</v>
      </c>
      <c r="B24" s="42" t="s">
        <v>119</v>
      </c>
      <c r="C24" s="42">
        <v>962792</v>
      </c>
      <c r="D24" s="42">
        <v>4458810</v>
      </c>
      <c r="E24" s="42">
        <f>SUM(Sheet2!F30,Sheet2!H30,Sheet2!J30)</f>
        <v>2654025</v>
      </c>
      <c r="F24" s="42">
        <f>SUM(Sheet2!G30,Sheet2!I30,Sheet2!K30)*1000</f>
        <v>12764923330.940001</v>
      </c>
      <c r="G24" s="42">
        <f>SUM(Sheet2!L30,Sheet2!N30,Sheet2!P30)</f>
        <v>1843159</v>
      </c>
      <c r="H24" s="42">
        <f>SUM(Sheet2!M30,Sheet2!O30,Sheet2!Q30)*1000</f>
        <v>3389586054.0500002</v>
      </c>
    </row>
    <row r="25" spans="1:8" x14ac:dyDescent="0.3">
      <c r="A25" s="42" t="s">
        <v>50</v>
      </c>
      <c r="B25" s="42" t="s">
        <v>119</v>
      </c>
      <c r="C25" s="42">
        <v>2029218</v>
      </c>
      <c r="D25" s="42">
        <v>7255130</v>
      </c>
      <c r="E25" s="42">
        <f>SUM(Sheet2!F31,Sheet2!H31,Sheet2!J31)</f>
        <v>4802363</v>
      </c>
      <c r="F25" s="42">
        <f>SUM(Sheet2!G31,Sheet2!I31,Sheet2!K31)*1000</f>
        <v>55490788904</v>
      </c>
      <c r="G25" s="42">
        <f>SUM(Sheet2!L31,Sheet2!N31,Sheet2!P31)</f>
        <v>2740301</v>
      </c>
      <c r="H25" s="42">
        <f>SUM(Sheet2!M31,Sheet2!O31,Sheet2!Q31)*1000</f>
        <v>6583275501.9700003</v>
      </c>
    </row>
    <row r="26" spans="1:8" x14ac:dyDescent="0.3">
      <c r="A26" s="42" t="s">
        <v>51</v>
      </c>
      <c r="B26" s="42" t="s">
        <v>119</v>
      </c>
      <c r="C26" s="42">
        <v>81054</v>
      </c>
      <c r="D26" s="42">
        <v>3527294</v>
      </c>
      <c r="E26" s="42">
        <f>SUM(Sheet2!F32,Sheet2!H32,Sheet2!J32)</f>
        <v>226342</v>
      </c>
      <c r="F26" s="42">
        <f>SUM(Sheet2!G32,Sheet2!I32,Sheet2!K32)*1000</f>
        <v>1074210492.0999999</v>
      </c>
      <c r="G26" s="42">
        <f>SUM(Sheet2!L32,Sheet2!N32,Sheet2!P32)</f>
        <v>4189073</v>
      </c>
      <c r="H26" s="42">
        <f>SUM(Sheet2!M32,Sheet2!O32,Sheet2!Q32)*1000</f>
        <v>3978001499.71</v>
      </c>
    </row>
    <row r="27" spans="1:8" x14ac:dyDescent="0.3">
      <c r="A27" s="42" t="s">
        <v>52</v>
      </c>
      <c r="B27" s="42" t="s">
        <v>119</v>
      </c>
      <c r="C27" s="42">
        <v>0</v>
      </c>
      <c r="D27" s="42">
        <v>5184924</v>
      </c>
      <c r="E27" s="42">
        <f>SUM(Sheet2!F33,Sheet2!H33,Sheet2!J33)</f>
        <v>0</v>
      </c>
      <c r="F27" s="42">
        <f>SUM(Sheet2!G33,Sheet2!I33,Sheet2!K33)*1000</f>
        <v>0</v>
      </c>
      <c r="G27" s="42">
        <f>SUM(Sheet2!L33,Sheet2!N33,Sheet2!P33)</f>
        <v>2296632</v>
      </c>
      <c r="H27" s="42">
        <f>SUM(Sheet2!M33,Sheet2!O33,Sheet2!Q33)*1000</f>
        <v>3300902439.4499998</v>
      </c>
    </row>
    <row r="28" spans="1:8" x14ac:dyDescent="0.3">
      <c r="A28" s="42" t="s">
        <v>53</v>
      </c>
      <c r="B28" s="42" t="s">
        <v>119</v>
      </c>
      <c r="C28" s="42">
        <v>9169</v>
      </c>
      <c r="D28" s="42">
        <v>4040127</v>
      </c>
      <c r="E28" s="42">
        <f>SUM(Sheet2!F34,Sheet2!H34,Sheet2!J34)</f>
        <v>24768</v>
      </c>
      <c r="F28" s="42">
        <f>SUM(Sheet2!G34,Sheet2!I34,Sheet2!K34)*1000</f>
        <v>139261087.72999999</v>
      </c>
      <c r="G28" s="42">
        <f>SUM(Sheet2!L34,Sheet2!N34,Sheet2!P34)</f>
        <v>2355729</v>
      </c>
      <c r="H28" s="42">
        <f>SUM(Sheet2!M34,Sheet2!O34,Sheet2!Q34)*1000</f>
        <v>5204230449.8000002</v>
      </c>
    </row>
    <row r="29" spans="1:8" x14ac:dyDescent="0.3">
      <c r="A29" s="42" t="s">
        <v>54</v>
      </c>
      <c r="B29" s="42" t="s">
        <v>119</v>
      </c>
      <c r="C29" s="42">
        <v>3869513</v>
      </c>
      <c r="D29" s="42">
        <v>24587521</v>
      </c>
      <c r="E29" s="42">
        <f>SUM(Sheet2!F35,Sheet2!H35,Sheet2!J35)</f>
        <v>7734725</v>
      </c>
      <c r="F29" s="42">
        <f>SUM(Sheet2!G35,Sheet2!I35,Sheet2!K35)*1000</f>
        <v>32858630379</v>
      </c>
      <c r="G29" s="42">
        <f>SUM(Sheet2!L35,Sheet2!N35,Sheet2!P35)</f>
        <v>8864045</v>
      </c>
      <c r="H29" s="42">
        <f>SUM(Sheet2!M35,Sheet2!O35,Sheet2!Q35)*1000</f>
        <v>16753572440</v>
      </c>
    </row>
    <row r="30" spans="1:8" x14ac:dyDescent="0.3">
      <c r="A30" s="42" t="s">
        <v>55</v>
      </c>
      <c r="B30" s="42" t="s">
        <v>119</v>
      </c>
      <c r="C30" s="42">
        <v>3914742</v>
      </c>
      <c r="D30" s="42">
        <v>1383312</v>
      </c>
      <c r="E30" s="42">
        <f>SUM(Sheet2!F36,Sheet2!H36,Sheet2!J36)</f>
        <v>9488100</v>
      </c>
      <c r="F30" s="42">
        <f>SUM(Sheet2!G36,Sheet2!I36,Sheet2!K36)*1000</f>
        <v>44115351173.999992</v>
      </c>
      <c r="G30" s="42">
        <f>SUM(Sheet2!L36,Sheet2!N36,Sheet2!P36)</f>
        <v>460709</v>
      </c>
      <c r="H30" s="42">
        <f>SUM(Sheet2!M36,Sheet2!O36,Sheet2!Q36)*1000</f>
        <v>1017101599.53</v>
      </c>
    </row>
    <row r="31" spans="1:8" x14ac:dyDescent="0.3">
      <c r="A31" s="42" t="s">
        <v>56</v>
      </c>
      <c r="B31" s="42" t="s">
        <v>119</v>
      </c>
      <c r="C31" s="42">
        <v>102132</v>
      </c>
      <c r="D31" s="42">
        <v>3645317</v>
      </c>
      <c r="E31" s="42">
        <f>SUM(Sheet2!F37,Sheet2!H37,Sheet2!J37)</f>
        <v>519068</v>
      </c>
      <c r="F31" s="42">
        <f>SUM(Sheet2!G37,Sheet2!I37,Sheet2!K37)*1000</f>
        <v>2182130735.1999998</v>
      </c>
      <c r="G31" s="42">
        <f>SUM(Sheet2!L37,Sheet2!N37,Sheet2!P37)</f>
        <v>2292254</v>
      </c>
      <c r="H31" s="42">
        <f>SUM(Sheet2!M37,Sheet2!O37,Sheet2!Q37)*1000</f>
        <v>4243862452.7000003</v>
      </c>
    </row>
    <row r="32" spans="1:8" x14ac:dyDescent="0.3">
      <c r="A32" s="42" t="s">
        <v>57</v>
      </c>
      <c r="B32" s="42" t="s">
        <v>119</v>
      </c>
      <c r="C32" s="42">
        <v>40660</v>
      </c>
      <c r="D32" s="42">
        <v>2089014</v>
      </c>
      <c r="E32" s="42">
        <f>SUM(Sheet2!F38,Sheet2!H38,Sheet2!J38)</f>
        <v>65771</v>
      </c>
      <c r="F32" s="42">
        <f>SUM(Sheet2!G38,Sheet2!I38,Sheet2!K38)*1000</f>
        <v>301468454</v>
      </c>
      <c r="G32" s="42">
        <f>SUM(Sheet2!L38,Sheet2!N38,Sheet2!P38)</f>
        <v>627874</v>
      </c>
      <c r="H32" s="42">
        <f>SUM(Sheet2!M38,Sheet2!O38,Sheet2!Q38)*1000</f>
        <v>1257049875.8499999</v>
      </c>
    </row>
    <row r="33" spans="1:8" x14ac:dyDescent="0.3">
      <c r="A33" s="42" t="s">
        <v>58</v>
      </c>
      <c r="B33" s="42" t="s">
        <v>119</v>
      </c>
      <c r="C33" s="42">
        <v>1294496</v>
      </c>
      <c r="D33" s="42">
        <v>3861792</v>
      </c>
      <c r="E33" s="42">
        <f>SUM(Sheet2!F39,Sheet2!H39,Sheet2!J39)</f>
        <v>2612933</v>
      </c>
      <c r="F33" s="42">
        <f>SUM(Sheet2!G39,Sheet2!I39,Sheet2!K39)*1000</f>
        <v>10982488791.140001</v>
      </c>
      <c r="G33" s="42">
        <f>SUM(Sheet2!L39,Sheet2!N39,Sheet2!P39)</f>
        <v>2025736</v>
      </c>
      <c r="H33" s="42">
        <f>SUM(Sheet2!M39,Sheet2!O39,Sheet2!Q39)*1000</f>
        <v>4014219931.4800005</v>
      </c>
    </row>
    <row r="34" spans="1:8" x14ac:dyDescent="0.3">
      <c r="A34" s="42" t="s">
        <v>60</v>
      </c>
      <c r="B34" s="42" t="s">
        <v>120</v>
      </c>
      <c r="C34" s="42">
        <v>1360776</v>
      </c>
      <c r="D34" s="42">
        <v>0</v>
      </c>
      <c r="E34" s="42">
        <f>SUM(Sheet2!F40,Sheet2!H40,Sheet2!J40)</f>
        <v>4266848</v>
      </c>
      <c r="F34" s="42">
        <f>SUM(Sheet2!G40,Sheet2!I40,Sheet2!K40)*1000</f>
        <v>29792428945</v>
      </c>
      <c r="G34" s="42">
        <f>SUM(Sheet2!L40,Sheet2!N40,Sheet2!P40)</f>
        <v>0</v>
      </c>
      <c r="H34" s="42">
        <f>SUM(Sheet2!M40,Sheet2!O40,Sheet2!Q40)*1000</f>
        <v>0</v>
      </c>
    </row>
    <row r="35" spans="1:8" x14ac:dyDescent="0.3">
      <c r="A35" s="42" t="s">
        <v>61</v>
      </c>
      <c r="B35" s="42" t="s">
        <v>120</v>
      </c>
      <c r="C35" s="42">
        <v>21274</v>
      </c>
      <c r="D35" s="42">
        <v>0</v>
      </c>
      <c r="E35" s="42">
        <f>SUM(Sheet2!F41,Sheet2!H41,Sheet2!J41)</f>
        <v>43927</v>
      </c>
      <c r="F35" s="42">
        <f>SUM(Sheet2!G41,Sheet2!I41,Sheet2!K41)*1000</f>
        <v>286049639.24000001</v>
      </c>
      <c r="G35" s="42">
        <f>SUM(Sheet2!L41,Sheet2!N41,Sheet2!P41)</f>
        <v>0</v>
      </c>
      <c r="H35" s="42">
        <f>SUM(Sheet2!M41,Sheet2!O41,Sheet2!Q41)*1000</f>
        <v>0</v>
      </c>
    </row>
    <row r="36" spans="1:8" x14ac:dyDescent="0.3">
      <c r="A36" s="42" t="s">
        <v>62</v>
      </c>
      <c r="B36" s="42" t="s">
        <v>120</v>
      </c>
      <c r="C36" s="42">
        <v>0</v>
      </c>
      <c r="D36" s="42">
        <v>1679</v>
      </c>
      <c r="E36" s="42">
        <f>SUM(Sheet2!F42,Sheet2!H42,Sheet2!J42)</f>
        <v>0</v>
      </c>
      <c r="F36" s="42">
        <f>SUM(Sheet2!G42,Sheet2!I42,Sheet2!K42)*1000</f>
        <v>0</v>
      </c>
      <c r="G36" s="42">
        <f>SUM(Sheet2!L42,Sheet2!N42,Sheet2!P42)</f>
        <v>85</v>
      </c>
      <c r="H36" s="42">
        <f>SUM(Sheet2!M42,Sheet2!O42,Sheet2!Q42)*1000</f>
        <v>514963.99999999994</v>
      </c>
    </row>
    <row r="37" spans="1:8" x14ac:dyDescent="0.3">
      <c r="A37" s="42" t="s">
        <v>63</v>
      </c>
      <c r="B37" s="42" t="s">
        <v>120</v>
      </c>
      <c r="C37" s="42">
        <v>2556297</v>
      </c>
      <c r="D37" s="42">
        <v>1337043</v>
      </c>
      <c r="E37" s="42">
        <f>SUM(Sheet2!F43,Sheet2!H43,Sheet2!J43)</f>
        <v>12491467</v>
      </c>
      <c r="F37" s="42">
        <f>SUM(Sheet2!G43,Sheet2!I43,Sheet2!K43)*1000</f>
        <v>42106588630.860001</v>
      </c>
      <c r="G37" s="42">
        <f>SUM(Sheet2!L43,Sheet2!N43,Sheet2!P43)</f>
        <v>1973806</v>
      </c>
      <c r="H37" s="42">
        <f>SUM(Sheet2!M43,Sheet2!O43,Sheet2!Q43)*1000</f>
        <v>5091601908.0699997</v>
      </c>
    </row>
    <row r="38" spans="1:8" x14ac:dyDescent="0.3">
      <c r="A38" s="42" t="s">
        <v>64</v>
      </c>
      <c r="B38" s="42" t="s">
        <v>120</v>
      </c>
      <c r="C38" s="42">
        <v>22031</v>
      </c>
      <c r="D38" s="42">
        <v>2060166</v>
      </c>
      <c r="E38" s="42">
        <f>SUM(Sheet2!F44,Sheet2!H44,Sheet2!J44)</f>
        <v>35576</v>
      </c>
      <c r="F38" s="42">
        <f>SUM(Sheet2!G44,Sheet2!I44,Sheet2!K44)*1000</f>
        <v>177789807.06999725</v>
      </c>
      <c r="G38" s="42">
        <f>SUM(Sheet2!L44,Sheet2!N44,Sheet2!P44)</f>
        <v>929913</v>
      </c>
      <c r="H38" s="42">
        <f>SUM(Sheet2!M44,Sheet2!O44,Sheet2!Q44)*1000</f>
        <v>1430933642.78</v>
      </c>
    </row>
    <row r="39" spans="1:8" x14ac:dyDescent="0.3">
      <c r="A39" s="42" t="s">
        <v>65</v>
      </c>
      <c r="B39" s="42" t="s">
        <v>120</v>
      </c>
      <c r="C39" s="42">
        <v>0</v>
      </c>
      <c r="D39" s="42">
        <v>120095</v>
      </c>
      <c r="E39" s="42">
        <f>SUM(Sheet2!F45,Sheet2!H45,Sheet2!J45)</f>
        <v>0</v>
      </c>
      <c r="F39" s="42">
        <f>SUM(Sheet2!G45,Sheet2!I45,Sheet2!K45)*1000</f>
        <v>0</v>
      </c>
      <c r="G39" s="42">
        <f>SUM(Sheet2!L45,Sheet2!N45,Sheet2!P45)</f>
        <v>91593</v>
      </c>
      <c r="H39" s="42">
        <f>SUM(Sheet2!M45,Sheet2!O45,Sheet2!Q45)*1000</f>
        <v>229460583.29000014</v>
      </c>
    </row>
    <row r="40" spans="1:8" x14ac:dyDescent="0.3">
      <c r="A40" s="42" t="s">
        <v>66</v>
      </c>
      <c r="B40" s="42" t="s">
        <v>120</v>
      </c>
      <c r="C40" s="42">
        <v>762412</v>
      </c>
      <c r="D40" s="42">
        <v>523995</v>
      </c>
      <c r="E40" s="42">
        <f>SUM(Sheet2!F46,Sheet2!H46,Sheet2!J46)</f>
        <v>1677698</v>
      </c>
      <c r="F40" s="42">
        <f>SUM(Sheet2!G46,Sheet2!I46,Sheet2!K46)*1000</f>
        <v>7249224338</v>
      </c>
      <c r="G40" s="42">
        <f>SUM(Sheet2!L46,Sheet2!N46,Sheet2!P46)</f>
        <v>379483</v>
      </c>
      <c r="H40" s="42">
        <f>SUM(Sheet2!M46,Sheet2!O46,Sheet2!Q46)*1000</f>
        <v>1035718118</v>
      </c>
    </row>
    <row r="41" spans="1:8" x14ac:dyDescent="0.3">
      <c r="A41" s="42" t="s">
        <v>68</v>
      </c>
      <c r="B41" s="42" t="s">
        <v>120</v>
      </c>
      <c r="C41" s="42">
        <v>1048914</v>
      </c>
      <c r="D41" s="42">
        <v>112254</v>
      </c>
      <c r="E41" s="42">
        <f>SUM(Sheet2!F47,Sheet2!H47,Sheet2!J47)</f>
        <v>1464662</v>
      </c>
      <c r="F41" s="42">
        <f>SUM(Sheet2!G47,Sheet2!I47,Sheet2!K47)*1000</f>
        <v>6185474961.5099297</v>
      </c>
      <c r="G41" s="42">
        <f>SUM(Sheet2!L47,Sheet2!N47,Sheet2!P47)</f>
        <v>20575</v>
      </c>
      <c r="H41" s="42">
        <f>SUM(Sheet2!M47,Sheet2!O47,Sheet2!Q47)*1000</f>
        <v>37152426.8399994</v>
      </c>
    </row>
    <row r="42" spans="1:8" x14ac:dyDescent="0.3">
      <c r="A42" s="42" t="s">
        <v>69</v>
      </c>
      <c r="B42" s="42" t="s">
        <v>120</v>
      </c>
      <c r="C42" s="42">
        <v>1325750</v>
      </c>
      <c r="D42" s="42">
        <v>1124313</v>
      </c>
      <c r="E42" s="42">
        <f>SUM(Sheet2!F48,Sheet2!H48,Sheet2!J48)</f>
        <v>3080360</v>
      </c>
      <c r="F42" s="42">
        <f>SUM(Sheet2!G48,Sheet2!I48,Sheet2!K48)*1000</f>
        <v>11373452261</v>
      </c>
      <c r="G42" s="42">
        <f>SUM(Sheet2!L48,Sheet2!N48,Sheet2!P48)</f>
        <v>1448420</v>
      </c>
      <c r="H42" s="42">
        <f>SUM(Sheet2!M48,Sheet2!O48,Sheet2!Q48)*1000</f>
        <v>3140480006.0000005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2"/>
  <sheetViews>
    <sheetView topLeftCell="A25" zoomScale="85" zoomScaleNormal="85" workbookViewId="0">
      <selection activeCell="C36" sqref="C36"/>
    </sheetView>
  </sheetViews>
  <sheetFormatPr defaultColWidth="9.109375" defaultRowHeight="13.2" x14ac:dyDescent="0.25"/>
  <cols>
    <col min="1" max="1" width="3.6640625" style="1" customWidth="1"/>
    <col min="2" max="2" width="8.6640625" style="2" customWidth="1"/>
    <col min="3" max="3" width="39.5546875" style="2" customWidth="1"/>
    <col min="4" max="5" width="7.5546875" style="29" customWidth="1"/>
    <col min="6" max="6" width="9.33203125" style="2" customWidth="1"/>
    <col min="7" max="7" width="8.33203125" style="2" customWidth="1"/>
    <col min="8" max="8" width="8.5546875" style="2" customWidth="1"/>
    <col min="9" max="9" width="10.6640625" style="2" customWidth="1"/>
    <col min="10" max="10" width="10" style="2" customWidth="1"/>
    <col min="11" max="11" width="11.88671875" style="2" customWidth="1"/>
    <col min="12" max="12" width="11.6640625" style="2" bestFit="1" customWidth="1"/>
    <col min="13" max="13" width="10.33203125" style="2" bestFit="1" customWidth="1"/>
    <col min="14" max="14" width="11.5546875" style="2" customWidth="1"/>
    <col min="15" max="15" width="10.5546875" style="2" customWidth="1"/>
    <col min="16" max="16" width="8.88671875" style="2" customWidth="1"/>
    <col min="17" max="17" width="8.109375" style="2" customWidth="1"/>
    <col min="18" max="18" width="10.33203125" style="2" customWidth="1"/>
    <col min="19" max="19" width="9.5546875" style="2" customWidth="1"/>
    <col min="20" max="20" width="11.6640625" style="2" bestFit="1" customWidth="1"/>
    <col min="21" max="21" width="10.33203125" style="2" bestFit="1" customWidth="1"/>
    <col min="22" max="22" width="11.6640625" style="2" bestFit="1" customWidth="1"/>
    <col min="23" max="23" width="10.33203125" style="2" bestFit="1" customWidth="1"/>
    <col min="24" max="24" width="8.88671875" style="2" bestFit="1" customWidth="1"/>
    <col min="25" max="25" width="9.6640625" style="2" bestFit="1" customWidth="1"/>
    <col min="26" max="26" width="10.6640625" style="2" customWidth="1"/>
    <col min="27" max="27" width="12.44140625" style="2" customWidth="1"/>
    <col min="28" max="28" width="8" style="2" customWidth="1"/>
    <col min="29" max="29" width="7.6640625" style="2" customWidth="1"/>
    <col min="30" max="30" width="12.33203125" style="2" customWidth="1"/>
    <col min="31" max="16384" width="9.109375" style="2"/>
  </cols>
  <sheetData>
    <row r="2" spans="1:29" x14ac:dyDescent="0.25">
      <c r="B2" s="48" t="s">
        <v>90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25">
      <c r="B3" s="48" t="s">
        <v>0</v>
      </c>
      <c r="C3" s="48" t="s">
        <v>1</v>
      </c>
      <c r="D3" s="49" t="s">
        <v>2</v>
      </c>
      <c r="E3" s="49"/>
      <c r="F3" s="49"/>
      <c r="G3" s="49"/>
      <c r="H3" s="49"/>
      <c r="I3" s="49"/>
      <c r="J3" s="49"/>
      <c r="K3" s="49"/>
      <c r="L3" s="48" t="s">
        <v>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 x14ac:dyDescent="0.25">
      <c r="B4" s="48"/>
      <c r="C4" s="48"/>
      <c r="D4" s="47" t="s">
        <v>4</v>
      </c>
      <c r="E4" s="47"/>
      <c r="F4" s="47"/>
      <c r="G4" s="47"/>
      <c r="H4" s="47"/>
      <c r="I4" s="47"/>
      <c r="J4" s="47"/>
      <c r="K4" s="47"/>
      <c r="L4" s="48" t="s">
        <v>5</v>
      </c>
      <c r="M4" s="48"/>
      <c r="N4" s="48"/>
      <c r="O4" s="48"/>
      <c r="P4" s="48"/>
      <c r="Q4" s="48"/>
      <c r="R4" s="48"/>
      <c r="S4" s="48"/>
      <c r="T4" s="48" t="s">
        <v>6</v>
      </c>
      <c r="U4" s="48"/>
      <c r="V4" s="48"/>
      <c r="W4" s="48"/>
      <c r="X4" s="48"/>
      <c r="Y4" s="48"/>
      <c r="Z4" s="48"/>
      <c r="AA4" s="48"/>
      <c r="AB4" s="48"/>
      <c r="AC4" s="48"/>
    </row>
    <row r="5" spans="1:29" x14ac:dyDescent="0.25">
      <c r="B5" s="48"/>
      <c r="C5" s="48"/>
      <c r="D5" s="47" t="s">
        <v>7</v>
      </c>
      <c r="E5" s="47"/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47" t="s">
        <v>13</v>
      </c>
      <c r="L5" s="48" t="s">
        <v>14</v>
      </c>
      <c r="M5" s="48"/>
      <c r="N5" s="48"/>
      <c r="O5" s="48"/>
      <c r="P5" s="48"/>
      <c r="Q5" s="48"/>
      <c r="R5" s="48" t="s">
        <v>15</v>
      </c>
      <c r="S5" s="48"/>
      <c r="T5" s="48" t="s">
        <v>14</v>
      </c>
      <c r="U5" s="48"/>
      <c r="V5" s="48"/>
      <c r="W5" s="48"/>
      <c r="X5" s="48"/>
      <c r="Y5" s="48"/>
      <c r="Z5" s="48" t="s">
        <v>15</v>
      </c>
      <c r="AA5" s="48"/>
      <c r="AB5" s="48"/>
      <c r="AC5" s="48"/>
    </row>
    <row r="6" spans="1:29" x14ac:dyDescent="0.25">
      <c r="B6" s="48"/>
      <c r="C6" s="48"/>
      <c r="D6" s="47"/>
      <c r="E6" s="47"/>
      <c r="F6" s="47"/>
      <c r="G6" s="47"/>
      <c r="H6" s="47"/>
      <c r="I6" s="47"/>
      <c r="J6" s="47"/>
      <c r="K6" s="47"/>
      <c r="L6" s="47" t="s">
        <v>16</v>
      </c>
      <c r="M6" s="47"/>
      <c r="N6" s="47" t="s">
        <v>17</v>
      </c>
      <c r="O6" s="47"/>
      <c r="P6" s="48" t="s">
        <v>18</v>
      </c>
      <c r="Q6" s="48"/>
      <c r="R6" s="48" t="s">
        <v>19</v>
      </c>
      <c r="S6" s="48"/>
      <c r="T6" s="47" t="s">
        <v>16</v>
      </c>
      <c r="U6" s="47"/>
      <c r="V6" s="47" t="s">
        <v>17</v>
      </c>
      <c r="W6" s="47"/>
      <c r="X6" s="48" t="s">
        <v>18</v>
      </c>
      <c r="Y6" s="48"/>
      <c r="Z6" s="47" t="s">
        <v>7</v>
      </c>
      <c r="AA6" s="47"/>
      <c r="AB6" s="47" t="s">
        <v>8</v>
      </c>
      <c r="AC6" s="47"/>
    </row>
    <row r="7" spans="1:29" s="5" customFormat="1" ht="41.25" customHeight="1" x14ac:dyDescent="0.3">
      <c r="A7" s="3"/>
      <c r="B7" s="48"/>
      <c r="C7" s="48"/>
      <c r="D7" s="33" t="s">
        <v>20</v>
      </c>
      <c r="E7" s="32" t="s">
        <v>21</v>
      </c>
      <c r="F7" s="47"/>
      <c r="G7" s="47"/>
      <c r="H7" s="47"/>
      <c r="I7" s="47"/>
      <c r="J7" s="47"/>
      <c r="K7" s="47"/>
      <c r="L7" s="4" t="s">
        <v>22</v>
      </c>
      <c r="M7" s="4" t="s">
        <v>23</v>
      </c>
      <c r="N7" s="4" t="s">
        <v>22</v>
      </c>
      <c r="O7" s="4" t="s">
        <v>23</v>
      </c>
      <c r="P7" s="4" t="s">
        <v>22</v>
      </c>
      <c r="Q7" s="4" t="s">
        <v>23</v>
      </c>
      <c r="R7" s="4" t="s">
        <v>22</v>
      </c>
      <c r="S7" s="4" t="s">
        <v>23</v>
      </c>
      <c r="T7" s="4" t="s">
        <v>22</v>
      </c>
      <c r="U7" s="4" t="s">
        <v>23</v>
      </c>
      <c r="V7" s="4" t="s">
        <v>22</v>
      </c>
      <c r="W7" s="4" t="s">
        <v>23</v>
      </c>
      <c r="X7" s="4" t="s">
        <v>22</v>
      </c>
      <c r="Y7" s="4" t="s">
        <v>23</v>
      </c>
      <c r="Z7" s="4" t="s">
        <v>22</v>
      </c>
      <c r="AA7" s="4" t="s">
        <v>23</v>
      </c>
      <c r="AB7" s="4" t="s">
        <v>22</v>
      </c>
      <c r="AC7" s="4" t="s">
        <v>23</v>
      </c>
    </row>
    <row r="8" spans="1:29" x14ac:dyDescent="0.25">
      <c r="B8" s="6"/>
      <c r="C8" s="6"/>
      <c r="D8" s="33">
        <v>1</v>
      </c>
      <c r="E8" s="33">
        <v>2</v>
      </c>
      <c r="F8" s="33">
        <v>3</v>
      </c>
      <c r="G8" s="33">
        <v>4</v>
      </c>
      <c r="H8" s="33">
        <v>5</v>
      </c>
      <c r="I8" s="33">
        <v>6</v>
      </c>
      <c r="J8" s="33">
        <v>7</v>
      </c>
      <c r="K8" s="33">
        <v>8</v>
      </c>
      <c r="L8" s="33">
        <v>9</v>
      </c>
      <c r="M8" s="33">
        <v>10</v>
      </c>
      <c r="N8" s="33">
        <v>11</v>
      </c>
      <c r="O8" s="33">
        <v>12</v>
      </c>
      <c r="P8" s="33">
        <v>13</v>
      </c>
      <c r="Q8" s="33">
        <v>14</v>
      </c>
      <c r="R8" s="33">
        <v>15</v>
      </c>
      <c r="S8" s="33">
        <v>16</v>
      </c>
      <c r="T8" s="33">
        <v>17</v>
      </c>
      <c r="U8" s="33">
        <v>18</v>
      </c>
      <c r="V8" s="33">
        <v>19</v>
      </c>
      <c r="W8" s="33">
        <v>20</v>
      </c>
      <c r="X8" s="33">
        <v>21</v>
      </c>
      <c r="Y8" s="33">
        <v>22</v>
      </c>
      <c r="Z8" s="33">
        <v>23</v>
      </c>
      <c r="AA8" s="33">
        <v>24</v>
      </c>
      <c r="AB8" s="33">
        <v>25</v>
      </c>
      <c r="AC8" s="33">
        <v>26</v>
      </c>
    </row>
    <row r="9" spans="1:29" x14ac:dyDescent="0.25">
      <c r="B9" s="7" t="s">
        <v>24</v>
      </c>
      <c r="C9" s="7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25">
      <c r="B10" s="7" t="s">
        <v>25</v>
      </c>
      <c r="C10" s="10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5">
      <c r="B11" s="11">
        <v>1</v>
      </c>
      <c r="C11" s="12" t="s">
        <v>26</v>
      </c>
      <c r="D11" s="13">
        <v>8770</v>
      </c>
      <c r="E11" s="14">
        <v>2705</v>
      </c>
      <c r="F11" s="15">
        <v>26029</v>
      </c>
      <c r="G11" s="15">
        <v>37381</v>
      </c>
      <c r="H11" s="15">
        <v>12269</v>
      </c>
      <c r="I11" s="15">
        <v>757538</v>
      </c>
      <c r="J11" s="15">
        <v>1348264</v>
      </c>
      <c r="K11" s="15">
        <v>75993816</v>
      </c>
      <c r="L11" s="15">
        <v>1500306</v>
      </c>
      <c r="M11" s="15">
        <v>4646452.2748800004</v>
      </c>
      <c r="N11" s="15">
        <v>1435986</v>
      </c>
      <c r="O11" s="15">
        <v>6872526.6689499998</v>
      </c>
      <c r="P11" s="15">
        <v>0</v>
      </c>
      <c r="Q11" s="15">
        <v>0</v>
      </c>
      <c r="R11" s="15">
        <v>20818</v>
      </c>
      <c r="S11" s="15">
        <v>96098</v>
      </c>
      <c r="T11" s="15">
        <v>7963708</v>
      </c>
      <c r="U11" s="15">
        <v>14469083.155279953</v>
      </c>
      <c r="V11" s="15">
        <v>4008434</v>
      </c>
      <c r="W11" s="15">
        <v>6822458.1782898428</v>
      </c>
      <c r="X11" s="15">
        <v>5</v>
      </c>
      <c r="Y11" s="15">
        <v>19.5</v>
      </c>
      <c r="Z11" s="15">
        <v>28282357</v>
      </c>
      <c r="AA11" s="15">
        <v>131390893.97400001</v>
      </c>
      <c r="AB11" s="15">
        <v>1696</v>
      </c>
      <c r="AC11" s="15">
        <v>1550.6911100000002</v>
      </c>
    </row>
    <row r="12" spans="1:29" x14ac:dyDescent="0.25">
      <c r="B12" s="11">
        <v>2</v>
      </c>
      <c r="C12" s="12" t="s">
        <v>27</v>
      </c>
      <c r="D12" s="13">
        <v>5220</v>
      </c>
      <c r="E12" s="14">
        <v>2753</v>
      </c>
      <c r="F12" s="15">
        <v>46345</v>
      </c>
      <c r="G12" s="15">
        <v>11445</v>
      </c>
      <c r="H12" s="15">
        <v>103</v>
      </c>
      <c r="I12" s="15">
        <v>409807</v>
      </c>
      <c r="J12" s="15">
        <v>169240</v>
      </c>
      <c r="K12" s="15">
        <v>45402570</v>
      </c>
      <c r="L12" s="15">
        <v>142335</v>
      </c>
      <c r="M12" s="15">
        <v>479329.05723000003</v>
      </c>
      <c r="N12" s="15">
        <v>108444</v>
      </c>
      <c r="O12" s="15">
        <v>302268.09308999998</v>
      </c>
      <c r="P12" s="15">
        <v>0</v>
      </c>
      <c r="Q12" s="15">
        <v>0</v>
      </c>
      <c r="R12" s="15">
        <v>9220</v>
      </c>
      <c r="S12" s="15">
        <v>53280.430959999998</v>
      </c>
      <c r="T12" s="15">
        <v>4704501</v>
      </c>
      <c r="U12" s="15">
        <v>8053486.9068599995</v>
      </c>
      <c r="V12" s="15">
        <v>2764782</v>
      </c>
      <c r="W12" s="15">
        <v>3514421.7234800002</v>
      </c>
      <c r="X12" s="15">
        <v>0</v>
      </c>
      <c r="Y12" s="15">
        <v>0</v>
      </c>
      <c r="Z12" s="15">
        <v>17838093</v>
      </c>
      <c r="AA12" s="15">
        <v>69266420.357309997</v>
      </c>
      <c r="AB12" s="15">
        <v>4374</v>
      </c>
      <c r="AC12" s="15">
        <v>4190.7559300000003</v>
      </c>
    </row>
    <row r="13" spans="1:29" x14ac:dyDescent="0.25">
      <c r="B13" s="11">
        <v>3</v>
      </c>
      <c r="C13" s="12" t="s">
        <v>28</v>
      </c>
      <c r="D13" s="13">
        <v>1731</v>
      </c>
      <c r="E13" s="14">
        <v>434</v>
      </c>
      <c r="F13" s="15">
        <v>2852</v>
      </c>
      <c r="G13" s="15">
        <v>0</v>
      </c>
      <c r="H13" s="15">
        <v>355014</v>
      </c>
      <c r="I13" s="15">
        <v>557608</v>
      </c>
      <c r="J13" s="15">
        <v>77017</v>
      </c>
      <c r="K13" s="15">
        <v>12651775</v>
      </c>
      <c r="L13" s="15">
        <v>83933</v>
      </c>
      <c r="M13" s="15">
        <v>349389.614</v>
      </c>
      <c r="N13" s="15">
        <v>0</v>
      </c>
      <c r="O13" s="15">
        <v>0</v>
      </c>
      <c r="P13" s="15">
        <v>0</v>
      </c>
      <c r="Q13" s="15">
        <v>0</v>
      </c>
      <c r="R13" s="15">
        <v>940</v>
      </c>
      <c r="S13" s="15">
        <v>4300.6379999999999</v>
      </c>
      <c r="T13" s="15">
        <v>2447945</v>
      </c>
      <c r="U13" s="15">
        <v>3610611.3560000001</v>
      </c>
      <c r="V13" s="15">
        <v>1007201</v>
      </c>
      <c r="W13" s="15">
        <v>1341509.6029999999</v>
      </c>
      <c r="X13" s="15">
        <v>9059</v>
      </c>
      <c r="Y13" s="15">
        <v>102256.03379999999</v>
      </c>
      <c r="Z13" s="15">
        <v>7270841</v>
      </c>
      <c r="AA13" s="15">
        <v>30700376.636999998</v>
      </c>
      <c r="AB13" s="15">
        <v>0</v>
      </c>
      <c r="AC13" s="15">
        <v>0</v>
      </c>
    </row>
    <row r="14" spans="1:29" x14ac:dyDescent="0.25">
      <c r="B14" s="11">
        <v>4</v>
      </c>
      <c r="C14" s="12" t="s">
        <v>29</v>
      </c>
      <c r="D14" s="13">
        <v>8071</v>
      </c>
      <c r="E14" s="14">
        <v>4130</v>
      </c>
      <c r="F14" s="15">
        <v>49824</v>
      </c>
      <c r="G14" s="15">
        <v>8906</v>
      </c>
      <c r="H14" s="15">
        <v>66</v>
      </c>
      <c r="I14" s="15">
        <v>1426442</v>
      </c>
      <c r="J14" s="15">
        <v>922700</v>
      </c>
      <c r="K14" s="15">
        <v>46100836</v>
      </c>
      <c r="L14" s="15">
        <v>636586</v>
      </c>
      <c r="M14" s="15">
        <v>1677729.2320000001</v>
      </c>
      <c r="N14" s="15">
        <v>292789</v>
      </c>
      <c r="O14" s="15">
        <v>989769.52879999997</v>
      </c>
      <c r="P14" s="15">
        <v>0</v>
      </c>
      <c r="Q14" s="15">
        <v>0</v>
      </c>
      <c r="R14" s="15">
        <v>55202</v>
      </c>
      <c r="S14" s="15">
        <v>278671.52461999998</v>
      </c>
      <c r="T14" s="15">
        <v>9520319</v>
      </c>
      <c r="U14" s="15">
        <v>18282217.811999999</v>
      </c>
      <c r="V14" s="15">
        <v>3889247</v>
      </c>
      <c r="W14" s="15">
        <v>6711685.0640000002</v>
      </c>
      <c r="X14" s="15">
        <v>4185</v>
      </c>
      <c r="Y14" s="15">
        <v>69015.884000000005</v>
      </c>
      <c r="Z14" s="15">
        <v>31153988</v>
      </c>
      <c r="AA14" s="15">
        <v>139532624.17598999</v>
      </c>
      <c r="AB14" s="15">
        <v>2007</v>
      </c>
      <c r="AC14" s="15">
        <v>1783.72471</v>
      </c>
    </row>
    <row r="15" spans="1:29" x14ac:dyDescent="0.25">
      <c r="B15" s="11">
        <v>5</v>
      </c>
      <c r="C15" s="12" t="s">
        <v>30</v>
      </c>
      <c r="D15" s="13">
        <v>2418</v>
      </c>
      <c r="E15" s="14">
        <v>581</v>
      </c>
      <c r="F15" s="15">
        <v>3424</v>
      </c>
      <c r="G15" s="15">
        <v>8982</v>
      </c>
      <c r="H15" s="15">
        <v>7846</v>
      </c>
      <c r="I15" s="15">
        <v>190305</v>
      </c>
      <c r="J15" s="15">
        <v>0</v>
      </c>
      <c r="K15" s="15">
        <v>27038530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2622310</v>
      </c>
      <c r="U15" s="15">
        <v>5259061.8059999999</v>
      </c>
      <c r="V15" s="15">
        <v>711967</v>
      </c>
      <c r="W15" s="15">
        <v>1183201.2819999999</v>
      </c>
      <c r="X15" s="15">
        <v>0</v>
      </c>
      <c r="Y15" s="15">
        <v>0</v>
      </c>
      <c r="Z15" s="15">
        <v>8646998</v>
      </c>
      <c r="AA15" s="15">
        <v>38229003.487999998</v>
      </c>
      <c r="AB15" s="15">
        <v>9881</v>
      </c>
      <c r="AC15" s="15">
        <v>9938.5879999999997</v>
      </c>
    </row>
    <row r="16" spans="1:29" x14ac:dyDescent="0.25">
      <c r="B16" s="11">
        <v>6</v>
      </c>
      <c r="C16" s="12" t="s">
        <v>31</v>
      </c>
      <c r="D16" s="13">
        <v>4228</v>
      </c>
      <c r="E16" s="14">
        <v>596</v>
      </c>
      <c r="F16" s="15">
        <v>14750</v>
      </c>
      <c r="G16" s="15">
        <v>9657</v>
      </c>
      <c r="H16" s="15">
        <v>0</v>
      </c>
      <c r="I16" s="15">
        <v>377986</v>
      </c>
      <c r="J16" s="15">
        <v>156312</v>
      </c>
      <c r="K16" s="15">
        <v>27703669</v>
      </c>
      <c r="L16" s="15">
        <v>125038</v>
      </c>
      <c r="M16" s="15">
        <v>283483.29399999999</v>
      </c>
      <c r="N16" s="15">
        <v>61221</v>
      </c>
      <c r="O16" s="15">
        <v>283729.36800000002</v>
      </c>
      <c r="P16" s="15">
        <v>0</v>
      </c>
      <c r="Q16" s="15">
        <v>0</v>
      </c>
      <c r="R16" s="15">
        <v>3083</v>
      </c>
      <c r="S16" s="15">
        <v>19075.616999999998</v>
      </c>
      <c r="T16" s="15">
        <v>5896214</v>
      </c>
      <c r="U16" s="15">
        <v>10750901.976</v>
      </c>
      <c r="V16" s="15">
        <v>2728229</v>
      </c>
      <c r="W16" s="15">
        <v>3959054.6970000002</v>
      </c>
      <c r="X16" s="15">
        <v>4788</v>
      </c>
      <c r="Y16" s="15">
        <v>73404.645180000007</v>
      </c>
      <c r="Z16" s="15">
        <v>20727821</v>
      </c>
      <c r="AA16" s="15">
        <v>95795257.378999993</v>
      </c>
      <c r="AB16" s="15">
        <v>45612</v>
      </c>
      <c r="AC16" s="15">
        <v>45087.006659999999</v>
      </c>
    </row>
    <row r="17" spans="2:29" x14ac:dyDescent="0.25">
      <c r="B17" s="11">
        <v>7</v>
      </c>
      <c r="C17" s="12" t="s">
        <v>32</v>
      </c>
      <c r="D17" s="13">
        <v>2735</v>
      </c>
      <c r="E17" s="14">
        <v>646</v>
      </c>
      <c r="F17" s="15">
        <v>0</v>
      </c>
      <c r="G17" s="15">
        <v>0</v>
      </c>
      <c r="H17" s="15">
        <v>0</v>
      </c>
      <c r="I17" s="15">
        <v>108609</v>
      </c>
      <c r="J17" s="15">
        <v>77236</v>
      </c>
      <c r="K17" s="15">
        <v>14886914</v>
      </c>
      <c r="L17" s="15">
        <v>61667</v>
      </c>
      <c r="M17" s="15">
        <v>143092.136</v>
      </c>
      <c r="N17" s="15">
        <v>23770</v>
      </c>
      <c r="O17" s="15">
        <v>62948.381000000001</v>
      </c>
      <c r="P17" s="15">
        <v>0</v>
      </c>
      <c r="Q17" s="15">
        <v>0</v>
      </c>
      <c r="R17" s="15">
        <v>821</v>
      </c>
      <c r="S17" s="15">
        <v>3846.0160000000001</v>
      </c>
      <c r="T17" s="15">
        <v>3694785</v>
      </c>
      <c r="U17" s="15">
        <v>6619468.335</v>
      </c>
      <c r="V17" s="15">
        <v>1155888</v>
      </c>
      <c r="W17" s="15">
        <v>1844257.1510000001</v>
      </c>
      <c r="X17" s="15">
        <v>0</v>
      </c>
      <c r="Y17" s="15">
        <v>0</v>
      </c>
      <c r="Z17" s="15">
        <v>15392443</v>
      </c>
      <c r="AA17" s="15">
        <v>65472058.626000002</v>
      </c>
      <c r="AB17" s="15">
        <v>0</v>
      </c>
      <c r="AC17" s="15">
        <v>0</v>
      </c>
    </row>
    <row r="18" spans="2:29" x14ac:dyDescent="0.25">
      <c r="B18" s="11">
        <v>8</v>
      </c>
      <c r="C18" s="12" t="s">
        <v>33</v>
      </c>
      <c r="D18" s="13">
        <v>777</v>
      </c>
      <c r="E18" s="14">
        <v>25</v>
      </c>
      <c r="F18" s="15">
        <v>1051</v>
      </c>
      <c r="G18" s="15">
        <v>357</v>
      </c>
      <c r="H18" s="15">
        <v>1131</v>
      </c>
      <c r="I18" s="15">
        <v>13555</v>
      </c>
      <c r="J18" s="15">
        <v>0</v>
      </c>
      <c r="K18" s="15">
        <v>3517700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550715</v>
      </c>
      <c r="U18" s="15">
        <v>1124005.20795</v>
      </c>
      <c r="V18" s="15">
        <v>340230</v>
      </c>
      <c r="W18" s="15">
        <v>709140.78662999999</v>
      </c>
      <c r="X18" s="15">
        <v>0</v>
      </c>
      <c r="Y18" s="15">
        <v>0</v>
      </c>
      <c r="Z18" s="15">
        <v>1525194</v>
      </c>
      <c r="AA18" s="15">
        <v>6720561.5999999996</v>
      </c>
      <c r="AB18" s="15">
        <v>0</v>
      </c>
      <c r="AC18" s="15">
        <v>0</v>
      </c>
    </row>
    <row r="19" spans="2:29" x14ac:dyDescent="0.25">
      <c r="B19" s="11">
        <v>9</v>
      </c>
      <c r="C19" s="12" t="s">
        <v>34</v>
      </c>
      <c r="D19" s="13">
        <v>8206</v>
      </c>
      <c r="E19" s="14">
        <v>5013</v>
      </c>
      <c r="F19" s="15">
        <v>42944</v>
      </c>
      <c r="G19" s="15">
        <v>11265</v>
      </c>
      <c r="H19" s="15">
        <v>586124</v>
      </c>
      <c r="I19" s="15">
        <v>57863</v>
      </c>
      <c r="J19" s="15">
        <v>330315</v>
      </c>
      <c r="K19" s="15">
        <v>46296504</v>
      </c>
      <c r="L19" s="15">
        <v>418321</v>
      </c>
      <c r="M19" s="15">
        <v>1225915.51165</v>
      </c>
      <c r="N19" s="15">
        <v>167738</v>
      </c>
      <c r="O19" s="15">
        <v>547302.18247</v>
      </c>
      <c r="P19" s="15">
        <v>0</v>
      </c>
      <c r="Q19" s="15">
        <v>0</v>
      </c>
      <c r="R19" s="15">
        <v>2704</v>
      </c>
      <c r="S19" s="15">
        <v>8364.5054999999993</v>
      </c>
      <c r="T19" s="15">
        <v>8690853</v>
      </c>
      <c r="U19" s="15">
        <v>16735928.623569999</v>
      </c>
      <c r="V19" s="15">
        <v>5428500</v>
      </c>
      <c r="W19" s="15">
        <v>7925228.8855600003</v>
      </c>
      <c r="X19" s="15">
        <v>0</v>
      </c>
      <c r="Y19" s="15">
        <v>0</v>
      </c>
      <c r="Z19" s="15">
        <v>28273299</v>
      </c>
      <c r="AA19" s="15">
        <v>136013583.65665999</v>
      </c>
      <c r="AB19" s="15">
        <v>0</v>
      </c>
      <c r="AC19" s="15">
        <v>0</v>
      </c>
    </row>
    <row r="20" spans="2:29" x14ac:dyDescent="0.25">
      <c r="B20" s="11">
        <v>10</v>
      </c>
      <c r="C20" s="12" t="s">
        <v>35</v>
      </c>
      <c r="D20" s="13">
        <v>26022</v>
      </c>
      <c r="E20" s="14">
        <v>39548</v>
      </c>
      <c r="F20" s="15">
        <v>953970</v>
      </c>
      <c r="G20" s="15">
        <v>51544</v>
      </c>
      <c r="H20" s="15">
        <v>518815</v>
      </c>
      <c r="I20" s="15">
        <v>1749438</v>
      </c>
      <c r="J20" s="15">
        <v>14315734</v>
      </c>
      <c r="K20" s="15">
        <v>274069731</v>
      </c>
      <c r="L20" s="15">
        <v>23705628</v>
      </c>
      <c r="M20" s="15">
        <v>68309259.272</v>
      </c>
      <c r="N20" s="15">
        <v>18159026</v>
      </c>
      <c r="O20" s="15">
        <v>120052406.29000001</v>
      </c>
      <c r="P20" s="15">
        <v>0</v>
      </c>
      <c r="Q20" s="15">
        <v>0</v>
      </c>
      <c r="R20" s="15">
        <v>91727</v>
      </c>
      <c r="S20" s="15">
        <v>342126.614</v>
      </c>
      <c r="T20" s="15">
        <v>57507759</v>
      </c>
      <c r="U20" s="15">
        <v>110756854.20648001</v>
      </c>
      <c r="V20" s="15">
        <v>29873680</v>
      </c>
      <c r="W20" s="15">
        <v>47622743.680630006</v>
      </c>
      <c r="X20" s="15">
        <v>2132</v>
      </c>
      <c r="Y20" s="15">
        <v>26272.012289999999</v>
      </c>
      <c r="Z20" s="15">
        <v>189377980</v>
      </c>
      <c r="AA20" s="15">
        <v>924425253.74176002</v>
      </c>
      <c r="AB20" s="15">
        <v>68461</v>
      </c>
      <c r="AC20" s="15">
        <v>67181.540389999995</v>
      </c>
    </row>
    <row r="21" spans="2:29" x14ac:dyDescent="0.25">
      <c r="B21" s="11">
        <v>11</v>
      </c>
      <c r="C21" s="12" t="s">
        <v>36</v>
      </c>
      <c r="D21" s="13">
        <v>2144</v>
      </c>
      <c r="E21" s="14">
        <v>222</v>
      </c>
      <c r="F21" s="15">
        <v>10331</v>
      </c>
      <c r="G21" s="15">
        <v>3568</v>
      </c>
      <c r="H21" s="15">
        <v>1651</v>
      </c>
      <c r="I21" s="15">
        <v>400905</v>
      </c>
      <c r="J21" s="15">
        <v>0</v>
      </c>
      <c r="K21" s="15">
        <v>11542722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1754992</v>
      </c>
      <c r="U21" s="15">
        <v>3440800.0060000001</v>
      </c>
      <c r="V21" s="15">
        <v>1117238</v>
      </c>
      <c r="W21" s="15">
        <v>1704470.933</v>
      </c>
      <c r="X21" s="15">
        <v>1518</v>
      </c>
      <c r="Y21" s="15">
        <v>22984.383379999999</v>
      </c>
      <c r="Z21" s="15">
        <v>6845507</v>
      </c>
      <c r="AA21" s="15">
        <v>29728860.749619998</v>
      </c>
      <c r="AB21" s="15">
        <v>2972</v>
      </c>
      <c r="AC21" s="15">
        <v>1632.03</v>
      </c>
    </row>
    <row r="22" spans="2:29" x14ac:dyDescent="0.25">
      <c r="B22" s="11">
        <v>12</v>
      </c>
      <c r="C22" s="12" t="s">
        <v>37</v>
      </c>
      <c r="D22" s="13">
        <v>8042</v>
      </c>
      <c r="E22" s="14">
        <v>3190</v>
      </c>
      <c r="F22" s="15">
        <v>49108</v>
      </c>
      <c r="G22" s="15">
        <v>8032</v>
      </c>
      <c r="H22" s="15">
        <v>6097</v>
      </c>
      <c r="I22" s="15">
        <v>231730</v>
      </c>
      <c r="J22" s="15">
        <v>552143</v>
      </c>
      <c r="K22" s="15">
        <v>49044522</v>
      </c>
      <c r="L22" s="15">
        <v>486792</v>
      </c>
      <c r="M22" s="15">
        <v>1505271.7930000001</v>
      </c>
      <c r="N22" s="15">
        <v>266186</v>
      </c>
      <c r="O22" s="15">
        <v>996496.46074000001</v>
      </c>
      <c r="P22" s="15">
        <v>0</v>
      </c>
      <c r="Q22" s="15">
        <v>0</v>
      </c>
      <c r="R22" s="15">
        <v>6130</v>
      </c>
      <c r="S22" s="15">
        <v>31150.886559999999</v>
      </c>
      <c r="T22" s="15">
        <v>10361312</v>
      </c>
      <c r="U22" s="15">
        <v>17596073.561999999</v>
      </c>
      <c r="V22" s="15">
        <v>6435536</v>
      </c>
      <c r="W22" s="15">
        <v>9922865.2440000009</v>
      </c>
      <c r="X22" s="15">
        <v>2583</v>
      </c>
      <c r="Y22" s="15">
        <v>9573.8846999999987</v>
      </c>
      <c r="Z22" s="15">
        <v>47443437</v>
      </c>
      <c r="AA22" s="15">
        <v>145769832.38299999</v>
      </c>
      <c r="AB22" s="15">
        <v>13513</v>
      </c>
      <c r="AC22" s="15">
        <v>13652.534449999999</v>
      </c>
    </row>
    <row r="23" spans="2:29" x14ac:dyDescent="0.25">
      <c r="B23" s="7" t="s">
        <v>38</v>
      </c>
      <c r="C23" s="10"/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2:29" x14ac:dyDescent="0.25">
      <c r="B24" s="11">
        <v>13</v>
      </c>
      <c r="C24" s="12" t="s">
        <v>39</v>
      </c>
      <c r="D24" s="13">
        <v>5761</v>
      </c>
      <c r="E24" s="14">
        <v>10423</v>
      </c>
      <c r="F24" s="15">
        <v>1069086</v>
      </c>
      <c r="G24" s="15">
        <v>710</v>
      </c>
      <c r="H24" s="15">
        <v>338652</v>
      </c>
      <c r="I24" s="15">
        <v>40363081</v>
      </c>
      <c r="J24" s="15">
        <v>9704719</v>
      </c>
      <c r="K24" s="15">
        <v>28729313</v>
      </c>
      <c r="L24" s="15">
        <v>15714717</v>
      </c>
      <c r="M24" s="15">
        <v>45625455.753559999</v>
      </c>
      <c r="N24" s="15">
        <v>10724976</v>
      </c>
      <c r="O24" s="15">
        <v>55332633.389669999</v>
      </c>
      <c r="P24" s="15">
        <v>0</v>
      </c>
      <c r="Q24" s="15">
        <v>0</v>
      </c>
      <c r="R24" s="15">
        <v>56929</v>
      </c>
      <c r="S24" s="15">
        <v>236920.50687000001</v>
      </c>
      <c r="T24" s="15">
        <v>11872656</v>
      </c>
      <c r="U24" s="15">
        <v>27350542.580959994</v>
      </c>
      <c r="V24" s="15">
        <v>5675321</v>
      </c>
      <c r="W24" s="15">
        <v>16612903.037320003</v>
      </c>
      <c r="X24" s="15">
        <v>21117</v>
      </c>
      <c r="Y24" s="15">
        <v>521046.58267000003</v>
      </c>
      <c r="Z24" s="15">
        <v>21234372</v>
      </c>
      <c r="AA24" s="15">
        <v>128898759.59784</v>
      </c>
      <c r="AB24" s="15">
        <v>0</v>
      </c>
      <c r="AC24" s="15">
        <v>0</v>
      </c>
    </row>
    <row r="25" spans="2:29" x14ac:dyDescent="0.25">
      <c r="B25" s="11">
        <v>14</v>
      </c>
      <c r="C25" s="12" t="s">
        <v>40</v>
      </c>
      <c r="D25" s="13">
        <v>424</v>
      </c>
      <c r="E25" s="30">
        <v>5</v>
      </c>
      <c r="F25" s="31">
        <v>36639</v>
      </c>
      <c r="G25" s="31">
        <v>0</v>
      </c>
      <c r="H25" s="31">
        <v>0</v>
      </c>
      <c r="I25" s="31">
        <v>0</v>
      </c>
      <c r="J25" s="31">
        <v>0</v>
      </c>
      <c r="K25" s="31">
        <v>5059874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556798</v>
      </c>
      <c r="U25" s="31">
        <v>1262681</v>
      </c>
      <c r="V25" s="31">
        <v>344015</v>
      </c>
      <c r="W25" s="31">
        <v>750875</v>
      </c>
      <c r="X25" s="31">
        <v>0</v>
      </c>
      <c r="Y25" s="31">
        <v>0</v>
      </c>
      <c r="Z25" s="31">
        <v>2509856</v>
      </c>
      <c r="AA25" s="31">
        <v>12869179.77</v>
      </c>
      <c r="AB25" s="31">
        <v>23640</v>
      </c>
      <c r="AC25" s="31">
        <v>23791</v>
      </c>
    </row>
    <row r="26" spans="2:29" x14ac:dyDescent="0.25">
      <c r="B26" s="11">
        <v>15</v>
      </c>
      <c r="C26" s="12" t="s">
        <v>41</v>
      </c>
      <c r="D26" s="13">
        <v>1114</v>
      </c>
      <c r="E26" s="14">
        <v>577</v>
      </c>
      <c r="F26" s="15">
        <v>7682</v>
      </c>
      <c r="G26" s="15">
        <v>24598</v>
      </c>
      <c r="H26" s="15">
        <v>0</v>
      </c>
      <c r="I26" s="15">
        <v>34560</v>
      </c>
      <c r="J26" s="15">
        <v>1725</v>
      </c>
      <c r="K26" s="15">
        <v>2621852</v>
      </c>
      <c r="L26" s="15">
        <v>1415</v>
      </c>
      <c r="M26" s="15">
        <v>3540.3104800000001</v>
      </c>
      <c r="N26" s="15">
        <v>374</v>
      </c>
      <c r="O26" s="15">
        <v>1123.76117</v>
      </c>
      <c r="P26" s="15">
        <v>0</v>
      </c>
      <c r="Q26" s="15">
        <v>0</v>
      </c>
      <c r="R26" s="15">
        <v>7</v>
      </c>
      <c r="S26" s="15">
        <v>32.5</v>
      </c>
      <c r="T26" s="15">
        <v>896857</v>
      </c>
      <c r="U26" s="15">
        <v>1694095.75712</v>
      </c>
      <c r="V26" s="15">
        <v>184063</v>
      </c>
      <c r="W26" s="15">
        <v>319827.28181000001</v>
      </c>
      <c r="X26" s="15">
        <v>0</v>
      </c>
      <c r="Y26" s="15">
        <v>0</v>
      </c>
      <c r="Z26" s="15">
        <v>2670102</v>
      </c>
      <c r="AA26" s="15">
        <v>14316787.08288</v>
      </c>
      <c r="AB26" s="15">
        <v>0</v>
      </c>
      <c r="AC26" s="15">
        <v>0</v>
      </c>
    </row>
    <row r="27" spans="2:29" x14ac:dyDescent="0.25">
      <c r="B27" s="11">
        <v>16</v>
      </c>
      <c r="C27" s="12" t="s">
        <v>42</v>
      </c>
      <c r="D27" s="13">
        <v>435</v>
      </c>
      <c r="E27" s="14">
        <v>52</v>
      </c>
      <c r="F27" s="15">
        <v>0</v>
      </c>
      <c r="G27" s="15">
        <v>1164</v>
      </c>
      <c r="H27" s="15">
        <v>4646</v>
      </c>
      <c r="I27" s="15">
        <v>0</v>
      </c>
      <c r="J27" s="15">
        <v>0</v>
      </c>
      <c r="K27" s="15">
        <v>822990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248488</v>
      </c>
      <c r="U27" s="15">
        <v>429761.34922999999</v>
      </c>
      <c r="V27" s="15">
        <v>50082</v>
      </c>
      <c r="W27" s="15">
        <v>92778.647649999999</v>
      </c>
      <c r="X27" s="15">
        <v>16</v>
      </c>
      <c r="Y27" s="15">
        <v>115.6</v>
      </c>
      <c r="Z27" s="15">
        <v>487267</v>
      </c>
      <c r="AA27" s="15">
        <v>2280586.3102199999</v>
      </c>
      <c r="AB27" s="15">
        <v>94</v>
      </c>
      <c r="AC27" s="15">
        <v>18.77</v>
      </c>
    </row>
    <row r="28" spans="2:29" x14ac:dyDescent="0.25">
      <c r="B28" s="11">
        <v>17</v>
      </c>
      <c r="C28" s="12" t="s">
        <v>43</v>
      </c>
      <c r="D28" s="13">
        <v>365</v>
      </c>
      <c r="E28" s="14">
        <v>8</v>
      </c>
      <c r="F28" s="15">
        <v>9041</v>
      </c>
      <c r="G28" s="15">
        <v>0</v>
      </c>
      <c r="H28" s="15">
        <v>5688</v>
      </c>
      <c r="I28" s="15">
        <v>0</v>
      </c>
      <c r="J28" s="15">
        <v>3530</v>
      </c>
      <c r="K28" s="15">
        <v>886534</v>
      </c>
      <c r="L28" s="15">
        <v>6071</v>
      </c>
      <c r="M28" s="15">
        <v>14481.517</v>
      </c>
      <c r="N28" s="15">
        <v>2754</v>
      </c>
      <c r="O28" s="15">
        <v>10385.370000000001</v>
      </c>
      <c r="P28" s="15">
        <v>0</v>
      </c>
      <c r="Q28" s="15">
        <v>0</v>
      </c>
      <c r="R28" s="15">
        <v>160</v>
      </c>
      <c r="S28" s="15">
        <v>966.57</v>
      </c>
      <c r="T28" s="15">
        <v>300432</v>
      </c>
      <c r="U28" s="15">
        <v>610003.65599999996</v>
      </c>
      <c r="V28" s="15">
        <v>69719</v>
      </c>
      <c r="W28" s="15">
        <v>328808.08299999998</v>
      </c>
      <c r="X28" s="15">
        <v>478</v>
      </c>
      <c r="Y28" s="15">
        <v>15950.108</v>
      </c>
      <c r="Z28" s="15">
        <v>287559</v>
      </c>
      <c r="AA28" s="15">
        <v>1682654.567</v>
      </c>
      <c r="AB28" s="15">
        <v>0</v>
      </c>
      <c r="AC28" s="15">
        <v>0</v>
      </c>
    </row>
    <row r="29" spans="2:29" x14ac:dyDescent="0.25">
      <c r="B29" s="11">
        <v>18</v>
      </c>
      <c r="C29" s="12" t="s">
        <v>44</v>
      </c>
      <c r="D29" s="13">
        <v>214</v>
      </c>
      <c r="E29" s="14">
        <v>44</v>
      </c>
      <c r="F29" s="15">
        <v>1521</v>
      </c>
      <c r="G29" s="15">
        <v>0</v>
      </c>
      <c r="H29" s="15">
        <v>0</v>
      </c>
      <c r="I29" s="15">
        <v>21644</v>
      </c>
      <c r="J29" s="15">
        <v>7471</v>
      </c>
      <c r="K29" s="15">
        <v>513243</v>
      </c>
      <c r="L29" s="15">
        <v>17244</v>
      </c>
      <c r="M29" s="15">
        <v>33827.993520000004</v>
      </c>
      <c r="N29" s="15">
        <v>5545</v>
      </c>
      <c r="O29" s="15">
        <v>18815.78847</v>
      </c>
      <c r="P29" s="15">
        <v>9</v>
      </c>
      <c r="Q29" s="15">
        <v>145.12651</v>
      </c>
      <c r="R29" s="15">
        <v>120</v>
      </c>
      <c r="S29" s="15">
        <v>401.91037</v>
      </c>
      <c r="T29" s="15">
        <v>249638</v>
      </c>
      <c r="U29" s="15">
        <v>395858.96318999998</v>
      </c>
      <c r="V29" s="15">
        <v>47766</v>
      </c>
      <c r="W29" s="15">
        <v>85252.722519999996</v>
      </c>
      <c r="X29" s="15">
        <v>0</v>
      </c>
      <c r="Y29" s="15">
        <v>0</v>
      </c>
      <c r="Z29" s="15">
        <v>458026</v>
      </c>
      <c r="AA29" s="15">
        <v>1965974.3909200002</v>
      </c>
      <c r="AB29" s="15">
        <v>0</v>
      </c>
      <c r="AC29" s="15">
        <v>0</v>
      </c>
    </row>
    <row r="30" spans="2:29" x14ac:dyDescent="0.25">
      <c r="B30" s="11">
        <v>19</v>
      </c>
      <c r="C30" s="12" t="s">
        <v>45</v>
      </c>
      <c r="D30" s="13">
        <v>1509</v>
      </c>
      <c r="E30" s="14">
        <v>351</v>
      </c>
      <c r="F30" s="15">
        <v>16090</v>
      </c>
      <c r="G30" s="15">
        <v>0</v>
      </c>
      <c r="H30" s="15">
        <v>102143</v>
      </c>
      <c r="I30" s="15">
        <v>3259467</v>
      </c>
      <c r="J30" s="15">
        <v>234580</v>
      </c>
      <c r="K30" s="15">
        <v>12155305</v>
      </c>
      <c r="L30" s="15">
        <v>511619</v>
      </c>
      <c r="M30" s="15">
        <v>1619395.879</v>
      </c>
      <c r="N30" s="15">
        <v>476811</v>
      </c>
      <c r="O30" s="15">
        <v>2456157.0040000002</v>
      </c>
      <c r="P30" s="15">
        <v>0</v>
      </c>
      <c r="Q30" s="15">
        <v>0</v>
      </c>
      <c r="R30" s="15">
        <v>2384</v>
      </c>
      <c r="S30" s="15">
        <v>11783.83095</v>
      </c>
      <c r="T30" s="15">
        <v>5331384</v>
      </c>
      <c r="U30" s="15">
        <v>8834368.0710000005</v>
      </c>
      <c r="V30" s="15">
        <v>2073852</v>
      </c>
      <c r="W30" s="15">
        <v>4080285.6150000002</v>
      </c>
      <c r="X30" s="15">
        <v>2069</v>
      </c>
      <c r="Y30" s="15">
        <v>21408.761999999999</v>
      </c>
      <c r="Z30" s="15">
        <v>9134630</v>
      </c>
      <c r="AA30" s="15">
        <v>43754744.630000003</v>
      </c>
      <c r="AB30" s="15">
        <v>338</v>
      </c>
      <c r="AC30" s="15">
        <v>287.911</v>
      </c>
    </row>
    <row r="31" spans="2:29" x14ac:dyDescent="0.25">
      <c r="B31" s="11">
        <v>20</v>
      </c>
      <c r="C31" s="12" t="s">
        <v>46</v>
      </c>
      <c r="D31" s="13">
        <v>9030</v>
      </c>
      <c r="E31" s="14">
        <v>9590</v>
      </c>
      <c r="F31" s="15">
        <v>1306431</v>
      </c>
      <c r="G31" s="15">
        <v>3318</v>
      </c>
      <c r="H31" s="15">
        <v>1385589</v>
      </c>
      <c r="I31" s="15">
        <v>0</v>
      </c>
      <c r="J31" s="15">
        <v>17605497</v>
      </c>
      <c r="K31" s="15">
        <v>45013206</v>
      </c>
      <c r="L31" s="15">
        <v>30307249</v>
      </c>
      <c r="M31" s="15">
        <v>113608134.597</v>
      </c>
      <c r="N31" s="15">
        <v>27077748</v>
      </c>
      <c r="O31" s="15">
        <v>182174415.63299999</v>
      </c>
      <c r="P31" s="15">
        <v>0</v>
      </c>
      <c r="Q31" s="15">
        <v>0</v>
      </c>
      <c r="R31" s="15">
        <v>166114</v>
      </c>
      <c r="S31" s="15">
        <v>979335.90659999999</v>
      </c>
      <c r="T31" s="15">
        <v>24352758</v>
      </c>
      <c r="U31" s="15">
        <v>55451232.009000003</v>
      </c>
      <c r="V31" s="15">
        <v>16604725</v>
      </c>
      <c r="W31" s="15">
        <v>39021548.660999998</v>
      </c>
      <c r="X31" s="15">
        <v>616836</v>
      </c>
      <c r="Y31" s="15">
        <v>4162124.5989999999</v>
      </c>
      <c r="Z31" s="15">
        <v>39459953</v>
      </c>
      <c r="AA31" s="15">
        <v>232807132.125</v>
      </c>
      <c r="AB31" s="15">
        <v>52100</v>
      </c>
      <c r="AC31" s="15">
        <v>52017.336000000003</v>
      </c>
    </row>
    <row r="32" spans="2:29" x14ac:dyDescent="0.25">
      <c r="B32" s="11">
        <v>21</v>
      </c>
      <c r="C32" s="12" t="s">
        <v>47</v>
      </c>
      <c r="D32" s="13">
        <v>8523</v>
      </c>
      <c r="E32" s="14">
        <v>7986</v>
      </c>
      <c r="F32" s="15">
        <v>1032490</v>
      </c>
      <c r="G32" s="15">
        <v>2560</v>
      </c>
      <c r="H32" s="15">
        <v>516862</v>
      </c>
      <c r="I32" s="15">
        <v>3163945</v>
      </c>
      <c r="J32" s="15">
        <v>13531271</v>
      </c>
      <c r="K32" s="15">
        <v>36545077</v>
      </c>
      <c r="L32" s="15">
        <v>20632299</v>
      </c>
      <c r="M32" s="15">
        <v>72107608.944000006</v>
      </c>
      <c r="N32" s="15">
        <v>22846725</v>
      </c>
      <c r="O32" s="15">
        <v>144574883.47999999</v>
      </c>
      <c r="P32" s="15">
        <v>0</v>
      </c>
      <c r="Q32" s="15">
        <v>0</v>
      </c>
      <c r="R32" s="15">
        <v>48685</v>
      </c>
      <c r="S32" s="15">
        <v>238163.41699999999</v>
      </c>
      <c r="T32" s="15">
        <v>16704040</v>
      </c>
      <c r="U32" s="15">
        <v>40092861.052000001</v>
      </c>
      <c r="V32" s="15">
        <v>6543711</v>
      </c>
      <c r="W32" s="15">
        <v>21940429.920000002</v>
      </c>
      <c r="X32" s="15">
        <v>26616</v>
      </c>
      <c r="Y32" s="15">
        <v>247219.33499999999</v>
      </c>
      <c r="Z32" s="15">
        <v>22788522</v>
      </c>
      <c r="AA32" s="15">
        <v>141432692.979</v>
      </c>
      <c r="AB32" s="15">
        <v>68</v>
      </c>
      <c r="AC32" s="15">
        <v>52.433999999999997</v>
      </c>
    </row>
    <row r="33" spans="2:29" x14ac:dyDescent="0.25">
      <c r="B33" s="11">
        <v>22</v>
      </c>
      <c r="C33" s="12" t="s">
        <v>48</v>
      </c>
      <c r="D33" s="13">
        <v>2210</v>
      </c>
      <c r="E33" s="14">
        <v>1176</v>
      </c>
      <c r="F33" s="15">
        <v>22602</v>
      </c>
      <c r="G33" s="15">
        <v>217</v>
      </c>
      <c r="H33" s="15">
        <v>5928</v>
      </c>
      <c r="I33" s="15">
        <v>183022</v>
      </c>
      <c r="J33" s="15">
        <v>41815</v>
      </c>
      <c r="K33" s="15">
        <v>12812177</v>
      </c>
      <c r="L33" s="15">
        <v>70290</v>
      </c>
      <c r="M33" s="15">
        <v>215928.89908999999</v>
      </c>
      <c r="N33" s="15">
        <v>45978</v>
      </c>
      <c r="O33" s="15">
        <v>159232.78012000001</v>
      </c>
      <c r="P33" s="15">
        <v>0</v>
      </c>
      <c r="Q33" s="15">
        <v>0</v>
      </c>
      <c r="R33" s="15">
        <v>431</v>
      </c>
      <c r="S33" s="15">
        <v>2047.1875199999999</v>
      </c>
      <c r="T33" s="15">
        <v>2684224</v>
      </c>
      <c r="U33" s="15">
        <v>5064007.9989999998</v>
      </c>
      <c r="V33" s="15">
        <v>859950</v>
      </c>
      <c r="W33" s="15">
        <v>1597091.966</v>
      </c>
      <c r="X33" s="15">
        <v>0</v>
      </c>
      <c r="Y33" s="15">
        <v>0</v>
      </c>
      <c r="Z33" s="15">
        <v>6838789</v>
      </c>
      <c r="AA33" s="15">
        <v>33210624.228999998</v>
      </c>
      <c r="AB33" s="15">
        <v>583</v>
      </c>
      <c r="AC33" s="15">
        <v>643.75585999999998</v>
      </c>
    </row>
    <row r="34" spans="2:29" x14ac:dyDescent="0.25">
      <c r="B34" s="11">
        <v>23</v>
      </c>
      <c r="C34" s="12" t="s">
        <v>49</v>
      </c>
      <c r="D34" s="13">
        <v>588</v>
      </c>
      <c r="E34" s="14">
        <v>219</v>
      </c>
      <c r="F34" s="15">
        <v>30104</v>
      </c>
      <c r="G34" s="15">
        <v>11584</v>
      </c>
      <c r="H34" s="15">
        <v>0</v>
      </c>
      <c r="I34" s="15">
        <v>38079</v>
      </c>
      <c r="J34" s="15">
        <v>962792</v>
      </c>
      <c r="K34" s="15">
        <v>4458810</v>
      </c>
      <c r="L34" s="15">
        <v>1449506</v>
      </c>
      <c r="M34" s="15">
        <v>4998429.8493199963</v>
      </c>
      <c r="N34" s="15">
        <v>1204519</v>
      </c>
      <c r="O34" s="15">
        <v>7766493.4816200044</v>
      </c>
      <c r="P34" s="15">
        <v>0</v>
      </c>
      <c r="Q34" s="15">
        <v>0</v>
      </c>
      <c r="R34" s="15">
        <v>12702</v>
      </c>
      <c r="S34" s="15">
        <v>45384.9</v>
      </c>
      <c r="T34" s="15">
        <v>1395658</v>
      </c>
      <c r="U34" s="15">
        <v>2101444.4210000001</v>
      </c>
      <c r="V34" s="15">
        <v>447501</v>
      </c>
      <c r="W34" s="15">
        <v>1288141.6330500001</v>
      </c>
      <c r="X34" s="15">
        <v>0</v>
      </c>
      <c r="Y34" s="15">
        <v>0</v>
      </c>
      <c r="Z34" s="15">
        <v>3107399</v>
      </c>
      <c r="AA34" s="15">
        <v>12988360.51485</v>
      </c>
      <c r="AB34" s="15">
        <v>0</v>
      </c>
      <c r="AC34" s="15">
        <v>0</v>
      </c>
    </row>
    <row r="35" spans="2:29" x14ac:dyDescent="0.25">
      <c r="B35" s="11">
        <v>24</v>
      </c>
      <c r="C35" s="12" t="s">
        <v>50</v>
      </c>
      <c r="D35" s="13">
        <v>1525</v>
      </c>
      <c r="E35" s="14">
        <v>1258</v>
      </c>
      <c r="F35" s="15">
        <v>230746</v>
      </c>
      <c r="G35" s="15">
        <v>164</v>
      </c>
      <c r="H35" s="15">
        <v>36052</v>
      </c>
      <c r="I35" s="15">
        <v>66303</v>
      </c>
      <c r="J35" s="15">
        <v>2029218</v>
      </c>
      <c r="K35" s="15">
        <v>7255130</v>
      </c>
      <c r="L35" s="15">
        <v>2375590</v>
      </c>
      <c r="M35" s="15">
        <v>10600126.429</v>
      </c>
      <c r="N35" s="15">
        <v>2426773</v>
      </c>
      <c r="O35" s="15">
        <v>44890662.475000001</v>
      </c>
      <c r="P35" s="15">
        <v>0</v>
      </c>
      <c r="Q35" s="15">
        <v>0</v>
      </c>
      <c r="R35" s="15">
        <v>20117</v>
      </c>
      <c r="S35" s="15">
        <v>101824.817</v>
      </c>
      <c r="T35" s="15">
        <v>1684156</v>
      </c>
      <c r="U35" s="15">
        <v>3397573.99</v>
      </c>
      <c r="V35" s="15">
        <v>1055122</v>
      </c>
      <c r="W35" s="15">
        <v>3110302.7549999999</v>
      </c>
      <c r="X35" s="15">
        <v>1023</v>
      </c>
      <c r="Y35" s="15">
        <v>75398.756970000002</v>
      </c>
      <c r="Z35" s="15">
        <v>4913978</v>
      </c>
      <c r="AA35" s="15">
        <v>24224697.605999999</v>
      </c>
      <c r="AB35" s="15">
        <v>0</v>
      </c>
      <c r="AC35" s="15">
        <v>0</v>
      </c>
    </row>
    <row r="36" spans="2:29" x14ac:dyDescent="0.25">
      <c r="B36" s="11">
        <v>25</v>
      </c>
      <c r="C36" s="12" t="s">
        <v>51</v>
      </c>
      <c r="D36" s="13">
        <v>840</v>
      </c>
      <c r="E36" s="14">
        <v>617</v>
      </c>
      <c r="F36" s="15">
        <v>11463</v>
      </c>
      <c r="G36" s="15">
        <v>945</v>
      </c>
      <c r="H36" s="15">
        <v>0</v>
      </c>
      <c r="I36" s="15">
        <v>36761</v>
      </c>
      <c r="J36" s="15">
        <v>81054</v>
      </c>
      <c r="K36" s="15">
        <v>3527294</v>
      </c>
      <c r="L36" s="15">
        <v>121753</v>
      </c>
      <c r="M36" s="15">
        <v>804715.75749999995</v>
      </c>
      <c r="N36" s="15">
        <v>104589</v>
      </c>
      <c r="O36" s="15">
        <v>269494.73460000003</v>
      </c>
      <c r="P36" s="15">
        <v>0</v>
      </c>
      <c r="Q36" s="15">
        <v>0</v>
      </c>
      <c r="R36" s="15">
        <v>6065</v>
      </c>
      <c r="S36" s="15">
        <v>23566.400000000001</v>
      </c>
      <c r="T36" s="15">
        <v>1094508</v>
      </c>
      <c r="U36" s="15">
        <v>2567743.892</v>
      </c>
      <c r="V36" s="15">
        <v>3094565</v>
      </c>
      <c r="W36" s="15">
        <v>1410257.6077100001</v>
      </c>
      <c r="X36" s="15">
        <v>0</v>
      </c>
      <c r="Y36" s="15">
        <v>0</v>
      </c>
      <c r="Z36" s="15">
        <v>5962858</v>
      </c>
      <c r="AA36" s="15">
        <v>30617541.039999999</v>
      </c>
      <c r="AB36" s="15">
        <v>5</v>
      </c>
      <c r="AC36" s="15">
        <v>3.3</v>
      </c>
    </row>
    <row r="37" spans="2:29" x14ac:dyDescent="0.25">
      <c r="B37" s="11">
        <v>26</v>
      </c>
      <c r="C37" s="12" t="s">
        <v>52</v>
      </c>
      <c r="D37" s="13">
        <v>832</v>
      </c>
      <c r="E37" s="14">
        <v>619</v>
      </c>
      <c r="F37" s="15">
        <v>9724</v>
      </c>
      <c r="G37" s="15">
        <v>0</v>
      </c>
      <c r="H37" s="15">
        <v>0</v>
      </c>
      <c r="I37" s="15">
        <v>35065</v>
      </c>
      <c r="J37" s="15">
        <v>0</v>
      </c>
      <c r="K37" s="15">
        <v>5184924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1889987</v>
      </c>
      <c r="U37" s="15">
        <v>2668013.06745</v>
      </c>
      <c r="V37" s="15">
        <v>406645</v>
      </c>
      <c r="W37" s="15">
        <v>632889.37199999997</v>
      </c>
      <c r="X37" s="15">
        <v>0</v>
      </c>
      <c r="Y37" s="15">
        <v>0</v>
      </c>
      <c r="Z37" s="15">
        <v>4466692</v>
      </c>
      <c r="AA37" s="15">
        <v>19261858.915400002</v>
      </c>
      <c r="AB37" s="15">
        <v>0</v>
      </c>
      <c r="AC37" s="15">
        <v>0</v>
      </c>
    </row>
    <row r="38" spans="2:29" x14ac:dyDescent="0.25">
      <c r="B38" s="11">
        <v>27</v>
      </c>
      <c r="C38" s="12" t="s">
        <v>53</v>
      </c>
      <c r="D38" s="13">
        <v>1371</v>
      </c>
      <c r="E38" s="14">
        <v>866</v>
      </c>
      <c r="F38" s="15">
        <v>9322</v>
      </c>
      <c r="G38" s="15">
        <v>0</v>
      </c>
      <c r="H38" s="15">
        <v>0</v>
      </c>
      <c r="I38" s="15">
        <v>16398</v>
      </c>
      <c r="J38" s="15">
        <v>9169</v>
      </c>
      <c r="K38" s="15">
        <v>4040127</v>
      </c>
      <c r="L38" s="15">
        <v>19787</v>
      </c>
      <c r="M38" s="15">
        <v>94939.011969999992</v>
      </c>
      <c r="N38" s="15">
        <v>4981</v>
      </c>
      <c r="O38" s="15">
        <v>44322.07576</v>
      </c>
      <c r="P38" s="15">
        <v>0</v>
      </c>
      <c r="Q38" s="15">
        <v>0</v>
      </c>
      <c r="R38" s="15">
        <v>389</v>
      </c>
      <c r="S38" s="15">
        <v>2730.8279700000003</v>
      </c>
      <c r="T38" s="15">
        <v>1926506</v>
      </c>
      <c r="U38" s="15">
        <v>3955186.9909999999</v>
      </c>
      <c r="V38" s="15">
        <v>418511</v>
      </c>
      <c r="W38" s="15">
        <v>1030384.505</v>
      </c>
      <c r="X38" s="15">
        <v>10712</v>
      </c>
      <c r="Y38" s="15">
        <v>218658.95380000002</v>
      </c>
      <c r="Z38" s="15">
        <v>5197306</v>
      </c>
      <c r="AA38" s="15">
        <v>24844440.228</v>
      </c>
      <c r="AB38" s="15">
        <v>0</v>
      </c>
      <c r="AC38" s="15">
        <v>0</v>
      </c>
    </row>
    <row r="39" spans="2:29" x14ac:dyDescent="0.25">
      <c r="B39" s="11">
        <v>28</v>
      </c>
      <c r="C39" s="12" t="s">
        <v>54</v>
      </c>
      <c r="D39" s="13">
        <v>1413</v>
      </c>
      <c r="E39" s="14">
        <v>1342</v>
      </c>
      <c r="F39" s="15">
        <v>59652</v>
      </c>
      <c r="G39" s="15">
        <v>6471</v>
      </c>
      <c r="H39" s="15">
        <v>26947</v>
      </c>
      <c r="I39" s="15">
        <v>260816</v>
      </c>
      <c r="J39" s="15">
        <v>3869513</v>
      </c>
      <c r="K39" s="15">
        <v>24587521</v>
      </c>
      <c r="L39" s="15">
        <v>4337101</v>
      </c>
      <c r="M39" s="15">
        <v>13610453.443</v>
      </c>
      <c r="N39" s="15">
        <v>3397624</v>
      </c>
      <c r="O39" s="15">
        <v>19248176.936000001</v>
      </c>
      <c r="P39" s="15">
        <v>0</v>
      </c>
      <c r="Q39" s="15">
        <v>0</v>
      </c>
      <c r="R39" s="15">
        <v>39626</v>
      </c>
      <c r="S39" s="15">
        <v>148873.76730000001</v>
      </c>
      <c r="T39" s="15">
        <v>5057518</v>
      </c>
      <c r="U39" s="15">
        <v>8696833.3059999999</v>
      </c>
      <c r="V39" s="15">
        <v>3806527</v>
      </c>
      <c r="W39" s="15">
        <v>8056739.1339999996</v>
      </c>
      <c r="X39" s="15">
        <v>0</v>
      </c>
      <c r="Y39" s="15">
        <v>0</v>
      </c>
      <c r="Z39" s="15">
        <v>10181389</v>
      </c>
      <c r="AA39" s="15">
        <v>45810661.386</v>
      </c>
      <c r="AB39" s="15">
        <v>0</v>
      </c>
      <c r="AC39" s="15">
        <v>0</v>
      </c>
    </row>
    <row r="40" spans="2:29" x14ac:dyDescent="0.25">
      <c r="B40" s="11">
        <v>29</v>
      </c>
      <c r="C40" s="12" t="s">
        <v>55</v>
      </c>
      <c r="D40" s="13">
        <v>376</v>
      </c>
      <c r="E40" s="14">
        <v>41</v>
      </c>
      <c r="F40" s="15">
        <v>943093</v>
      </c>
      <c r="G40" s="15">
        <v>0</v>
      </c>
      <c r="H40" s="15">
        <v>47114</v>
      </c>
      <c r="I40" s="15">
        <v>72410</v>
      </c>
      <c r="J40" s="15">
        <v>3914742</v>
      </c>
      <c r="K40" s="15">
        <v>1383312</v>
      </c>
      <c r="L40" s="15">
        <v>5343936</v>
      </c>
      <c r="M40" s="15">
        <v>19603091.932999998</v>
      </c>
      <c r="N40" s="15">
        <v>4144164</v>
      </c>
      <c r="O40" s="15">
        <v>24512259.241</v>
      </c>
      <c r="P40" s="15">
        <v>0</v>
      </c>
      <c r="Q40" s="15">
        <v>0</v>
      </c>
      <c r="R40" s="15">
        <v>32776</v>
      </c>
      <c r="S40" s="15">
        <v>115902.37259999999</v>
      </c>
      <c r="T40" s="15">
        <v>315582</v>
      </c>
      <c r="U40" s="15">
        <v>610519.40509999997</v>
      </c>
      <c r="V40" s="15">
        <v>144991</v>
      </c>
      <c r="W40" s="15">
        <v>399867.08380000002</v>
      </c>
      <c r="X40" s="15">
        <v>136</v>
      </c>
      <c r="Y40" s="15">
        <v>6715.1106300000001</v>
      </c>
      <c r="Z40" s="15">
        <v>609959</v>
      </c>
      <c r="AA40" s="15">
        <v>3018010.4679999999</v>
      </c>
      <c r="AB40" s="15">
        <v>0</v>
      </c>
      <c r="AC40" s="15">
        <v>0</v>
      </c>
    </row>
    <row r="41" spans="2:29" x14ac:dyDescent="0.25">
      <c r="B41" s="11">
        <v>30</v>
      </c>
      <c r="C41" s="12" t="s">
        <v>56</v>
      </c>
      <c r="D41" s="13">
        <v>855</v>
      </c>
      <c r="E41" s="14">
        <v>417</v>
      </c>
      <c r="F41" s="15">
        <v>11940</v>
      </c>
      <c r="G41" s="15">
        <v>0</v>
      </c>
      <c r="H41" s="15">
        <v>4437</v>
      </c>
      <c r="I41" s="15">
        <v>56841</v>
      </c>
      <c r="J41" s="15">
        <v>102132</v>
      </c>
      <c r="K41" s="15">
        <v>3645317</v>
      </c>
      <c r="L41" s="15">
        <v>277896</v>
      </c>
      <c r="M41" s="15">
        <v>855279.13219999999</v>
      </c>
      <c r="N41" s="15">
        <v>241172</v>
      </c>
      <c r="O41" s="15">
        <v>1326851.6029999999</v>
      </c>
      <c r="P41" s="15">
        <v>0</v>
      </c>
      <c r="Q41" s="15">
        <v>0</v>
      </c>
      <c r="R41" s="15">
        <v>0</v>
      </c>
      <c r="S41" s="15">
        <v>0</v>
      </c>
      <c r="T41" s="15">
        <v>1863522</v>
      </c>
      <c r="U41" s="15">
        <v>3266936.8020000001</v>
      </c>
      <c r="V41" s="15">
        <v>428732</v>
      </c>
      <c r="W41" s="15">
        <v>976925.6507</v>
      </c>
      <c r="X41" s="15">
        <v>0</v>
      </c>
      <c r="Y41" s="15">
        <v>0</v>
      </c>
      <c r="Z41" s="15">
        <v>3110432</v>
      </c>
      <c r="AA41" s="15">
        <v>13882975.025</v>
      </c>
      <c r="AB41" s="15">
        <v>0</v>
      </c>
      <c r="AC41" s="15">
        <v>0</v>
      </c>
    </row>
    <row r="42" spans="2:29" x14ac:dyDescent="0.25">
      <c r="B42" s="11">
        <v>31</v>
      </c>
      <c r="C42" s="12" t="s">
        <v>57</v>
      </c>
      <c r="D42" s="13">
        <v>476</v>
      </c>
      <c r="E42" s="14">
        <v>668</v>
      </c>
      <c r="F42" s="15">
        <v>4490</v>
      </c>
      <c r="G42" s="15">
        <v>0</v>
      </c>
      <c r="H42" s="15">
        <v>0</v>
      </c>
      <c r="I42" s="15">
        <v>0</v>
      </c>
      <c r="J42" s="15">
        <v>40660</v>
      </c>
      <c r="K42" s="15">
        <v>2089014</v>
      </c>
      <c r="L42" s="15">
        <v>44698</v>
      </c>
      <c r="M42" s="15">
        <v>198105.027</v>
      </c>
      <c r="N42" s="15">
        <v>21073</v>
      </c>
      <c r="O42" s="15">
        <v>103363.427</v>
      </c>
      <c r="P42" s="15">
        <v>0</v>
      </c>
      <c r="Q42" s="15">
        <v>0</v>
      </c>
      <c r="R42" s="15">
        <v>2025</v>
      </c>
      <c r="S42" s="15">
        <v>8111</v>
      </c>
      <c r="T42" s="15">
        <v>487441</v>
      </c>
      <c r="U42" s="15">
        <v>1027169.3386799999</v>
      </c>
      <c r="V42" s="15">
        <v>140320</v>
      </c>
      <c r="W42" s="15">
        <v>229581.84417</v>
      </c>
      <c r="X42" s="15">
        <v>113</v>
      </c>
      <c r="Y42" s="15">
        <v>298.69299999999998</v>
      </c>
      <c r="Z42" s="15">
        <v>5427385</v>
      </c>
      <c r="AA42" s="15">
        <v>22180050.699999999</v>
      </c>
      <c r="AB42" s="15">
        <v>0</v>
      </c>
      <c r="AC42" s="15">
        <v>0</v>
      </c>
    </row>
    <row r="43" spans="2:29" x14ac:dyDescent="0.25">
      <c r="B43" s="11">
        <v>32</v>
      </c>
      <c r="C43" s="12" t="s">
        <v>58</v>
      </c>
      <c r="D43" s="13">
        <v>1060</v>
      </c>
      <c r="E43" s="14">
        <v>192</v>
      </c>
      <c r="F43" s="15">
        <v>58297</v>
      </c>
      <c r="G43" s="15">
        <v>91584</v>
      </c>
      <c r="H43" s="15">
        <v>292441</v>
      </c>
      <c r="I43" s="15">
        <v>113196471</v>
      </c>
      <c r="J43" s="15">
        <v>1294496</v>
      </c>
      <c r="K43" s="15">
        <v>3861792</v>
      </c>
      <c r="L43" s="15">
        <v>1533286</v>
      </c>
      <c r="M43" s="15">
        <v>4385330.9589300007</v>
      </c>
      <c r="N43" s="15">
        <v>1079647</v>
      </c>
      <c r="O43" s="15">
        <v>6597157.8322099997</v>
      </c>
      <c r="P43" s="15">
        <v>0</v>
      </c>
      <c r="Q43" s="15">
        <v>0</v>
      </c>
      <c r="R43" s="15">
        <v>16324</v>
      </c>
      <c r="S43" s="15">
        <v>69267.199999999997</v>
      </c>
      <c r="T43" s="15">
        <v>1324133</v>
      </c>
      <c r="U43" s="15">
        <v>2433548.9485500003</v>
      </c>
      <c r="V43" s="15">
        <v>701552</v>
      </c>
      <c r="W43" s="15">
        <v>1579811.0039300001</v>
      </c>
      <c r="X43" s="15">
        <v>51</v>
      </c>
      <c r="Y43" s="15">
        <v>859.97900000000004</v>
      </c>
      <c r="Z43" s="15">
        <v>2552919</v>
      </c>
      <c r="AA43" s="15">
        <v>11933042</v>
      </c>
      <c r="AB43" s="15">
        <v>1058</v>
      </c>
      <c r="AC43" s="15">
        <v>1057</v>
      </c>
    </row>
    <row r="44" spans="2:29" x14ac:dyDescent="0.25">
      <c r="B44" s="7" t="s">
        <v>59</v>
      </c>
      <c r="C44" s="10"/>
      <c r="D44" s="8"/>
      <c r="E44" s="8"/>
      <c r="F44" s="9"/>
      <c r="G44" s="9"/>
      <c r="H44" s="9"/>
      <c r="I44" s="9"/>
      <c r="J44" s="9"/>
      <c r="K44" s="9"/>
      <c r="L44" s="9"/>
      <c r="M44" s="15"/>
      <c r="N44" s="9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2:29" x14ac:dyDescent="0.25">
      <c r="B45" s="11">
        <v>33</v>
      </c>
      <c r="C45" s="12" t="s">
        <v>60</v>
      </c>
      <c r="D45" s="13">
        <v>0</v>
      </c>
      <c r="E45" s="13">
        <v>0</v>
      </c>
      <c r="F45" s="15">
        <v>47445</v>
      </c>
      <c r="G45" s="15">
        <v>0</v>
      </c>
      <c r="H45" s="15">
        <v>0</v>
      </c>
      <c r="I45" s="15">
        <v>0</v>
      </c>
      <c r="J45" s="15">
        <v>1360776</v>
      </c>
      <c r="K45" s="15">
        <v>0</v>
      </c>
      <c r="L45" s="15">
        <v>962033</v>
      </c>
      <c r="M45" s="15">
        <v>6878349.2460000003</v>
      </c>
      <c r="N45" s="15">
        <v>3304815</v>
      </c>
      <c r="O45" s="15">
        <v>22914079.699000001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</row>
    <row r="46" spans="2:29" x14ac:dyDescent="0.25">
      <c r="B46" s="11">
        <v>34</v>
      </c>
      <c r="C46" s="12" t="s">
        <v>61</v>
      </c>
      <c r="D46" s="13">
        <v>0</v>
      </c>
      <c r="E46" s="13">
        <v>0</v>
      </c>
      <c r="F46" s="15">
        <v>0</v>
      </c>
      <c r="G46" s="15">
        <v>0</v>
      </c>
      <c r="H46" s="15">
        <v>0</v>
      </c>
      <c r="I46" s="15">
        <v>0</v>
      </c>
      <c r="J46" s="15">
        <v>21274</v>
      </c>
      <c r="K46" s="15">
        <v>0</v>
      </c>
      <c r="L46" s="15">
        <v>30132</v>
      </c>
      <c r="M46" s="15">
        <v>128736.14562000001</v>
      </c>
      <c r="N46" s="15">
        <v>13795</v>
      </c>
      <c r="O46" s="15">
        <v>157313.49361999996</v>
      </c>
      <c r="P46" s="15">
        <v>0</v>
      </c>
      <c r="Q46" s="15">
        <v>0</v>
      </c>
      <c r="R46" s="15">
        <v>2</v>
      </c>
      <c r="S46" s="15">
        <v>14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</row>
    <row r="47" spans="2:29" x14ac:dyDescent="0.25">
      <c r="B47" s="11">
        <v>35</v>
      </c>
      <c r="C47" s="12" t="s">
        <v>62</v>
      </c>
      <c r="D47" s="13">
        <v>0</v>
      </c>
      <c r="E47" s="13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1679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66</v>
      </c>
      <c r="U47" s="15">
        <v>503.16699999999997</v>
      </c>
      <c r="V47" s="15">
        <v>19</v>
      </c>
      <c r="W47" s="15">
        <v>11.797000000000001</v>
      </c>
      <c r="X47" s="15">
        <v>0</v>
      </c>
      <c r="Y47" s="15">
        <v>0</v>
      </c>
      <c r="Z47" s="15">
        <v>344</v>
      </c>
      <c r="AA47" s="15">
        <v>3180.0207400000004</v>
      </c>
      <c r="AB47" s="15">
        <v>0</v>
      </c>
      <c r="AC47" s="15">
        <v>0</v>
      </c>
    </row>
    <row r="48" spans="2:29" x14ac:dyDescent="0.25">
      <c r="B48" s="11">
        <v>36</v>
      </c>
      <c r="C48" s="12" t="s">
        <v>63</v>
      </c>
      <c r="D48" s="13">
        <v>47</v>
      </c>
      <c r="E48" s="14">
        <v>443</v>
      </c>
      <c r="F48" s="15">
        <v>0</v>
      </c>
      <c r="G48" s="15">
        <v>0</v>
      </c>
      <c r="H48" s="15">
        <v>0</v>
      </c>
      <c r="I48" s="15">
        <v>0</v>
      </c>
      <c r="J48" s="15">
        <v>2556297</v>
      </c>
      <c r="K48" s="15">
        <v>1337043</v>
      </c>
      <c r="L48" s="15">
        <v>7077220</v>
      </c>
      <c r="M48" s="15">
        <v>18751070.97199</v>
      </c>
      <c r="N48" s="15">
        <v>5414247</v>
      </c>
      <c r="O48" s="15">
        <v>23355517.65887</v>
      </c>
      <c r="P48" s="15">
        <v>0</v>
      </c>
      <c r="Q48" s="15">
        <v>0</v>
      </c>
      <c r="R48" s="15">
        <v>11494</v>
      </c>
      <c r="S48" s="15">
        <v>67477.177030000006</v>
      </c>
      <c r="T48" s="15">
        <v>978138</v>
      </c>
      <c r="U48" s="15">
        <v>2367630.1788699999</v>
      </c>
      <c r="V48" s="15">
        <v>995668</v>
      </c>
      <c r="W48" s="15">
        <v>2723971.7291999999</v>
      </c>
      <c r="X48" s="15">
        <v>0</v>
      </c>
      <c r="Y48" s="15">
        <v>0</v>
      </c>
      <c r="Z48" s="15">
        <v>903705</v>
      </c>
      <c r="AA48" s="15">
        <v>5012535.4479999999</v>
      </c>
      <c r="AB48" s="15">
        <v>0</v>
      </c>
      <c r="AC48" s="15">
        <v>0</v>
      </c>
    </row>
    <row r="49" spans="1:29" x14ac:dyDescent="0.25">
      <c r="B49" s="11">
        <v>37</v>
      </c>
      <c r="C49" s="12" t="s">
        <v>64</v>
      </c>
      <c r="D49" s="13">
        <v>476</v>
      </c>
      <c r="E49" s="14">
        <v>506</v>
      </c>
      <c r="F49" s="15">
        <v>801</v>
      </c>
      <c r="G49" s="15">
        <v>93</v>
      </c>
      <c r="H49" s="15">
        <v>0</v>
      </c>
      <c r="I49" s="15">
        <v>2811</v>
      </c>
      <c r="J49" s="15">
        <v>22031</v>
      </c>
      <c r="K49" s="15">
        <v>2060166</v>
      </c>
      <c r="L49" s="15">
        <v>23322</v>
      </c>
      <c r="M49" s="15">
        <v>80563.639249997752</v>
      </c>
      <c r="N49" s="15">
        <v>12254</v>
      </c>
      <c r="O49" s="15">
        <v>97226.167819999493</v>
      </c>
      <c r="P49" s="15">
        <v>0</v>
      </c>
      <c r="Q49" s="15">
        <v>0</v>
      </c>
      <c r="R49" s="15">
        <v>221</v>
      </c>
      <c r="S49" s="15">
        <v>737.91228999999998</v>
      </c>
      <c r="T49" s="15">
        <v>661703</v>
      </c>
      <c r="U49" s="15">
        <v>965593.93441999995</v>
      </c>
      <c r="V49" s="15">
        <v>267737</v>
      </c>
      <c r="W49" s="15">
        <v>458302.17035999993</v>
      </c>
      <c r="X49" s="15">
        <v>473</v>
      </c>
      <c r="Y49" s="15">
        <v>7037.5379999999996</v>
      </c>
      <c r="Z49" s="15">
        <v>1229837</v>
      </c>
      <c r="AA49" s="15">
        <v>5449374.298440001</v>
      </c>
      <c r="AB49" s="15">
        <v>49</v>
      </c>
      <c r="AC49" s="15">
        <v>44.21</v>
      </c>
    </row>
    <row r="50" spans="1:29" x14ac:dyDescent="0.25">
      <c r="B50" s="11">
        <v>38</v>
      </c>
      <c r="C50" s="12" t="s">
        <v>65</v>
      </c>
      <c r="D50" s="13">
        <v>13</v>
      </c>
      <c r="E50" s="14">
        <v>18</v>
      </c>
      <c r="F50" s="15">
        <v>0</v>
      </c>
      <c r="G50" s="15">
        <v>0</v>
      </c>
      <c r="H50" s="15">
        <v>0</v>
      </c>
      <c r="I50" s="15">
        <v>7</v>
      </c>
      <c r="J50" s="15">
        <v>0</v>
      </c>
      <c r="K50" s="15">
        <v>120095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62865</v>
      </c>
      <c r="U50" s="15">
        <v>151224.57467000015</v>
      </c>
      <c r="V50" s="15">
        <v>28728</v>
      </c>
      <c r="W50" s="15">
        <v>78236.008620000008</v>
      </c>
      <c r="X50" s="15">
        <v>0</v>
      </c>
      <c r="Y50" s="15">
        <v>0</v>
      </c>
      <c r="Z50" s="15">
        <v>47314</v>
      </c>
      <c r="AA50" s="15">
        <v>265578.98756000004</v>
      </c>
      <c r="AB50" s="15">
        <v>0</v>
      </c>
      <c r="AC50" s="15">
        <v>0</v>
      </c>
    </row>
    <row r="51" spans="1:29" x14ac:dyDescent="0.25">
      <c r="B51" s="11">
        <v>39</v>
      </c>
      <c r="C51" s="12" t="s">
        <v>66</v>
      </c>
      <c r="D51" s="13">
        <v>46</v>
      </c>
      <c r="E51" s="14">
        <v>28</v>
      </c>
      <c r="F51" s="15">
        <v>0</v>
      </c>
      <c r="G51" s="15">
        <v>0</v>
      </c>
      <c r="H51" s="15">
        <v>0</v>
      </c>
      <c r="I51" s="15">
        <v>0</v>
      </c>
      <c r="J51" s="15">
        <v>762412</v>
      </c>
      <c r="K51" s="15">
        <v>523995</v>
      </c>
      <c r="L51" s="15">
        <v>610907</v>
      </c>
      <c r="M51" s="15">
        <v>3335531.5669999998</v>
      </c>
      <c r="N51" s="15">
        <v>1066791</v>
      </c>
      <c r="O51" s="15">
        <v>3913692.7710000002</v>
      </c>
      <c r="P51" s="15">
        <v>0</v>
      </c>
      <c r="Q51" s="15">
        <v>0</v>
      </c>
      <c r="R51" s="15">
        <v>1666</v>
      </c>
      <c r="S51" s="15">
        <v>13312.442230000001</v>
      </c>
      <c r="T51" s="15">
        <v>379483</v>
      </c>
      <c r="U51" s="15">
        <v>1035718.118</v>
      </c>
      <c r="V51" s="15">
        <v>0</v>
      </c>
      <c r="W51" s="15">
        <v>0</v>
      </c>
      <c r="X51" s="15">
        <v>0</v>
      </c>
      <c r="Y51" s="15">
        <v>0</v>
      </c>
      <c r="Z51" s="15">
        <v>254181</v>
      </c>
      <c r="AA51" s="15">
        <v>1437561.5619999999</v>
      </c>
      <c r="AB51" s="15">
        <v>0</v>
      </c>
      <c r="AC51" s="15">
        <v>0</v>
      </c>
    </row>
    <row r="52" spans="1:29" x14ac:dyDescent="0.25">
      <c r="A52" s="1" t="s">
        <v>67</v>
      </c>
      <c r="B52" s="11">
        <v>40</v>
      </c>
      <c r="C52" s="12" t="s">
        <v>68</v>
      </c>
      <c r="D52" s="13">
        <v>8</v>
      </c>
      <c r="E52" s="14"/>
      <c r="F52" s="15">
        <v>0</v>
      </c>
      <c r="G52" s="15">
        <v>230651</v>
      </c>
      <c r="H52" s="15">
        <v>0</v>
      </c>
      <c r="I52" s="15">
        <v>0</v>
      </c>
      <c r="J52" s="15">
        <v>1048914</v>
      </c>
      <c r="K52" s="15">
        <v>112254</v>
      </c>
      <c r="L52" s="15">
        <v>374874</v>
      </c>
      <c r="M52" s="15">
        <v>1534763.9187474903</v>
      </c>
      <c r="N52" s="15">
        <v>1089788</v>
      </c>
      <c r="O52" s="15">
        <v>4650711.0427624397</v>
      </c>
      <c r="P52" s="15">
        <v>0</v>
      </c>
      <c r="Q52" s="15">
        <v>0</v>
      </c>
      <c r="R52" s="15">
        <v>61730</v>
      </c>
      <c r="S52" s="15">
        <v>399816.31565</v>
      </c>
      <c r="T52" s="15">
        <v>5590</v>
      </c>
      <c r="U52" s="15">
        <v>10527.472822499851</v>
      </c>
      <c r="V52" s="15">
        <v>14985</v>
      </c>
      <c r="W52" s="15">
        <v>26624.954017499553</v>
      </c>
      <c r="X52" s="15">
        <v>0</v>
      </c>
      <c r="Y52" s="15">
        <v>0</v>
      </c>
      <c r="Z52" s="15">
        <v>6063</v>
      </c>
      <c r="AA52" s="15">
        <v>24060.149980000002</v>
      </c>
      <c r="AB52" s="15">
        <v>0</v>
      </c>
      <c r="AC52" s="15">
        <v>0</v>
      </c>
    </row>
    <row r="53" spans="1:29" x14ac:dyDescent="0.25">
      <c r="B53" s="11">
        <v>41</v>
      </c>
      <c r="C53" s="10" t="s">
        <v>69</v>
      </c>
      <c r="D53" s="13">
        <v>97</v>
      </c>
      <c r="E53" s="14">
        <v>71</v>
      </c>
      <c r="F53" s="15">
        <v>0</v>
      </c>
      <c r="G53" s="15">
        <v>0</v>
      </c>
      <c r="H53" s="15">
        <v>0</v>
      </c>
      <c r="I53" s="15">
        <v>0</v>
      </c>
      <c r="J53" s="15">
        <v>1325750</v>
      </c>
      <c r="K53" s="15">
        <v>1124313</v>
      </c>
      <c r="L53" s="15">
        <v>1676090</v>
      </c>
      <c r="M53" s="15">
        <v>5045067.2470000004</v>
      </c>
      <c r="N53" s="15">
        <v>1404270</v>
      </c>
      <c r="O53" s="15">
        <v>6328385.0140000004</v>
      </c>
      <c r="P53" s="15">
        <v>0</v>
      </c>
      <c r="Q53" s="15">
        <v>0</v>
      </c>
      <c r="R53" s="15">
        <v>3087</v>
      </c>
      <c r="S53" s="15">
        <v>21310.325000000001</v>
      </c>
      <c r="T53" s="15">
        <v>850733</v>
      </c>
      <c r="U53" s="15">
        <v>2056009.4480000001</v>
      </c>
      <c r="V53" s="15">
        <v>597666</v>
      </c>
      <c r="W53" s="15">
        <v>1084012.4350000001</v>
      </c>
      <c r="X53" s="15">
        <v>21</v>
      </c>
      <c r="Y53" s="15">
        <v>458.12299999999999</v>
      </c>
      <c r="Z53" s="15">
        <v>969371</v>
      </c>
      <c r="AA53" s="15">
        <v>4492253.5750000002</v>
      </c>
      <c r="AB53" s="15">
        <v>0</v>
      </c>
      <c r="AC53" s="15">
        <v>0</v>
      </c>
    </row>
    <row r="54" spans="1:29" x14ac:dyDescent="0.25">
      <c r="B54" s="7" t="s">
        <v>70</v>
      </c>
      <c r="C54" s="10"/>
      <c r="D54" s="8"/>
      <c r="E54" s="8"/>
      <c r="F54" s="9"/>
      <c r="G54" s="9"/>
      <c r="H54" s="9"/>
      <c r="I54" s="9"/>
      <c r="J54" s="9"/>
      <c r="K54" s="9"/>
      <c r="L54" s="9"/>
      <c r="M54" s="15"/>
      <c r="N54" s="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s="21" customFormat="1" x14ac:dyDescent="0.3">
      <c r="A55" s="16"/>
      <c r="B55" s="17">
        <v>42</v>
      </c>
      <c r="C55" s="18" t="s">
        <v>71</v>
      </c>
      <c r="D55" s="19">
        <v>0</v>
      </c>
      <c r="E55" s="19">
        <v>0</v>
      </c>
      <c r="F55" s="20">
        <v>0</v>
      </c>
      <c r="G55" s="20">
        <v>0</v>
      </c>
      <c r="H55" s="20">
        <v>0</v>
      </c>
      <c r="I55" s="20">
        <v>3521867</v>
      </c>
      <c r="J55" s="20">
        <v>0</v>
      </c>
      <c r="K55" s="20">
        <v>2069252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217719</v>
      </c>
      <c r="W55" s="20">
        <v>144190.89287000001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</row>
    <row r="56" spans="1:29" s="21" customFormat="1" x14ac:dyDescent="0.3">
      <c r="A56" s="16"/>
      <c r="B56" s="17">
        <v>43</v>
      </c>
      <c r="C56" s="18" t="s">
        <v>72</v>
      </c>
      <c r="D56" s="19">
        <v>0</v>
      </c>
      <c r="E56" s="19">
        <v>0</v>
      </c>
      <c r="F56" s="20">
        <v>0</v>
      </c>
      <c r="G56" s="20">
        <v>320914</v>
      </c>
      <c r="H56" s="20">
        <v>0</v>
      </c>
      <c r="I56" s="20">
        <v>14964</v>
      </c>
      <c r="J56" s="20">
        <v>0</v>
      </c>
      <c r="K56" s="20">
        <v>4997770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222472</v>
      </c>
      <c r="U56" s="20">
        <v>436006.08662999998</v>
      </c>
      <c r="V56" s="20">
        <v>29897</v>
      </c>
      <c r="W56" s="20">
        <v>31842.64345</v>
      </c>
      <c r="X56" s="20">
        <v>0</v>
      </c>
      <c r="Y56" s="20">
        <v>0</v>
      </c>
      <c r="Z56" s="20">
        <v>1658471</v>
      </c>
      <c r="AA56" s="20">
        <v>5345178.7613999993</v>
      </c>
      <c r="AB56" s="20">
        <v>275</v>
      </c>
      <c r="AC56" s="20">
        <v>160.22</v>
      </c>
    </row>
    <row r="57" spans="1:29" s="21" customFormat="1" x14ac:dyDescent="0.3">
      <c r="A57" s="16"/>
      <c r="B57" s="17">
        <v>44</v>
      </c>
      <c r="C57" s="18" t="s">
        <v>73</v>
      </c>
      <c r="D57" s="19">
        <v>0</v>
      </c>
      <c r="E57" s="19">
        <v>0</v>
      </c>
      <c r="F57" s="20">
        <v>0</v>
      </c>
      <c r="G57" s="20">
        <v>132120</v>
      </c>
      <c r="H57" s="20">
        <v>0</v>
      </c>
      <c r="I57" s="20">
        <v>120247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0.39491999999154359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</row>
    <row r="58" spans="1:29" s="21" customFormat="1" x14ac:dyDescent="0.3">
      <c r="A58" s="16"/>
      <c r="B58" s="17">
        <v>45</v>
      </c>
      <c r="C58" s="18" t="s">
        <v>74</v>
      </c>
      <c r="D58" s="19">
        <v>0</v>
      </c>
      <c r="E58" s="19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</row>
    <row r="59" spans="1:29" s="21" customFormat="1" x14ac:dyDescent="0.3">
      <c r="A59" s="16"/>
      <c r="B59" s="17">
        <v>46</v>
      </c>
      <c r="C59" s="18" t="s">
        <v>75</v>
      </c>
      <c r="D59" s="19">
        <v>0</v>
      </c>
      <c r="E59" s="19">
        <v>0</v>
      </c>
      <c r="F59" s="20">
        <v>0</v>
      </c>
      <c r="G59" s="20">
        <v>91000</v>
      </c>
      <c r="H59" s="20">
        <v>0</v>
      </c>
      <c r="I59" s="20">
        <v>0</v>
      </c>
      <c r="J59" s="20">
        <v>0</v>
      </c>
      <c r="K59" s="20">
        <v>375333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693</v>
      </c>
      <c r="U59" s="20">
        <v>656.52601000000004</v>
      </c>
      <c r="V59" s="20">
        <v>24948</v>
      </c>
      <c r="W59" s="20">
        <v>13173.327230000001</v>
      </c>
      <c r="X59" s="20">
        <v>0</v>
      </c>
      <c r="Y59" s="20">
        <v>0</v>
      </c>
      <c r="Z59" s="20">
        <v>3940</v>
      </c>
      <c r="AA59" s="20">
        <v>15602.915000000001</v>
      </c>
      <c r="AB59" s="20">
        <v>0</v>
      </c>
      <c r="AC59" s="20">
        <v>0</v>
      </c>
    </row>
    <row r="60" spans="1:29" s="21" customFormat="1" x14ac:dyDescent="0.25">
      <c r="A60" s="16"/>
      <c r="B60" s="17">
        <v>47</v>
      </c>
      <c r="C60" s="22" t="s">
        <v>76</v>
      </c>
      <c r="D60" s="13">
        <v>1</v>
      </c>
      <c r="E60" s="30">
        <v>65</v>
      </c>
      <c r="F60" s="31">
        <v>455330</v>
      </c>
      <c r="G60" s="31">
        <v>0</v>
      </c>
      <c r="H60" s="31">
        <v>0</v>
      </c>
      <c r="I60" s="31">
        <v>23289342</v>
      </c>
      <c r="J60" s="31">
        <v>0</v>
      </c>
      <c r="K60" s="31">
        <v>37239918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681101</v>
      </c>
      <c r="U60" s="31">
        <v>780089</v>
      </c>
      <c r="V60" s="31">
        <v>1745075</v>
      </c>
      <c r="W60" s="31">
        <v>1912820</v>
      </c>
      <c r="X60" s="31">
        <v>0</v>
      </c>
      <c r="Y60" s="31">
        <v>0</v>
      </c>
      <c r="Z60" s="31">
        <v>1971597</v>
      </c>
      <c r="AA60" s="31">
        <v>7281464</v>
      </c>
      <c r="AB60" s="31">
        <v>0</v>
      </c>
      <c r="AC60" s="31">
        <v>0</v>
      </c>
    </row>
    <row r="61" spans="1:29" x14ac:dyDescent="0.25">
      <c r="B61" s="7" t="s">
        <v>77</v>
      </c>
      <c r="C61" s="10"/>
      <c r="D61" s="8"/>
      <c r="E61" s="8"/>
      <c r="F61" s="9"/>
      <c r="G61" s="9"/>
      <c r="H61" s="9"/>
      <c r="I61" s="9"/>
      <c r="J61" s="9"/>
      <c r="K61" s="9"/>
      <c r="L61" s="9"/>
      <c r="M61" s="15"/>
      <c r="N61" s="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5">
      <c r="B62" s="11">
        <v>48</v>
      </c>
      <c r="C62" s="12" t="s">
        <v>78</v>
      </c>
      <c r="D62" s="13">
        <v>434</v>
      </c>
      <c r="E62" s="14">
        <v>3</v>
      </c>
      <c r="F62" s="15">
        <v>0</v>
      </c>
      <c r="G62" s="15">
        <v>337</v>
      </c>
      <c r="H62" s="15">
        <v>0</v>
      </c>
      <c r="I62" s="15">
        <v>661110</v>
      </c>
      <c r="J62" s="15">
        <v>241818</v>
      </c>
      <c r="K62" s="15">
        <v>2103740</v>
      </c>
      <c r="L62" s="15">
        <v>371073</v>
      </c>
      <c r="M62" s="15">
        <v>1902282.9862191998</v>
      </c>
      <c r="N62" s="15">
        <v>266830</v>
      </c>
      <c r="O62" s="15">
        <v>1849424.9085599799</v>
      </c>
      <c r="P62" s="15">
        <v>1602</v>
      </c>
      <c r="Q62" s="15">
        <v>831.29</v>
      </c>
      <c r="R62" s="15">
        <v>5063</v>
      </c>
      <c r="S62" s="15">
        <v>31738.799999999999</v>
      </c>
      <c r="T62" s="15">
        <v>254369</v>
      </c>
      <c r="U62" s="15">
        <v>602459.38359999703</v>
      </c>
      <c r="V62" s="15">
        <v>212391</v>
      </c>
      <c r="W62" s="15">
        <v>500092.07005998353</v>
      </c>
      <c r="X62" s="15">
        <v>212</v>
      </c>
      <c r="Y62" s="15">
        <v>3887.3429999999998</v>
      </c>
      <c r="Z62" s="15">
        <v>892798</v>
      </c>
      <c r="AA62" s="15">
        <v>5686695.9000000004</v>
      </c>
      <c r="AB62" s="15">
        <v>250</v>
      </c>
      <c r="AC62" s="15">
        <v>247.3</v>
      </c>
    </row>
    <row r="63" spans="1:29" x14ac:dyDescent="0.25">
      <c r="B63" s="11">
        <v>49</v>
      </c>
      <c r="C63" s="12" t="s">
        <v>79</v>
      </c>
      <c r="D63" s="13">
        <v>165</v>
      </c>
      <c r="E63" s="14">
        <v>2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190939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48425</v>
      </c>
      <c r="U63" s="15">
        <v>117547.804</v>
      </c>
      <c r="V63" s="15">
        <v>17386</v>
      </c>
      <c r="W63" s="15">
        <v>34976.7791</v>
      </c>
      <c r="X63" s="15">
        <v>0</v>
      </c>
      <c r="Y63" s="15">
        <v>0</v>
      </c>
      <c r="Z63" s="15">
        <v>125668</v>
      </c>
      <c r="AA63" s="15">
        <v>645530.93299999996</v>
      </c>
      <c r="AB63" s="15">
        <v>0</v>
      </c>
      <c r="AC63" s="15">
        <v>0</v>
      </c>
    </row>
    <row r="64" spans="1:29" x14ac:dyDescent="0.25">
      <c r="B64" s="11">
        <v>50</v>
      </c>
      <c r="C64" s="12" t="s">
        <v>80</v>
      </c>
      <c r="D64" s="13">
        <v>339</v>
      </c>
      <c r="E64" s="14">
        <v>3</v>
      </c>
      <c r="F64" s="15">
        <v>16273</v>
      </c>
      <c r="G64" s="15">
        <v>299</v>
      </c>
      <c r="H64" s="15">
        <v>24776</v>
      </c>
      <c r="I64" s="15">
        <v>0</v>
      </c>
      <c r="J64" s="15">
        <v>0</v>
      </c>
      <c r="K64" s="15">
        <v>3603362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282873</v>
      </c>
      <c r="U64" s="15">
        <v>473927.52799999999</v>
      </c>
      <c r="V64" s="15">
        <v>162521</v>
      </c>
      <c r="W64" s="15">
        <v>400023.95299999998</v>
      </c>
      <c r="X64" s="15">
        <v>0</v>
      </c>
      <c r="Y64" s="15">
        <v>0</v>
      </c>
      <c r="Z64" s="15">
        <v>1018000</v>
      </c>
      <c r="AA64" s="15">
        <v>3593084.0129999998</v>
      </c>
      <c r="AB64" s="15">
        <v>0</v>
      </c>
      <c r="AC64" s="15">
        <v>0</v>
      </c>
    </row>
    <row r="65" spans="1:29" x14ac:dyDescent="0.25">
      <c r="B65" s="11">
        <v>51</v>
      </c>
      <c r="C65" s="12" t="s">
        <v>81</v>
      </c>
      <c r="D65" s="13">
        <v>411</v>
      </c>
      <c r="E65" s="30">
        <v>2</v>
      </c>
      <c r="F65" s="31">
        <v>0</v>
      </c>
      <c r="G65" s="31">
        <v>1084</v>
      </c>
      <c r="H65" s="31">
        <v>0</v>
      </c>
      <c r="I65" s="31">
        <v>0</v>
      </c>
      <c r="J65" s="31">
        <v>0</v>
      </c>
      <c r="K65" s="31">
        <v>4544773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289716</v>
      </c>
      <c r="U65" s="31">
        <v>346124.29418999999</v>
      </c>
      <c r="V65" s="31">
        <v>0</v>
      </c>
      <c r="W65" s="31">
        <v>0</v>
      </c>
      <c r="X65" s="31">
        <v>0</v>
      </c>
      <c r="Y65" s="31">
        <v>0</v>
      </c>
      <c r="Z65" s="31">
        <v>880963</v>
      </c>
      <c r="AA65" s="31">
        <v>3954863.3229999999</v>
      </c>
      <c r="AB65" s="31">
        <v>73</v>
      </c>
      <c r="AC65" s="31">
        <v>42.7</v>
      </c>
    </row>
    <row r="66" spans="1:29" x14ac:dyDescent="0.25">
      <c r="B66" s="11">
        <v>52</v>
      </c>
      <c r="C66" s="12" t="s">
        <v>82</v>
      </c>
      <c r="D66" s="13">
        <v>126</v>
      </c>
      <c r="E66" s="14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3563554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52583</v>
      </c>
      <c r="U66" s="15">
        <v>55097.22565</v>
      </c>
      <c r="V66" s="15">
        <v>7974</v>
      </c>
      <c r="W66" s="15">
        <v>10664.431480000001</v>
      </c>
      <c r="X66" s="15">
        <v>0</v>
      </c>
      <c r="Y66" s="15">
        <v>0</v>
      </c>
      <c r="Z66" s="15">
        <v>625285</v>
      </c>
      <c r="AA66" s="15">
        <v>2872914.4797199997</v>
      </c>
      <c r="AB66" s="15">
        <v>0</v>
      </c>
      <c r="AC66" s="15">
        <v>0</v>
      </c>
    </row>
    <row r="67" spans="1:29" x14ac:dyDescent="0.25">
      <c r="B67" s="11">
        <v>53</v>
      </c>
      <c r="C67" s="12" t="s">
        <v>83</v>
      </c>
      <c r="D67" s="13">
        <v>65</v>
      </c>
      <c r="E67" s="14">
        <v>2</v>
      </c>
      <c r="F67" s="15">
        <v>0</v>
      </c>
      <c r="G67" s="15">
        <v>164</v>
      </c>
      <c r="H67" s="15">
        <v>0</v>
      </c>
      <c r="I67" s="15">
        <v>493924</v>
      </c>
      <c r="J67" s="15">
        <v>0</v>
      </c>
      <c r="K67" s="15">
        <v>2438818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62189</v>
      </c>
      <c r="U67" s="15">
        <v>89059.138999999996</v>
      </c>
      <c r="V67" s="15">
        <v>15104</v>
      </c>
      <c r="W67" s="15">
        <v>29583.4</v>
      </c>
      <c r="X67" s="15">
        <v>0</v>
      </c>
      <c r="Y67" s="15">
        <v>0</v>
      </c>
      <c r="Z67" s="15">
        <v>298705</v>
      </c>
      <c r="AA67" s="15">
        <v>1471947.8</v>
      </c>
      <c r="AB67" s="15">
        <v>0</v>
      </c>
      <c r="AC67" s="15">
        <v>0</v>
      </c>
    </row>
    <row r="68" spans="1:29" x14ac:dyDescent="0.25">
      <c r="B68" s="11">
        <v>54</v>
      </c>
      <c r="C68" s="12" t="s">
        <v>84</v>
      </c>
      <c r="D68" s="13">
        <v>8</v>
      </c>
      <c r="E68" s="14">
        <v>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317945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18312</v>
      </c>
      <c r="U68" s="15">
        <v>21519.177800000001</v>
      </c>
      <c r="V68" s="15">
        <v>0</v>
      </c>
      <c r="W68" s="15">
        <v>0</v>
      </c>
      <c r="X68" s="15">
        <v>0</v>
      </c>
      <c r="Y68" s="15">
        <v>0</v>
      </c>
      <c r="Z68" s="15">
        <v>48927</v>
      </c>
      <c r="AA68" s="15">
        <v>173924.36600000001</v>
      </c>
      <c r="AB68" s="15">
        <v>0</v>
      </c>
      <c r="AC68" s="15">
        <v>0</v>
      </c>
    </row>
    <row r="69" spans="1:29" x14ac:dyDescent="0.25">
      <c r="B69" s="11">
        <v>55</v>
      </c>
      <c r="C69" s="12" t="s">
        <v>85</v>
      </c>
      <c r="D69" s="13">
        <v>0</v>
      </c>
      <c r="E69" s="14">
        <v>0</v>
      </c>
      <c r="F69" s="15">
        <v>0</v>
      </c>
      <c r="G69" s="15">
        <v>67</v>
      </c>
      <c r="H69" s="15">
        <v>0</v>
      </c>
      <c r="I69" s="15">
        <v>0</v>
      </c>
      <c r="J69" s="15">
        <v>0</v>
      </c>
      <c r="K69" s="15">
        <v>472353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26999</v>
      </c>
      <c r="U69" s="15">
        <v>31868.14662</v>
      </c>
      <c r="V69" s="15">
        <v>4081</v>
      </c>
      <c r="W69" s="15">
        <v>7878.2681199999997</v>
      </c>
      <c r="X69" s="15">
        <v>0</v>
      </c>
      <c r="Y69" s="15">
        <v>0</v>
      </c>
      <c r="Z69" s="15">
        <v>101030</v>
      </c>
      <c r="AA69" s="15">
        <v>434240.37599999999</v>
      </c>
      <c r="AB69" s="15">
        <v>0</v>
      </c>
      <c r="AC69" s="15">
        <v>0</v>
      </c>
    </row>
    <row r="70" spans="1:29" x14ac:dyDescent="0.25">
      <c r="B70" s="11">
        <v>56</v>
      </c>
      <c r="C70" s="12" t="s">
        <v>86</v>
      </c>
      <c r="D70" s="13">
        <v>489</v>
      </c>
      <c r="E70" s="14">
        <v>3</v>
      </c>
      <c r="F70" s="15">
        <v>0</v>
      </c>
      <c r="G70" s="15">
        <v>0</v>
      </c>
      <c r="H70" s="15">
        <v>0</v>
      </c>
      <c r="I70" s="15">
        <v>92922</v>
      </c>
      <c r="J70" s="15">
        <v>0</v>
      </c>
      <c r="K70" s="15">
        <v>7418764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356884</v>
      </c>
      <c r="U70" s="15">
        <v>494108.95718000003</v>
      </c>
      <c r="V70" s="15">
        <v>154428</v>
      </c>
      <c r="W70" s="15">
        <v>275034.40469</v>
      </c>
      <c r="X70" s="15">
        <v>0</v>
      </c>
      <c r="Y70" s="15">
        <v>0</v>
      </c>
      <c r="Z70" s="15">
        <v>3264923</v>
      </c>
      <c r="AA70" s="15">
        <v>14409164.7971</v>
      </c>
      <c r="AB70" s="15">
        <v>171</v>
      </c>
      <c r="AC70" s="15">
        <v>167.797</v>
      </c>
    </row>
    <row r="71" spans="1:29" x14ac:dyDescent="0.25">
      <c r="B71" s="11">
        <v>57</v>
      </c>
      <c r="C71" s="12" t="s">
        <v>87</v>
      </c>
      <c r="D71" s="13">
        <v>0</v>
      </c>
      <c r="E71" s="14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483</v>
      </c>
      <c r="AA71" s="15">
        <v>1759.4</v>
      </c>
      <c r="AB71" s="15">
        <v>0</v>
      </c>
      <c r="AC71" s="15">
        <v>0</v>
      </c>
    </row>
    <row r="72" spans="1:29" x14ac:dyDescent="0.25">
      <c r="B72" s="11">
        <v>58</v>
      </c>
      <c r="C72" s="12" t="s">
        <v>88</v>
      </c>
      <c r="D72" s="13">
        <v>231</v>
      </c>
      <c r="E72" s="14">
        <v>6</v>
      </c>
      <c r="F72" s="15">
        <v>0</v>
      </c>
      <c r="G72" s="15">
        <v>450</v>
      </c>
      <c r="H72" s="15">
        <v>0</v>
      </c>
      <c r="I72" s="15">
        <v>7572</v>
      </c>
      <c r="J72" s="15">
        <v>0</v>
      </c>
      <c r="K72" s="15">
        <v>1392937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40122</v>
      </c>
      <c r="U72" s="15">
        <v>61158.787469999952</v>
      </c>
      <c r="V72" s="15">
        <v>12566</v>
      </c>
      <c r="W72" s="15">
        <v>20338.312759999892</v>
      </c>
      <c r="X72" s="15">
        <v>0</v>
      </c>
      <c r="Y72" s="15">
        <v>0</v>
      </c>
      <c r="Z72" s="15">
        <v>600256</v>
      </c>
      <c r="AA72" s="15">
        <v>1758299.4350000001</v>
      </c>
      <c r="AB72" s="15">
        <v>0</v>
      </c>
      <c r="AC72" s="15">
        <v>0</v>
      </c>
    </row>
    <row r="73" spans="1:29" s="25" customFormat="1" x14ac:dyDescent="0.25">
      <c r="A73" s="23"/>
      <c r="B73" s="7" t="s">
        <v>89</v>
      </c>
      <c r="C73" s="10"/>
      <c r="D73" s="24">
        <f t="shared" ref="D73:AC73" si="0">SUM(D11:D72)</f>
        <v>120241</v>
      </c>
      <c r="E73" s="24">
        <f t="shared" si="0"/>
        <v>97447</v>
      </c>
      <c r="F73" s="24">
        <f t="shared" si="0"/>
        <v>6590890</v>
      </c>
      <c r="G73" s="24">
        <f t="shared" si="0"/>
        <v>1071631</v>
      </c>
      <c r="H73" s="24">
        <f t="shared" si="0"/>
        <v>4280392</v>
      </c>
      <c r="I73" s="24">
        <f t="shared" si="0"/>
        <v>195291415</v>
      </c>
      <c r="J73" s="24">
        <f t="shared" si="0"/>
        <v>78722617</v>
      </c>
      <c r="K73" s="24">
        <f t="shared" si="0"/>
        <v>915451104</v>
      </c>
      <c r="L73" s="24">
        <f t="shared" si="0"/>
        <v>121050714</v>
      </c>
      <c r="M73" s="24">
        <f t="shared" si="0"/>
        <v>404655133.34215665</v>
      </c>
      <c r="N73" s="24">
        <f t="shared" si="0"/>
        <v>106893403</v>
      </c>
      <c r="O73" s="24">
        <f t="shared" si="0"/>
        <v>682860226.74130261</v>
      </c>
      <c r="P73" s="24">
        <f t="shared" si="0"/>
        <v>1611</v>
      </c>
      <c r="Q73" s="24">
        <f t="shared" si="0"/>
        <v>976.41651000000002</v>
      </c>
      <c r="R73" s="24">
        <f t="shared" si="0"/>
        <v>678762</v>
      </c>
      <c r="S73" s="24">
        <f t="shared" si="0"/>
        <v>3356634.3190199994</v>
      </c>
      <c r="T73" s="24">
        <f t="shared" si="0"/>
        <v>201227015</v>
      </c>
      <c r="U73" s="24">
        <f t="shared" si="0"/>
        <v>398705704.50235242</v>
      </c>
      <c r="V73" s="24">
        <f t="shared" si="0"/>
        <v>107067495</v>
      </c>
      <c r="W73" s="24">
        <f t="shared" si="0"/>
        <v>204557516.72412732</v>
      </c>
      <c r="X73" s="24">
        <f t="shared" si="0"/>
        <v>704143</v>
      </c>
      <c r="Y73" s="24">
        <f t="shared" si="0"/>
        <v>5584705.8274200009</v>
      </c>
      <c r="Z73" s="24">
        <f t="shared" si="0"/>
        <v>569079212</v>
      </c>
      <c r="AA73" s="24">
        <f t="shared" si="0"/>
        <v>2699354714.8743906</v>
      </c>
      <c r="AB73" s="24">
        <f t="shared" si="0"/>
        <v>227220</v>
      </c>
      <c r="AC73" s="24">
        <f t="shared" si="0"/>
        <v>223550.60510999997</v>
      </c>
    </row>
    <row r="74" spans="1:29" x14ac:dyDescent="0.25">
      <c r="A74" s="26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5"/>
    </row>
    <row r="75" spans="1:29" x14ac:dyDescent="0.25">
      <c r="A75" s="36"/>
      <c r="B75" s="46" t="s">
        <v>91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x14ac:dyDescent="0.25">
      <c r="A76" s="37"/>
      <c r="B76" s="46" t="s">
        <v>92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x14ac:dyDescent="0.25">
      <c r="A77" s="37"/>
      <c r="B77" s="46" t="s">
        <v>93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x14ac:dyDescent="0.25">
      <c r="A78" s="37"/>
      <c r="B78" s="46" t="s">
        <v>94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x14ac:dyDescent="0.25">
      <c r="A79" s="37"/>
      <c r="B79" s="46" t="s">
        <v>95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x14ac:dyDescent="0.25">
      <c r="A80" s="37"/>
      <c r="B80" s="46" t="s">
        <v>96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31" x14ac:dyDescent="0.25">
      <c r="A81" s="37"/>
      <c r="B81" s="46" t="s">
        <v>97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31" x14ac:dyDescent="0.25">
      <c r="A82" s="37"/>
      <c r="B82" s="46" t="s">
        <v>98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31" x14ac:dyDescent="0.25">
      <c r="A83" s="37"/>
      <c r="B83" s="46" t="s">
        <v>99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31" x14ac:dyDescent="0.25">
      <c r="A84" s="37"/>
      <c r="B84" s="46" t="s">
        <v>100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27"/>
    </row>
    <row r="85" spans="1:31" x14ac:dyDescent="0.25">
      <c r="A85" s="37"/>
      <c r="B85" s="46" t="s">
        <v>101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31" x14ac:dyDescent="0.25">
      <c r="A86" s="37"/>
      <c r="B86" s="46" t="s">
        <v>102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27"/>
    </row>
    <row r="87" spans="1:31" x14ac:dyDescent="0.25">
      <c r="A87" s="37"/>
      <c r="B87" s="46" t="s">
        <v>103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 x14ac:dyDescent="0.25">
      <c r="A88" s="37"/>
      <c r="B88" s="46" t="s">
        <v>104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31" x14ac:dyDescent="0.25">
      <c r="A89" s="37"/>
      <c r="B89" s="46" t="s">
        <v>105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31" x14ac:dyDescent="0.25">
      <c r="A90" s="37"/>
      <c r="B90" s="46" t="s">
        <v>106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31" x14ac:dyDescent="0.25">
      <c r="A91" s="37"/>
      <c r="B91" s="46" t="s">
        <v>107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31" x14ac:dyDescent="0.25">
      <c r="A92" s="37"/>
      <c r="B92" s="46" t="s">
        <v>108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31" x14ac:dyDescent="0.25">
      <c r="A93" s="37"/>
      <c r="B93" s="46" t="s">
        <v>109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31" x14ac:dyDescent="0.25">
      <c r="A94" s="37"/>
      <c r="B94" s="46" t="s">
        <v>110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31" x14ac:dyDescent="0.25">
      <c r="A95" s="38"/>
      <c r="B95" s="46" t="s">
        <v>111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28"/>
      <c r="AE95" s="28"/>
    </row>
    <row r="96" spans="1:31" x14ac:dyDescent="0.25">
      <c r="A96" s="37"/>
      <c r="B96" s="46" t="s">
        <v>112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x14ac:dyDescent="0.25">
      <c r="A97" s="37"/>
      <c r="B97" s="46" t="s">
        <v>113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x14ac:dyDescent="0.25">
      <c r="A98" s="37"/>
      <c r="B98" s="46" t="s">
        <v>114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x14ac:dyDescent="0.25">
      <c r="A99" s="37"/>
      <c r="B99" s="46" t="s">
        <v>115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x14ac:dyDescent="0.25">
      <c r="A100" s="37"/>
      <c r="B100" s="46" t="s">
        <v>116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x14ac:dyDescent="0.25">
      <c r="A101" s="37"/>
      <c r="B101" s="46" t="s">
        <v>117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x14ac:dyDescent="0.25">
      <c r="A102" s="39"/>
    </row>
  </sheetData>
  <mergeCells count="56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B88:AC88"/>
    <mergeCell ref="B77:AC7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83:AC83"/>
    <mergeCell ref="B84:AC84"/>
    <mergeCell ref="B85:AC85"/>
    <mergeCell ref="B86:AC86"/>
    <mergeCell ref="B87:AC87"/>
    <mergeCell ref="B78:AC78"/>
    <mergeCell ref="B79:AC79"/>
    <mergeCell ref="B80:AC80"/>
    <mergeCell ref="B81:AC81"/>
    <mergeCell ref="B82:AC82"/>
    <mergeCell ref="B74:AC74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75:AC75"/>
    <mergeCell ref="B76:AC76"/>
    <mergeCell ref="B89:AC89"/>
  </mergeCells>
  <pageMargins left="3.937007874015748E-2" right="0.03" top="0.17" bottom="0.23" header="7.874015748031496E-2" footer="0.1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2"/>
  <sheetViews>
    <sheetView topLeftCell="A10" workbookViewId="0">
      <selection activeCell="B1" sqref="B1:AC52"/>
    </sheetView>
  </sheetViews>
  <sheetFormatPr defaultRowHeight="14.4" x14ac:dyDescent="0.3"/>
  <sheetData>
    <row r="1" spans="2:29" x14ac:dyDescent="0.3">
      <c r="B1" s="48" t="s">
        <v>90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2:29" x14ac:dyDescent="0.3">
      <c r="B2" s="48" t="s">
        <v>0</v>
      </c>
      <c r="C2" s="48" t="s">
        <v>1</v>
      </c>
      <c r="D2" s="49" t="s">
        <v>2</v>
      </c>
      <c r="E2" s="49"/>
      <c r="F2" s="49"/>
      <c r="G2" s="49"/>
      <c r="H2" s="49"/>
      <c r="I2" s="49"/>
      <c r="J2" s="49"/>
      <c r="K2" s="49"/>
      <c r="L2" s="48" t="s">
        <v>3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2:29" x14ac:dyDescent="0.3">
      <c r="B3" s="48"/>
      <c r="C3" s="48"/>
      <c r="D3" s="47" t="s">
        <v>4</v>
      </c>
      <c r="E3" s="47"/>
      <c r="F3" s="47"/>
      <c r="G3" s="47"/>
      <c r="H3" s="47"/>
      <c r="I3" s="47"/>
      <c r="J3" s="47"/>
      <c r="K3" s="47"/>
      <c r="L3" s="48" t="s">
        <v>5</v>
      </c>
      <c r="M3" s="48"/>
      <c r="N3" s="48"/>
      <c r="O3" s="48"/>
      <c r="P3" s="48"/>
      <c r="Q3" s="48"/>
      <c r="R3" s="48"/>
      <c r="S3" s="48"/>
      <c r="T3" s="48" t="s">
        <v>6</v>
      </c>
      <c r="U3" s="48"/>
      <c r="V3" s="48"/>
      <c r="W3" s="48"/>
      <c r="X3" s="48"/>
      <c r="Y3" s="48"/>
      <c r="Z3" s="48"/>
      <c r="AA3" s="48"/>
      <c r="AB3" s="48"/>
      <c r="AC3" s="48"/>
    </row>
    <row r="4" spans="2:29" x14ac:dyDescent="0.3">
      <c r="B4" s="48"/>
      <c r="C4" s="48"/>
      <c r="D4" s="47" t="s">
        <v>7</v>
      </c>
      <c r="E4" s="47"/>
      <c r="F4" s="47" t="s">
        <v>8</v>
      </c>
      <c r="G4" s="47" t="s">
        <v>9</v>
      </c>
      <c r="H4" s="47" t="s">
        <v>10</v>
      </c>
      <c r="I4" s="47" t="s">
        <v>11</v>
      </c>
      <c r="J4" s="47" t="s">
        <v>12</v>
      </c>
      <c r="K4" s="47" t="s">
        <v>13</v>
      </c>
      <c r="L4" s="48" t="s">
        <v>14</v>
      </c>
      <c r="M4" s="48"/>
      <c r="N4" s="48"/>
      <c r="O4" s="48"/>
      <c r="P4" s="48"/>
      <c r="Q4" s="48"/>
      <c r="R4" s="48" t="s">
        <v>15</v>
      </c>
      <c r="S4" s="48"/>
      <c r="T4" s="48" t="s">
        <v>14</v>
      </c>
      <c r="U4" s="48"/>
      <c r="V4" s="48"/>
      <c r="W4" s="48"/>
      <c r="X4" s="48"/>
      <c r="Y4" s="48"/>
      <c r="Z4" s="48" t="s">
        <v>15</v>
      </c>
      <c r="AA4" s="48"/>
      <c r="AB4" s="48"/>
      <c r="AC4" s="48"/>
    </row>
    <row r="5" spans="2:29" x14ac:dyDescent="0.3">
      <c r="B5" s="48"/>
      <c r="C5" s="48"/>
      <c r="D5" s="47"/>
      <c r="E5" s="47"/>
      <c r="F5" s="47"/>
      <c r="G5" s="47"/>
      <c r="H5" s="47"/>
      <c r="I5" s="47"/>
      <c r="J5" s="47"/>
      <c r="K5" s="47"/>
      <c r="L5" s="47" t="s">
        <v>16</v>
      </c>
      <c r="M5" s="47"/>
      <c r="N5" s="47" t="s">
        <v>17</v>
      </c>
      <c r="O5" s="47"/>
      <c r="P5" s="48" t="s">
        <v>18</v>
      </c>
      <c r="Q5" s="48"/>
      <c r="R5" s="48" t="s">
        <v>19</v>
      </c>
      <c r="S5" s="48"/>
      <c r="T5" s="47" t="s">
        <v>16</v>
      </c>
      <c r="U5" s="47"/>
      <c r="V5" s="47" t="s">
        <v>17</v>
      </c>
      <c r="W5" s="47"/>
      <c r="X5" s="48" t="s">
        <v>18</v>
      </c>
      <c r="Y5" s="48"/>
      <c r="Z5" s="47" t="s">
        <v>7</v>
      </c>
      <c r="AA5" s="47"/>
      <c r="AB5" s="47" t="s">
        <v>8</v>
      </c>
      <c r="AC5" s="47"/>
    </row>
    <row r="6" spans="2:29" ht="39.6" x14ac:dyDescent="0.3">
      <c r="B6" s="48"/>
      <c r="C6" s="48"/>
      <c r="D6" s="34" t="s">
        <v>20</v>
      </c>
      <c r="E6" s="35" t="s">
        <v>21</v>
      </c>
      <c r="F6" s="47"/>
      <c r="G6" s="47"/>
      <c r="H6" s="47"/>
      <c r="I6" s="47"/>
      <c r="J6" s="47"/>
      <c r="K6" s="47"/>
      <c r="L6" s="4" t="s">
        <v>22</v>
      </c>
      <c r="M6" s="4" t="s">
        <v>23</v>
      </c>
      <c r="N6" s="4" t="s">
        <v>22</v>
      </c>
      <c r="O6" s="4" t="s">
        <v>23</v>
      </c>
      <c r="P6" s="4" t="s">
        <v>22</v>
      </c>
      <c r="Q6" s="4" t="s">
        <v>23</v>
      </c>
      <c r="R6" s="4" t="s">
        <v>22</v>
      </c>
      <c r="S6" s="4" t="s">
        <v>23</v>
      </c>
      <c r="T6" s="4" t="s">
        <v>22</v>
      </c>
      <c r="U6" s="4" t="s">
        <v>23</v>
      </c>
      <c r="V6" s="4" t="s">
        <v>22</v>
      </c>
      <c r="W6" s="4" t="s">
        <v>23</v>
      </c>
      <c r="X6" s="4" t="s">
        <v>22</v>
      </c>
      <c r="Y6" s="4" t="s">
        <v>23</v>
      </c>
      <c r="Z6" s="4" t="s">
        <v>22</v>
      </c>
      <c r="AA6" s="4" t="s">
        <v>23</v>
      </c>
      <c r="AB6" s="4" t="s">
        <v>22</v>
      </c>
      <c r="AC6" s="4" t="s">
        <v>23</v>
      </c>
    </row>
    <row r="7" spans="2:29" x14ac:dyDescent="0.3">
      <c r="B7" s="6"/>
      <c r="C7" s="6"/>
      <c r="D7" s="34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4">
        <v>14</v>
      </c>
      <c r="R7" s="34">
        <v>15</v>
      </c>
      <c r="S7" s="34">
        <v>16</v>
      </c>
      <c r="T7" s="34">
        <v>17</v>
      </c>
      <c r="U7" s="34">
        <v>18</v>
      </c>
      <c r="V7" s="34">
        <v>19</v>
      </c>
      <c r="W7" s="34">
        <v>20</v>
      </c>
      <c r="X7" s="34">
        <v>21</v>
      </c>
      <c r="Y7" s="34">
        <v>22</v>
      </c>
      <c r="Z7" s="34">
        <v>23</v>
      </c>
      <c r="AA7" s="34">
        <v>24</v>
      </c>
      <c r="AB7" s="34">
        <v>25</v>
      </c>
      <c r="AC7" s="34">
        <v>26</v>
      </c>
    </row>
    <row r="8" spans="2:29" x14ac:dyDescent="0.3">
      <c r="B8" s="7" t="s">
        <v>24</v>
      </c>
      <c r="C8" s="7"/>
      <c r="D8" s="8"/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3">
      <c r="B9" s="7" t="s">
        <v>25</v>
      </c>
      <c r="C9" s="10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2:29" x14ac:dyDescent="0.3">
      <c r="B10" s="11">
        <v>1</v>
      </c>
      <c r="C10" s="12" t="s">
        <v>26</v>
      </c>
      <c r="D10" s="13">
        <v>8770</v>
      </c>
      <c r="E10" s="14">
        <v>2705</v>
      </c>
      <c r="F10" s="15">
        <v>26029</v>
      </c>
      <c r="G10" s="15">
        <v>37381</v>
      </c>
      <c r="H10" s="15">
        <v>12269</v>
      </c>
      <c r="I10" s="15">
        <v>757538</v>
      </c>
      <c r="J10" s="15">
        <v>1348264</v>
      </c>
      <c r="K10" s="15">
        <v>75993816</v>
      </c>
      <c r="L10" s="15">
        <v>1500306</v>
      </c>
      <c r="M10" s="15">
        <v>4646452.2748800004</v>
      </c>
      <c r="N10" s="15">
        <v>1435986</v>
      </c>
      <c r="O10" s="15">
        <v>6872526.6689499998</v>
      </c>
      <c r="P10" s="15">
        <v>0</v>
      </c>
      <c r="Q10" s="15">
        <v>0</v>
      </c>
      <c r="R10" s="15">
        <v>20818</v>
      </c>
      <c r="S10" s="15">
        <v>96098</v>
      </c>
      <c r="T10" s="15">
        <v>7963708</v>
      </c>
      <c r="U10" s="15">
        <v>14469083.155279953</v>
      </c>
      <c r="V10" s="15">
        <v>4008434</v>
      </c>
      <c r="W10" s="15">
        <v>6822458.1782898428</v>
      </c>
      <c r="X10" s="15">
        <v>5</v>
      </c>
      <c r="Y10" s="15">
        <v>19.5</v>
      </c>
      <c r="Z10" s="15">
        <v>28282357</v>
      </c>
      <c r="AA10" s="15">
        <v>131390893.97400001</v>
      </c>
      <c r="AB10" s="15">
        <v>1696</v>
      </c>
      <c r="AC10" s="15">
        <v>1550.6911100000002</v>
      </c>
    </row>
    <row r="11" spans="2:29" x14ac:dyDescent="0.3">
      <c r="B11" s="11">
        <v>2</v>
      </c>
      <c r="C11" s="12" t="s">
        <v>27</v>
      </c>
      <c r="D11" s="13">
        <v>5220</v>
      </c>
      <c r="E11" s="14">
        <v>2753</v>
      </c>
      <c r="F11" s="15">
        <v>46345</v>
      </c>
      <c r="G11" s="15">
        <v>11445</v>
      </c>
      <c r="H11" s="15">
        <v>103</v>
      </c>
      <c r="I11" s="15">
        <v>409807</v>
      </c>
      <c r="J11" s="15">
        <v>169240</v>
      </c>
      <c r="K11" s="15">
        <v>45402570</v>
      </c>
      <c r="L11" s="15">
        <v>142335</v>
      </c>
      <c r="M11" s="15">
        <v>479329.05723000003</v>
      </c>
      <c r="N11" s="15">
        <v>108444</v>
      </c>
      <c r="O11" s="15">
        <v>302268.09308999998</v>
      </c>
      <c r="P11" s="15">
        <v>0</v>
      </c>
      <c r="Q11" s="15">
        <v>0</v>
      </c>
      <c r="R11" s="15">
        <v>9220</v>
      </c>
      <c r="S11" s="15">
        <v>53280.430959999998</v>
      </c>
      <c r="T11" s="15">
        <v>4704501</v>
      </c>
      <c r="U11" s="15">
        <v>8053486.9068599995</v>
      </c>
      <c r="V11" s="15">
        <v>2764782</v>
      </c>
      <c r="W11" s="15">
        <v>3514421.7234800002</v>
      </c>
      <c r="X11" s="15">
        <v>0</v>
      </c>
      <c r="Y11" s="15">
        <v>0</v>
      </c>
      <c r="Z11" s="15">
        <v>17838093</v>
      </c>
      <c r="AA11" s="15">
        <v>69266420.357309997</v>
      </c>
      <c r="AB11" s="15">
        <v>4374</v>
      </c>
      <c r="AC11" s="15">
        <v>4190.7559300000003</v>
      </c>
    </row>
    <row r="12" spans="2:29" x14ac:dyDescent="0.3">
      <c r="B12" s="11">
        <v>3</v>
      </c>
      <c r="C12" s="12" t="s">
        <v>28</v>
      </c>
      <c r="D12" s="13">
        <v>1731</v>
      </c>
      <c r="E12" s="14">
        <v>434</v>
      </c>
      <c r="F12" s="15">
        <v>2852</v>
      </c>
      <c r="G12" s="15">
        <v>0</v>
      </c>
      <c r="H12" s="15">
        <v>355014</v>
      </c>
      <c r="I12" s="15">
        <v>557608</v>
      </c>
      <c r="J12" s="15">
        <v>77017</v>
      </c>
      <c r="K12" s="15">
        <v>12651775</v>
      </c>
      <c r="L12" s="15">
        <v>83933</v>
      </c>
      <c r="M12" s="15">
        <v>349389.614</v>
      </c>
      <c r="N12" s="15">
        <v>0</v>
      </c>
      <c r="O12" s="15">
        <v>0</v>
      </c>
      <c r="P12" s="15">
        <v>0</v>
      </c>
      <c r="Q12" s="15">
        <v>0</v>
      </c>
      <c r="R12" s="15">
        <v>940</v>
      </c>
      <c r="S12" s="15">
        <v>4300.6379999999999</v>
      </c>
      <c r="T12" s="15">
        <v>2447945</v>
      </c>
      <c r="U12" s="15">
        <v>3610611.3560000001</v>
      </c>
      <c r="V12" s="15">
        <v>1007201</v>
      </c>
      <c r="W12" s="15">
        <v>1341509.6029999999</v>
      </c>
      <c r="X12" s="15">
        <v>9059</v>
      </c>
      <c r="Y12" s="15">
        <v>102256.03379999999</v>
      </c>
      <c r="Z12" s="15">
        <v>7270841</v>
      </c>
      <c r="AA12" s="15">
        <v>30700376.636999998</v>
      </c>
      <c r="AB12" s="15">
        <v>0</v>
      </c>
      <c r="AC12" s="15">
        <v>0</v>
      </c>
    </row>
    <row r="13" spans="2:29" x14ac:dyDescent="0.3">
      <c r="B13" s="11">
        <v>4</v>
      </c>
      <c r="C13" s="12" t="s">
        <v>29</v>
      </c>
      <c r="D13" s="13">
        <v>8071</v>
      </c>
      <c r="E13" s="14">
        <v>4130</v>
      </c>
      <c r="F13" s="15">
        <v>49824</v>
      </c>
      <c r="G13" s="15">
        <v>8906</v>
      </c>
      <c r="H13" s="15">
        <v>66</v>
      </c>
      <c r="I13" s="15">
        <v>1426442</v>
      </c>
      <c r="J13" s="15">
        <v>922700</v>
      </c>
      <c r="K13" s="15">
        <v>46100836</v>
      </c>
      <c r="L13" s="15">
        <v>636586</v>
      </c>
      <c r="M13" s="15">
        <v>1677729.2320000001</v>
      </c>
      <c r="N13" s="15">
        <v>292789</v>
      </c>
      <c r="O13" s="15">
        <v>989769.52879999997</v>
      </c>
      <c r="P13" s="15">
        <v>0</v>
      </c>
      <c r="Q13" s="15">
        <v>0</v>
      </c>
      <c r="R13" s="15">
        <v>55202</v>
      </c>
      <c r="S13" s="15">
        <v>278671.52461999998</v>
      </c>
      <c r="T13" s="15">
        <v>9520319</v>
      </c>
      <c r="U13" s="15">
        <v>18282217.811999999</v>
      </c>
      <c r="V13" s="15">
        <v>3889247</v>
      </c>
      <c r="W13" s="15">
        <v>6711685.0640000002</v>
      </c>
      <c r="X13" s="15">
        <v>4185</v>
      </c>
      <c r="Y13" s="15">
        <v>69015.884000000005</v>
      </c>
      <c r="Z13" s="15">
        <v>31153988</v>
      </c>
      <c r="AA13" s="15">
        <v>139532624.17598999</v>
      </c>
      <c r="AB13" s="15">
        <v>2007</v>
      </c>
      <c r="AC13" s="15">
        <v>1783.72471</v>
      </c>
    </row>
    <row r="14" spans="2:29" x14ac:dyDescent="0.3">
      <c r="B14" s="11">
        <v>5</v>
      </c>
      <c r="C14" s="12" t="s">
        <v>30</v>
      </c>
      <c r="D14" s="13">
        <v>2418</v>
      </c>
      <c r="E14" s="14">
        <v>581</v>
      </c>
      <c r="F14" s="15">
        <v>3424</v>
      </c>
      <c r="G14" s="15">
        <v>8982</v>
      </c>
      <c r="H14" s="15">
        <v>7846</v>
      </c>
      <c r="I14" s="15">
        <v>190305</v>
      </c>
      <c r="J14" s="15">
        <v>0</v>
      </c>
      <c r="K14" s="15">
        <v>27038530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2622310</v>
      </c>
      <c r="U14" s="15">
        <v>5259061.8059999999</v>
      </c>
      <c r="V14" s="15">
        <v>711967</v>
      </c>
      <c r="W14" s="15">
        <v>1183201.2819999999</v>
      </c>
      <c r="X14" s="15">
        <v>0</v>
      </c>
      <c r="Y14" s="15">
        <v>0</v>
      </c>
      <c r="Z14" s="15">
        <v>8646998</v>
      </c>
      <c r="AA14" s="15">
        <v>38229003.487999998</v>
      </c>
      <c r="AB14" s="15">
        <v>9881</v>
      </c>
      <c r="AC14" s="15">
        <v>9938.5879999999997</v>
      </c>
    </row>
    <row r="15" spans="2:29" x14ac:dyDescent="0.3">
      <c r="B15" s="11">
        <v>6</v>
      </c>
      <c r="C15" s="12" t="s">
        <v>31</v>
      </c>
      <c r="D15" s="13">
        <v>4228</v>
      </c>
      <c r="E15" s="14">
        <v>596</v>
      </c>
      <c r="F15" s="15">
        <v>14750</v>
      </c>
      <c r="G15" s="15">
        <v>9657</v>
      </c>
      <c r="H15" s="15">
        <v>0</v>
      </c>
      <c r="I15" s="15">
        <v>377986</v>
      </c>
      <c r="J15" s="15">
        <v>156312</v>
      </c>
      <c r="K15" s="15">
        <v>27703669</v>
      </c>
      <c r="L15" s="15">
        <v>125038</v>
      </c>
      <c r="M15" s="15">
        <v>283483.29399999999</v>
      </c>
      <c r="N15" s="15">
        <v>61221</v>
      </c>
      <c r="O15" s="15">
        <v>283729.36800000002</v>
      </c>
      <c r="P15" s="15">
        <v>0</v>
      </c>
      <c r="Q15" s="15">
        <v>0</v>
      </c>
      <c r="R15" s="15">
        <v>3083</v>
      </c>
      <c r="S15" s="15">
        <v>19075.616999999998</v>
      </c>
      <c r="T15" s="15">
        <v>5896214</v>
      </c>
      <c r="U15" s="15">
        <v>10750901.976</v>
      </c>
      <c r="V15" s="15">
        <v>2728229</v>
      </c>
      <c r="W15" s="15">
        <v>3959054.6970000002</v>
      </c>
      <c r="X15" s="15">
        <v>4788</v>
      </c>
      <c r="Y15" s="15">
        <v>73404.645180000007</v>
      </c>
      <c r="Z15" s="15">
        <v>20727821</v>
      </c>
      <c r="AA15" s="15">
        <v>95795257.378999993</v>
      </c>
      <c r="AB15" s="15">
        <v>45612</v>
      </c>
      <c r="AC15" s="15">
        <v>45087.006659999999</v>
      </c>
    </row>
    <row r="16" spans="2:29" x14ac:dyDescent="0.3">
      <c r="B16" s="11">
        <v>7</v>
      </c>
      <c r="C16" s="12" t="s">
        <v>32</v>
      </c>
      <c r="D16" s="13">
        <v>2735</v>
      </c>
      <c r="E16" s="14">
        <v>646</v>
      </c>
      <c r="F16" s="15">
        <v>0</v>
      </c>
      <c r="G16" s="15">
        <v>0</v>
      </c>
      <c r="H16" s="15">
        <v>0</v>
      </c>
      <c r="I16" s="15">
        <v>108609</v>
      </c>
      <c r="J16" s="15">
        <v>77236</v>
      </c>
      <c r="K16" s="15">
        <v>14886914</v>
      </c>
      <c r="L16" s="15">
        <v>61667</v>
      </c>
      <c r="M16" s="15">
        <v>143092.136</v>
      </c>
      <c r="N16" s="15">
        <v>23770</v>
      </c>
      <c r="O16" s="15">
        <v>62948.381000000001</v>
      </c>
      <c r="P16" s="15">
        <v>0</v>
      </c>
      <c r="Q16" s="15">
        <v>0</v>
      </c>
      <c r="R16" s="15">
        <v>821</v>
      </c>
      <c r="S16" s="15">
        <v>3846.0160000000001</v>
      </c>
      <c r="T16" s="15">
        <v>3694785</v>
      </c>
      <c r="U16" s="15">
        <v>6619468.335</v>
      </c>
      <c r="V16" s="15">
        <v>1155888</v>
      </c>
      <c r="W16" s="15">
        <v>1844257.1510000001</v>
      </c>
      <c r="X16" s="15">
        <v>0</v>
      </c>
      <c r="Y16" s="15">
        <v>0</v>
      </c>
      <c r="Z16" s="15">
        <v>15392443</v>
      </c>
      <c r="AA16" s="15">
        <v>65472058.626000002</v>
      </c>
      <c r="AB16" s="15">
        <v>0</v>
      </c>
      <c r="AC16" s="15">
        <v>0</v>
      </c>
    </row>
    <row r="17" spans="2:29" x14ac:dyDescent="0.3">
      <c r="B17" s="11">
        <v>8</v>
      </c>
      <c r="C17" s="12" t="s">
        <v>33</v>
      </c>
      <c r="D17" s="13">
        <v>777</v>
      </c>
      <c r="E17" s="14">
        <v>25</v>
      </c>
      <c r="F17" s="15">
        <v>1051</v>
      </c>
      <c r="G17" s="15">
        <v>357</v>
      </c>
      <c r="H17" s="15">
        <v>1131</v>
      </c>
      <c r="I17" s="15">
        <v>13555</v>
      </c>
      <c r="J17" s="15">
        <v>0</v>
      </c>
      <c r="K17" s="15">
        <v>3517700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550715</v>
      </c>
      <c r="U17" s="15">
        <v>1124005.20795</v>
      </c>
      <c r="V17" s="15">
        <v>340230</v>
      </c>
      <c r="W17" s="15">
        <v>709140.78662999999</v>
      </c>
      <c r="X17" s="15">
        <v>0</v>
      </c>
      <c r="Y17" s="15">
        <v>0</v>
      </c>
      <c r="Z17" s="15">
        <v>1525194</v>
      </c>
      <c r="AA17" s="15">
        <v>6720561.5999999996</v>
      </c>
      <c r="AB17" s="15">
        <v>0</v>
      </c>
      <c r="AC17" s="15">
        <v>0</v>
      </c>
    </row>
    <row r="18" spans="2:29" x14ac:dyDescent="0.3">
      <c r="B18" s="11">
        <v>9</v>
      </c>
      <c r="C18" s="12" t="s">
        <v>34</v>
      </c>
      <c r="D18" s="13">
        <v>8206</v>
      </c>
      <c r="E18" s="14">
        <v>5013</v>
      </c>
      <c r="F18" s="15">
        <v>42944</v>
      </c>
      <c r="G18" s="15">
        <v>11265</v>
      </c>
      <c r="H18" s="15">
        <v>586124</v>
      </c>
      <c r="I18" s="15">
        <v>57863</v>
      </c>
      <c r="J18" s="15">
        <v>330315</v>
      </c>
      <c r="K18" s="15">
        <v>46296504</v>
      </c>
      <c r="L18" s="15">
        <v>418321</v>
      </c>
      <c r="M18" s="15">
        <v>1225915.51165</v>
      </c>
      <c r="N18" s="15">
        <v>167738</v>
      </c>
      <c r="O18" s="15">
        <v>547302.18247</v>
      </c>
      <c r="P18" s="15">
        <v>0</v>
      </c>
      <c r="Q18" s="15">
        <v>0</v>
      </c>
      <c r="R18" s="15">
        <v>2704</v>
      </c>
      <c r="S18" s="15">
        <v>8364.5054999999993</v>
      </c>
      <c r="T18" s="15">
        <v>8690853</v>
      </c>
      <c r="U18" s="15">
        <v>16735928.623569999</v>
      </c>
      <c r="V18" s="15">
        <v>5428500</v>
      </c>
      <c r="W18" s="15">
        <v>7925228.8855600003</v>
      </c>
      <c r="X18" s="15">
        <v>0</v>
      </c>
      <c r="Y18" s="15">
        <v>0</v>
      </c>
      <c r="Z18" s="15">
        <v>28273299</v>
      </c>
      <c r="AA18" s="15">
        <v>136013583.65665999</v>
      </c>
      <c r="AB18" s="15">
        <v>0</v>
      </c>
      <c r="AC18" s="15">
        <v>0</v>
      </c>
    </row>
    <row r="19" spans="2:29" x14ac:dyDescent="0.3">
      <c r="B19" s="11">
        <v>10</v>
      </c>
      <c r="C19" s="12" t="s">
        <v>35</v>
      </c>
      <c r="D19" s="13">
        <v>26022</v>
      </c>
      <c r="E19" s="14">
        <v>39548</v>
      </c>
      <c r="F19" s="15">
        <v>953970</v>
      </c>
      <c r="G19" s="15">
        <v>51544</v>
      </c>
      <c r="H19" s="15">
        <v>518815</v>
      </c>
      <c r="I19" s="15">
        <v>1749438</v>
      </c>
      <c r="J19" s="15">
        <v>14315734</v>
      </c>
      <c r="K19" s="15">
        <v>274069731</v>
      </c>
      <c r="L19" s="15">
        <v>23705628</v>
      </c>
      <c r="M19" s="15">
        <v>68309259.272</v>
      </c>
      <c r="N19" s="15">
        <v>18159026</v>
      </c>
      <c r="O19" s="15">
        <v>120052406.29000001</v>
      </c>
      <c r="P19" s="15">
        <v>0</v>
      </c>
      <c r="Q19" s="15">
        <v>0</v>
      </c>
      <c r="R19" s="15">
        <v>91727</v>
      </c>
      <c r="S19" s="15">
        <v>342126.614</v>
      </c>
      <c r="T19" s="15">
        <v>57507759</v>
      </c>
      <c r="U19" s="15">
        <v>110756854.20648001</v>
      </c>
      <c r="V19" s="15">
        <v>29873680</v>
      </c>
      <c r="W19" s="15">
        <v>47622743.680630006</v>
      </c>
      <c r="X19" s="15">
        <v>2132</v>
      </c>
      <c r="Y19" s="15">
        <v>26272.012289999999</v>
      </c>
      <c r="Z19" s="15">
        <v>189377980</v>
      </c>
      <c r="AA19" s="15">
        <v>924425253.74176002</v>
      </c>
      <c r="AB19" s="15">
        <v>68461</v>
      </c>
      <c r="AC19" s="15">
        <v>67181.540389999995</v>
      </c>
    </row>
    <row r="20" spans="2:29" x14ac:dyDescent="0.3">
      <c r="B20" s="11">
        <v>11</v>
      </c>
      <c r="C20" s="12" t="s">
        <v>36</v>
      </c>
      <c r="D20" s="13">
        <v>2144</v>
      </c>
      <c r="E20" s="14">
        <v>222</v>
      </c>
      <c r="F20" s="15">
        <v>10331</v>
      </c>
      <c r="G20" s="15">
        <v>3568</v>
      </c>
      <c r="H20" s="15">
        <v>1651</v>
      </c>
      <c r="I20" s="15">
        <v>400905</v>
      </c>
      <c r="J20" s="15">
        <v>0</v>
      </c>
      <c r="K20" s="15">
        <v>11542722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1754992</v>
      </c>
      <c r="U20" s="15">
        <v>3440800.0060000001</v>
      </c>
      <c r="V20" s="15">
        <v>1117238</v>
      </c>
      <c r="W20" s="15">
        <v>1704470.933</v>
      </c>
      <c r="X20" s="15">
        <v>1518</v>
      </c>
      <c r="Y20" s="15">
        <v>22984.383379999999</v>
      </c>
      <c r="Z20" s="15">
        <v>6845507</v>
      </c>
      <c r="AA20" s="15">
        <v>29728860.749619998</v>
      </c>
      <c r="AB20" s="15">
        <v>2972</v>
      </c>
      <c r="AC20" s="15">
        <v>1632.03</v>
      </c>
    </row>
    <row r="21" spans="2:29" x14ac:dyDescent="0.3">
      <c r="B21" s="11">
        <v>12</v>
      </c>
      <c r="C21" s="12" t="s">
        <v>37</v>
      </c>
      <c r="D21" s="13">
        <v>8042</v>
      </c>
      <c r="E21" s="14">
        <v>3190</v>
      </c>
      <c r="F21" s="15">
        <v>49108</v>
      </c>
      <c r="G21" s="15">
        <v>8032</v>
      </c>
      <c r="H21" s="15">
        <v>6097</v>
      </c>
      <c r="I21" s="15">
        <v>231730</v>
      </c>
      <c r="J21" s="15">
        <v>552143</v>
      </c>
      <c r="K21" s="15">
        <v>49044522</v>
      </c>
      <c r="L21" s="15">
        <v>486792</v>
      </c>
      <c r="M21" s="15">
        <v>1505271.7930000001</v>
      </c>
      <c r="N21" s="15">
        <v>266186</v>
      </c>
      <c r="O21" s="15">
        <v>996496.46074000001</v>
      </c>
      <c r="P21" s="15">
        <v>0</v>
      </c>
      <c r="Q21" s="15">
        <v>0</v>
      </c>
      <c r="R21" s="15">
        <v>6130</v>
      </c>
      <c r="S21" s="15">
        <v>31150.886559999999</v>
      </c>
      <c r="T21" s="15">
        <v>10361312</v>
      </c>
      <c r="U21" s="15">
        <v>17596073.561999999</v>
      </c>
      <c r="V21" s="15">
        <v>6435536</v>
      </c>
      <c r="W21" s="15">
        <v>9922865.2440000009</v>
      </c>
      <c r="X21" s="15">
        <v>2583</v>
      </c>
      <c r="Y21" s="15">
        <v>9573.8846999999987</v>
      </c>
      <c r="Z21" s="15">
        <v>47443437</v>
      </c>
      <c r="AA21" s="15">
        <v>145769832.38299999</v>
      </c>
      <c r="AB21" s="15">
        <v>13513</v>
      </c>
      <c r="AC21" s="15">
        <v>13652.534449999999</v>
      </c>
    </row>
    <row r="22" spans="2:29" x14ac:dyDescent="0.3">
      <c r="B22" s="7" t="s">
        <v>38</v>
      </c>
      <c r="C22" s="10"/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2:29" x14ac:dyDescent="0.3">
      <c r="B23" s="11">
        <v>13</v>
      </c>
      <c r="C23" s="12" t="s">
        <v>39</v>
      </c>
      <c r="D23" s="13">
        <v>5761</v>
      </c>
      <c r="E23" s="14">
        <v>10423</v>
      </c>
      <c r="F23" s="15">
        <v>1069086</v>
      </c>
      <c r="G23" s="15">
        <v>710</v>
      </c>
      <c r="H23" s="15">
        <v>338652</v>
      </c>
      <c r="I23" s="15">
        <v>40363081</v>
      </c>
      <c r="J23" s="15">
        <v>9704719</v>
      </c>
      <c r="K23" s="15">
        <v>28729313</v>
      </c>
      <c r="L23" s="15">
        <v>15714717</v>
      </c>
      <c r="M23" s="15">
        <v>45625455.753559999</v>
      </c>
      <c r="N23" s="15">
        <v>10724976</v>
      </c>
      <c r="O23" s="15">
        <v>55332633.389669999</v>
      </c>
      <c r="P23" s="15">
        <v>0</v>
      </c>
      <c r="Q23" s="15">
        <v>0</v>
      </c>
      <c r="R23" s="15">
        <v>56929</v>
      </c>
      <c r="S23" s="15">
        <v>236920.50687000001</v>
      </c>
      <c r="T23" s="15">
        <v>11872656</v>
      </c>
      <c r="U23" s="15">
        <v>27350542.580959994</v>
      </c>
      <c r="V23" s="15">
        <v>5675321</v>
      </c>
      <c r="W23" s="15">
        <v>16612903.037320003</v>
      </c>
      <c r="X23" s="15">
        <v>21117</v>
      </c>
      <c r="Y23" s="15">
        <v>521046.58267000003</v>
      </c>
      <c r="Z23" s="15">
        <v>21234372</v>
      </c>
      <c r="AA23" s="15">
        <v>128898759.59784</v>
      </c>
      <c r="AB23" s="15">
        <v>0</v>
      </c>
      <c r="AC23" s="15">
        <v>0</v>
      </c>
    </row>
    <row r="24" spans="2:29" x14ac:dyDescent="0.3">
      <c r="B24" s="11">
        <v>14</v>
      </c>
      <c r="C24" s="12" t="s">
        <v>40</v>
      </c>
      <c r="D24" s="13">
        <v>424</v>
      </c>
      <c r="E24" s="30">
        <v>5</v>
      </c>
      <c r="F24" s="31">
        <v>36639</v>
      </c>
      <c r="G24" s="31">
        <v>0</v>
      </c>
      <c r="H24" s="31">
        <v>0</v>
      </c>
      <c r="I24" s="31">
        <v>0</v>
      </c>
      <c r="J24" s="31">
        <v>0</v>
      </c>
      <c r="K24" s="31">
        <v>5059874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556798</v>
      </c>
      <c r="U24" s="31">
        <v>1262681</v>
      </c>
      <c r="V24" s="31">
        <v>344015</v>
      </c>
      <c r="W24" s="31">
        <v>750875</v>
      </c>
      <c r="X24" s="31">
        <v>0</v>
      </c>
      <c r="Y24" s="31">
        <v>0</v>
      </c>
      <c r="Z24" s="31">
        <v>2509856</v>
      </c>
      <c r="AA24" s="31">
        <v>12869179.77</v>
      </c>
      <c r="AB24" s="31">
        <v>23640</v>
      </c>
      <c r="AC24" s="31">
        <v>23791</v>
      </c>
    </row>
    <row r="25" spans="2:29" x14ac:dyDescent="0.3">
      <c r="B25" s="11">
        <v>15</v>
      </c>
      <c r="C25" s="12" t="s">
        <v>41</v>
      </c>
      <c r="D25" s="13">
        <v>1114</v>
      </c>
      <c r="E25" s="14">
        <v>577</v>
      </c>
      <c r="F25" s="15">
        <v>7682</v>
      </c>
      <c r="G25" s="15">
        <v>24598</v>
      </c>
      <c r="H25" s="15">
        <v>0</v>
      </c>
      <c r="I25" s="15">
        <v>34560</v>
      </c>
      <c r="J25" s="15">
        <v>1725</v>
      </c>
      <c r="K25" s="15">
        <v>2621852</v>
      </c>
      <c r="L25" s="15">
        <v>1415</v>
      </c>
      <c r="M25" s="15">
        <v>3540.3104800000001</v>
      </c>
      <c r="N25" s="15">
        <v>374</v>
      </c>
      <c r="O25" s="15">
        <v>1123.76117</v>
      </c>
      <c r="P25" s="15">
        <v>0</v>
      </c>
      <c r="Q25" s="15">
        <v>0</v>
      </c>
      <c r="R25" s="15">
        <v>7</v>
      </c>
      <c r="S25" s="15">
        <v>32.5</v>
      </c>
      <c r="T25" s="15">
        <v>896857</v>
      </c>
      <c r="U25" s="15">
        <v>1694095.75712</v>
      </c>
      <c r="V25" s="15">
        <v>184063</v>
      </c>
      <c r="W25" s="15">
        <v>319827.28181000001</v>
      </c>
      <c r="X25" s="15">
        <v>0</v>
      </c>
      <c r="Y25" s="15">
        <v>0</v>
      </c>
      <c r="Z25" s="15">
        <v>2670102</v>
      </c>
      <c r="AA25" s="15">
        <v>14316787.08288</v>
      </c>
      <c r="AB25" s="15">
        <v>0</v>
      </c>
      <c r="AC25" s="15">
        <v>0</v>
      </c>
    </row>
    <row r="26" spans="2:29" x14ac:dyDescent="0.3">
      <c r="B26" s="11">
        <v>16</v>
      </c>
      <c r="C26" s="12" t="s">
        <v>42</v>
      </c>
      <c r="D26" s="13">
        <v>435</v>
      </c>
      <c r="E26" s="14">
        <v>52</v>
      </c>
      <c r="F26" s="15">
        <v>0</v>
      </c>
      <c r="G26" s="15">
        <v>1164</v>
      </c>
      <c r="H26" s="15">
        <v>4646</v>
      </c>
      <c r="I26" s="15">
        <v>0</v>
      </c>
      <c r="J26" s="15">
        <v>0</v>
      </c>
      <c r="K26" s="15">
        <v>822990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248488</v>
      </c>
      <c r="U26" s="15">
        <v>429761.34922999999</v>
      </c>
      <c r="V26" s="15">
        <v>50082</v>
      </c>
      <c r="W26" s="15">
        <v>92778.647649999999</v>
      </c>
      <c r="X26" s="15">
        <v>16</v>
      </c>
      <c r="Y26" s="15">
        <v>115.6</v>
      </c>
      <c r="Z26" s="15">
        <v>487267</v>
      </c>
      <c r="AA26" s="15">
        <v>2280586.3102199999</v>
      </c>
      <c r="AB26" s="15">
        <v>94</v>
      </c>
      <c r="AC26" s="15">
        <v>18.77</v>
      </c>
    </row>
    <row r="27" spans="2:29" x14ac:dyDescent="0.3">
      <c r="B27" s="11">
        <v>17</v>
      </c>
      <c r="C27" s="12" t="s">
        <v>43</v>
      </c>
      <c r="D27" s="13">
        <v>365</v>
      </c>
      <c r="E27" s="14">
        <v>8</v>
      </c>
      <c r="F27" s="15">
        <v>9041</v>
      </c>
      <c r="G27" s="15">
        <v>0</v>
      </c>
      <c r="H27" s="15">
        <v>5688</v>
      </c>
      <c r="I27" s="15">
        <v>0</v>
      </c>
      <c r="J27" s="15">
        <v>3530</v>
      </c>
      <c r="K27" s="15">
        <v>886534</v>
      </c>
      <c r="L27" s="15">
        <v>6071</v>
      </c>
      <c r="M27" s="15">
        <v>14481.517</v>
      </c>
      <c r="N27" s="15">
        <v>2754</v>
      </c>
      <c r="O27" s="15">
        <v>10385.370000000001</v>
      </c>
      <c r="P27" s="15">
        <v>0</v>
      </c>
      <c r="Q27" s="15">
        <v>0</v>
      </c>
      <c r="R27" s="15">
        <v>160</v>
      </c>
      <c r="S27" s="15">
        <v>966.57</v>
      </c>
      <c r="T27" s="15">
        <v>300432</v>
      </c>
      <c r="U27" s="15">
        <v>610003.65599999996</v>
      </c>
      <c r="V27" s="15">
        <v>69719</v>
      </c>
      <c r="W27" s="15">
        <v>328808.08299999998</v>
      </c>
      <c r="X27" s="15">
        <v>478</v>
      </c>
      <c r="Y27" s="15">
        <v>15950.108</v>
      </c>
      <c r="Z27" s="15">
        <v>287559</v>
      </c>
      <c r="AA27" s="15">
        <v>1682654.567</v>
      </c>
      <c r="AB27" s="15">
        <v>0</v>
      </c>
      <c r="AC27" s="15">
        <v>0</v>
      </c>
    </row>
    <row r="28" spans="2:29" x14ac:dyDescent="0.3">
      <c r="B28" s="11">
        <v>18</v>
      </c>
      <c r="C28" s="12" t="s">
        <v>44</v>
      </c>
      <c r="D28" s="13">
        <v>214</v>
      </c>
      <c r="E28" s="14">
        <v>44</v>
      </c>
      <c r="F28" s="15">
        <v>1521</v>
      </c>
      <c r="G28" s="15">
        <v>0</v>
      </c>
      <c r="H28" s="15">
        <v>0</v>
      </c>
      <c r="I28" s="15">
        <v>21644</v>
      </c>
      <c r="J28" s="15">
        <v>7471</v>
      </c>
      <c r="K28" s="15">
        <v>513243</v>
      </c>
      <c r="L28" s="15">
        <v>17244</v>
      </c>
      <c r="M28" s="15">
        <v>33827.993520000004</v>
      </c>
      <c r="N28" s="15">
        <v>5545</v>
      </c>
      <c r="O28" s="15">
        <v>18815.78847</v>
      </c>
      <c r="P28" s="15">
        <v>9</v>
      </c>
      <c r="Q28" s="15">
        <v>145.12651</v>
      </c>
      <c r="R28" s="15">
        <v>120</v>
      </c>
      <c r="S28" s="15">
        <v>401.91037</v>
      </c>
      <c r="T28" s="15">
        <v>249638</v>
      </c>
      <c r="U28" s="15">
        <v>395858.96318999998</v>
      </c>
      <c r="V28" s="15">
        <v>47766</v>
      </c>
      <c r="W28" s="15">
        <v>85252.722519999996</v>
      </c>
      <c r="X28" s="15">
        <v>0</v>
      </c>
      <c r="Y28" s="15">
        <v>0</v>
      </c>
      <c r="Z28" s="15">
        <v>458026</v>
      </c>
      <c r="AA28" s="15">
        <v>1965974.3909200002</v>
      </c>
      <c r="AB28" s="15">
        <v>0</v>
      </c>
      <c r="AC28" s="15">
        <v>0</v>
      </c>
    </row>
    <row r="29" spans="2:29" x14ac:dyDescent="0.3">
      <c r="B29" s="11">
        <v>19</v>
      </c>
      <c r="C29" s="12" t="s">
        <v>45</v>
      </c>
      <c r="D29" s="13">
        <v>1509</v>
      </c>
      <c r="E29" s="14">
        <v>351</v>
      </c>
      <c r="F29" s="15">
        <v>16090</v>
      </c>
      <c r="G29" s="15">
        <v>0</v>
      </c>
      <c r="H29" s="15">
        <v>102143</v>
      </c>
      <c r="I29" s="15">
        <v>3259467</v>
      </c>
      <c r="J29" s="15">
        <v>234580</v>
      </c>
      <c r="K29" s="15">
        <v>12155305</v>
      </c>
      <c r="L29" s="15">
        <v>511619</v>
      </c>
      <c r="M29" s="15">
        <v>1619395.879</v>
      </c>
      <c r="N29" s="15">
        <v>476811</v>
      </c>
      <c r="O29" s="15">
        <v>2456157.0040000002</v>
      </c>
      <c r="P29" s="15">
        <v>0</v>
      </c>
      <c r="Q29" s="15">
        <v>0</v>
      </c>
      <c r="R29" s="15">
        <v>2384</v>
      </c>
      <c r="S29" s="15">
        <v>11783.83095</v>
      </c>
      <c r="T29" s="15">
        <v>5331384</v>
      </c>
      <c r="U29" s="15">
        <v>8834368.0710000005</v>
      </c>
      <c r="V29" s="15">
        <v>2073852</v>
      </c>
      <c r="W29" s="15">
        <v>4080285.6150000002</v>
      </c>
      <c r="X29" s="15">
        <v>2069</v>
      </c>
      <c r="Y29" s="15">
        <v>21408.761999999999</v>
      </c>
      <c r="Z29" s="15">
        <v>9134630</v>
      </c>
      <c r="AA29" s="15">
        <v>43754744.630000003</v>
      </c>
      <c r="AB29" s="15">
        <v>338</v>
      </c>
      <c r="AC29" s="15">
        <v>287.911</v>
      </c>
    </row>
    <row r="30" spans="2:29" x14ac:dyDescent="0.3">
      <c r="B30" s="11">
        <v>20</v>
      </c>
      <c r="C30" s="12" t="s">
        <v>46</v>
      </c>
      <c r="D30" s="13">
        <v>9030</v>
      </c>
      <c r="E30" s="14">
        <v>9590</v>
      </c>
      <c r="F30" s="15">
        <v>1306431</v>
      </c>
      <c r="G30" s="15">
        <v>3318</v>
      </c>
      <c r="H30" s="15">
        <v>1385589</v>
      </c>
      <c r="I30" s="15">
        <v>0</v>
      </c>
      <c r="J30" s="15">
        <v>17605497</v>
      </c>
      <c r="K30" s="15">
        <v>45013206</v>
      </c>
      <c r="L30" s="15">
        <v>30307249</v>
      </c>
      <c r="M30" s="15">
        <v>113608134.597</v>
      </c>
      <c r="N30" s="15">
        <v>27077748</v>
      </c>
      <c r="O30" s="15">
        <v>182174415.63299999</v>
      </c>
      <c r="P30" s="15">
        <v>0</v>
      </c>
      <c r="Q30" s="15">
        <v>0</v>
      </c>
      <c r="R30" s="15">
        <v>166114</v>
      </c>
      <c r="S30" s="15">
        <v>979335.90659999999</v>
      </c>
      <c r="T30" s="15">
        <v>24352758</v>
      </c>
      <c r="U30" s="15">
        <v>55451232.009000003</v>
      </c>
      <c r="V30" s="15">
        <v>16604725</v>
      </c>
      <c r="W30" s="15">
        <v>39021548.660999998</v>
      </c>
      <c r="X30" s="15">
        <v>616836</v>
      </c>
      <c r="Y30" s="15">
        <v>4162124.5989999999</v>
      </c>
      <c r="Z30" s="15">
        <v>39459953</v>
      </c>
      <c r="AA30" s="15">
        <v>232807132.125</v>
      </c>
      <c r="AB30" s="15">
        <v>52100</v>
      </c>
      <c r="AC30" s="15">
        <v>52017.336000000003</v>
      </c>
    </row>
    <row r="31" spans="2:29" x14ac:dyDescent="0.3">
      <c r="B31" s="11">
        <v>21</v>
      </c>
      <c r="C31" s="12" t="s">
        <v>47</v>
      </c>
      <c r="D31" s="13">
        <v>8523</v>
      </c>
      <c r="E31" s="14">
        <v>7986</v>
      </c>
      <c r="F31" s="15">
        <v>1032490</v>
      </c>
      <c r="G31" s="15">
        <v>2560</v>
      </c>
      <c r="H31" s="15">
        <v>516862</v>
      </c>
      <c r="I31" s="15">
        <v>3163945</v>
      </c>
      <c r="J31" s="15">
        <v>13531271</v>
      </c>
      <c r="K31" s="15">
        <v>36545077</v>
      </c>
      <c r="L31" s="15">
        <v>20632299</v>
      </c>
      <c r="M31" s="15">
        <v>72107608.944000006</v>
      </c>
      <c r="N31" s="15">
        <v>22846725</v>
      </c>
      <c r="O31" s="15">
        <v>144574883.47999999</v>
      </c>
      <c r="P31" s="15">
        <v>0</v>
      </c>
      <c r="Q31" s="15">
        <v>0</v>
      </c>
      <c r="R31" s="15">
        <v>48685</v>
      </c>
      <c r="S31" s="15">
        <v>238163.41699999999</v>
      </c>
      <c r="T31" s="15">
        <v>16704040</v>
      </c>
      <c r="U31" s="15">
        <v>40092861.052000001</v>
      </c>
      <c r="V31" s="15">
        <v>6543711</v>
      </c>
      <c r="W31" s="15">
        <v>21940429.920000002</v>
      </c>
      <c r="X31" s="15">
        <v>26616</v>
      </c>
      <c r="Y31" s="15">
        <v>247219.33499999999</v>
      </c>
      <c r="Z31" s="15">
        <v>22788522</v>
      </c>
      <c r="AA31" s="15">
        <v>141432692.979</v>
      </c>
      <c r="AB31" s="15">
        <v>68</v>
      </c>
      <c r="AC31" s="15">
        <v>52.433999999999997</v>
      </c>
    </row>
    <row r="32" spans="2:29" x14ac:dyDescent="0.3">
      <c r="B32" s="11">
        <v>22</v>
      </c>
      <c r="C32" s="12" t="s">
        <v>48</v>
      </c>
      <c r="D32" s="13">
        <v>2210</v>
      </c>
      <c r="E32" s="14">
        <v>1176</v>
      </c>
      <c r="F32" s="15">
        <v>22602</v>
      </c>
      <c r="G32" s="15">
        <v>217</v>
      </c>
      <c r="H32" s="15">
        <v>5928</v>
      </c>
      <c r="I32" s="15">
        <v>183022</v>
      </c>
      <c r="J32" s="15">
        <v>41815</v>
      </c>
      <c r="K32" s="15">
        <v>12812177</v>
      </c>
      <c r="L32" s="15">
        <v>70290</v>
      </c>
      <c r="M32" s="15">
        <v>215928.89908999999</v>
      </c>
      <c r="N32" s="15">
        <v>45978</v>
      </c>
      <c r="O32" s="15">
        <v>159232.78012000001</v>
      </c>
      <c r="P32" s="15">
        <v>0</v>
      </c>
      <c r="Q32" s="15">
        <v>0</v>
      </c>
      <c r="R32" s="15">
        <v>431</v>
      </c>
      <c r="S32" s="15">
        <v>2047.1875199999999</v>
      </c>
      <c r="T32" s="15">
        <v>2684224</v>
      </c>
      <c r="U32" s="15">
        <v>5064007.9989999998</v>
      </c>
      <c r="V32" s="15">
        <v>859950</v>
      </c>
      <c r="W32" s="15">
        <v>1597091.966</v>
      </c>
      <c r="X32" s="15">
        <v>0</v>
      </c>
      <c r="Y32" s="15">
        <v>0</v>
      </c>
      <c r="Z32" s="15">
        <v>6838789</v>
      </c>
      <c r="AA32" s="15">
        <v>33210624.228999998</v>
      </c>
      <c r="AB32" s="15">
        <v>583</v>
      </c>
      <c r="AC32" s="15">
        <v>643.75585999999998</v>
      </c>
    </row>
    <row r="33" spans="2:29" x14ac:dyDescent="0.3">
      <c r="B33" s="11">
        <v>23</v>
      </c>
      <c r="C33" s="12" t="s">
        <v>49</v>
      </c>
      <c r="D33" s="13">
        <v>588</v>
      </c>
      <c r="E33" s="14">
        <v>219</v>
      </c>
      <c r="F33" s="15">
        <v>30104</v>
      </c>
      <c r="G33" s="15">
        <v>11584</v>
      </c>
      <c r="H33" s="15">
        <v>0</v>
      </c>
      <c r="I33" s="15">
        <v>38079</v>
      </c>
      <c r="J33" s="15">
        <v>962792</v>
      </c>
      <c r="K33" s="15">
        <v>4458810</v>
      </c>
      <c r="L33" s="15">
        <v>1449506</v>
      </c>
      <c r="M33" s="15">
        <v>4998429.8493199963</v>
      </c>
      <c r="N33" s="15">
        <v>1204519</v>
      </c>
      <c r="O33" s="15">
        <v>7766493.4816200044</v>
      </c>
      <c r="P33" s="15">
        <v>0</v>
      </c>
      <c r="Q33" s="15">
        <v>0</v>
      </c>
      <c r="R33" s="15">
        <v>12702</v>
      </c>
      <c r="S33" s="15">
        <v>45384.9</v>
      </c>
      <c r="T33" s="15">
        <v>1395658</v>
      </c>
      <c r="U33" s="15">
        <v>2101444.4210000001</v>
      </c>
      <c r="V33" s="15">
        <v>447501</v>
      </c>
      <c r="W33" s="15">
        <v>1288141.6330500001</v>
      </c>
      <c r="X33" s="15">
        <v>0</v>
      </c>
      <c r="Y33" s="15">
        <v>0</v>
      </c>
      <c r="Z33" s="15">
        <v>3107399</v>
      </c>
      <c r="AA33" s="15">
        <v>12988360.51485</v>
      </c>
      <c r="AB33" s="15">
        <v>0</v>
      </c>
      <c r="AC33" s="15">
        <v>0</v>
      </c>
    </row>
    <row r="34" spans="2:29" x14ac:dyDescent="0.3">
      <c r="B34" s="11">
        <v>24</v>
      </c>
      <c r="C34" s="12" t="s">
        <v>50</v>
      </c>
      <c r="D34" s="13">
        <v>1525</v>
      </c>
      <c r="E34" s="14">
        <v>1258</v>
      </c>
      <c r="F34" s="15">
        <v>230746</v>
      </c>
      <c r="G34" s="15">
        <v>164</v>
      </c>
      <c r="H34" s="15">
        <v>36052</v>
      </c>
      <c r="I34" s="15">
        <v>66303</v>
      </c>
      <c r="J34" s="15">
        <v>2029218</v>
      </c>
      <c r="K34" s="15">
        <v>7255130</v>
      </c>
      <c r="L34" s="15">
        <v>2375590</v>
      </c>
      <c r="M34" s="15">
        <v>10600126.429</v>
      </c>
      <c r="N34" s="15">
        <v>2426773</v>
      </c>
      <c r="O34" s="15">
        <v>44890662.475000001</v>
      </c>
      <c r="P34" s="15">
        <v>0</v>
      </c>
      <c r="Q34" s="15">
        <v>0</v>
      </c>
      <c r="R34" s="15">
        <v>20117</v>
      </c>
      <c r="S34" s="15">
        <v>101824.817</v>
      </c>
      <c r="T34" s="15">
        <v>1684156</v>
      </c>
      <c r="U34" s="15">
        <v>3397573.99</v>
      </c>
      <c r="V34" s="15">
        <v>1055122</v>
      </c>
      <c r="W34" s="15">
        <v>3110302.7549999999</v>
      </c>
      <c r="X34" s="15">
        <v>1023</v>
      </c>
      <c r="Y34" s="15">
        <v>75398.756970000002</v>
      </c>
      <c r="Z34" s="15">
        <v>4913978</v>
      </c>
      <c r="AA34" s="15">
        <v>24224697.605999999</v>
      </c>
      <c r="AB34" s="15">
        <v>0</v>
      </c>
      <c r="AC34" s="15">
        <v>0</v>
      </c>
    </row>
    <row r="35" spans="2:29" x14ac:dyDescent="0.3">
      <c r="B35" s="11">
        <v>25</v>
      </c>
      <c r="C35" s="12" t="s">
        <v>51</v>
      </c>
      <c r="D35" s="13">
        <v>840</v>
      </c>
      <c r="E35" s="14">
        <v>617</v>
      </c>
      <c r="F35" s="15">
        <v>11463</v>
      </c>
      <c r="G35" s="15">
        <v>945</v>
      </c>
      <c r="H35" s="15">
        <v>0</v>
      </c>
      <c r="I35" s="15">
        <v>36761</v>
      </c>
      <c r="J35" s="15">
        <v>81054</v>
      </c>
      <c r="K35" s="15">
        <v>3527294</v>
      </c>
      <c r="L35" s="15">
        <v>121753</v>
      </c>
      <c r="M35" s="15">
        <v>804715.75749999995</v>
      </c>
      <c r="N35" s="15">
        <v>104589</v>
      </c>
      <c r="O35" s="15">
        <v>269494.73460000003</v>
      </c>
      <c r="P35" s="15">
        <v>0</v>
      </c>
      <c r="Q35" s="15">
        <v>0</v>
      </c>
      <c r="R35" s="15">
        <v>6065</v>
      </c>
      <c r="S35" s="15">
        <v>23566.400000000001</v>
      </c>
      <c r="T35" s="15">
        <v>1094508</v>
      </c>
      <c r="U35" s="15">
        <v>2567743.892</v>
      </c>
      <c r="V35" s="15">
        <v>3094565</v>
      </c>
      <c r="W35" s="15">
        <v>1410257.6077100001</v>
      </c>
      <c r="X35" s="15">
        <v>0</v>
      </c>
      <c r="Y35" s="15">
        <v>0</v>
      </c>
      <c r="Z35" s="15">
        <v>5962858</v>
      </c>
      <c r="AA35" s="15">
        <v>30617541.039999999</v>
      </c>
      <c r="AB35" s="15">
        <v>5</v>
      </c>
      <c r="AC35" s="15">
        <v>3.3</v>
      </c>
    </row>
    <row r="36" spans="2:29" x14ac:dyDescent="0.3">
      <c r="B36" s="11">
        <v>26</v>
      </c>
      <c r="C36" s="12" t="s">
        <v>52</v>
      </c>
      <c r="D36" s="13">
        <v>832</v>
      </c>
      <c r="E36" s="14">
        <v>619</v>
      </c>
      <c r="F36" s="15">
        <v>9724</v>
      </c>
      <c r="G36" s="15">
        <v>0</v>
      </c>
      <c r="H36" s="15">
        <v>0</v>
      </c>
      <c r="I36" s="15">
        <v>35065</v>
      </c>
      <c r="J36" s="15">
        <v>0</v>
      </c>
      <c r="K36" s="15">
        <v>5184924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1889987</v>
      </c>
      <c r="U36" s="15">
        <v>2668013.06745</v>
      </c>
      <c r="V36" s="15">
        <v>406645</v>
      </c>
      <c r="W36" s="15">
        <v>632889.37199999997</v>
      </c>
      <c r="X36" s="15">
        <v>0</v>
      </c>
      <c r="Y36" s="15">
        <v>0</v>
      </c>
      <c r="Z36" s="15">
        <v>4466692</v>
      </c>
      <c r="AA36" s="15">
        <v>19261858.915400002</v>
      </c>
      <c r="AB36" s="15">
        <v>0</v>
      </c>
      <c r="AC36" s="15">
        <v>0</v>
      </c>
    </row>
    <row r="37" spans="2:29" x14ac:dyDescent="0.3">
      <c r="B37" s="11">
        <v>27</v>
      </c>
      <c r="C37" s="12" t="s">
        <v>53</v>
      </c>
      <c r="D37" s="13">
        <v>1371</v>
      </c>
      <c r="E37" s="14">
        <v>866</v>
      </c>
      <c r="F37" s="15">
        <v>9322</v>
      </c>
      <c r="G37" s="15">
        <v>0</v>
      </c>
      <c r="H37" s="15">
        <v>0</v>
      </c>
      <c r="I37" s="15">
        <v>16398</v>
      </c>
      <c r="J37" s="15">
        <v>9169</v>
      </c>
      <c r="K37" s="15">
        <v>4040127</v>
      </c>
      <c r="L37" s="15">
        <v>19787</v>
      </c>
      <c r="M37" s="15">
        <v>94939.011969999992</v>
      </c>
      <c r="N37" s="15">
        <v>4981</v>
      </c>
      <c r="O37" s="15">
        <v>44322.07576</v>
      </c>
      <c r="P37" s="15">
        <v>0</v>
      </c>
      <c r="Q37" s="15">
        <v>0</v>
      </c>
      <c r="R37" s="15">
        <v>389</v>
      </c>
      <c r="S37" s="15">
        <v>2730.8279700000003</v>
      </c>
      <c r="T37" s="15">
        <v>1926506</v>
      </c>
      <c r="U37" s="15">
        <v>3955186.9909999999</v>
      </c>
      <c r="V37" s="15">
        <v>418511</v>
      </c>
      <c r="W37" s="15">
        <v>1030384.505</v>
      </c>
      <c r="X37" s="15">
        <v>10712</v>
      </c>
      <c r="Y37" s="15">
        <v>218658.95380000002</v>
      </c>
      <c r="Z37" s="15">
        <v>5197306</v>
      </c>
      <c r="AA37" s="15">
        <v>24844440.228</v>
      </c>
      <c r="AB37" s="15">
        <v>0</v>
      </c>
      <c r="AC37" s="15">
        <v>0</v>
      </c>
    </row>
    <row r="38" spans="2:29" x14ac:dyDescent="0.3">
      <c r="B38" s="11">
        <v>28</v>
      </c>
      <c r="C38" s="12" t="s">
        <v>54</v>
      </c>
      <c r="D38" s="13">
        <v>1413</v>
      </c>
      <c r="E38" s="14">
        <v>1342</v>
      </c>
      <c r="F38" s="15">
        <v>59652</v>
      </c>
      <c r="G38" s="15">
        <v>6471</v>
      </c>
      <c r="H38" s="15">
        <v>26947</v>
      </c>
      <c r="I38" s="15">
        <v>260816</v>
      </c>
      <c r="J38" s="15">
        <v>3869513</v>
      </c>
      <c r="K38" s="15">
        <v>24587521</v>
      </c>
      <c r="L38" s="15">
        <v>4337101</v>
      </c>
      <c r="M38" s="15">
        <v>13610453.443</v>
      </c>
      <c r="N38" s="15">
        <v>3397624</v>
      </c>
      <c r="O38" s="15">
        <v>19248176.936000001</v>
      </c>
      <c r="P38" s="15">
        <v>0</v>
      </c>
      <c r="Q38" s="15">
        <v>0</v>
      </c>
      <c r="R38" s="15">
        <v>39626</v>
      </c>
      <c r="S38" s="15">
        <v>148873.76730000001</v>
      </c>
      <c r="T38" s="15">
        <v>5057518</v>
      </c>
      <c r="U38" s="15">
        <v>8696833.3059999999</v>
      </c>
      <c r="V38" s="15">
        <v>3806527</v>
      </c>
      <c r="W38" s="15">
        <v>8056739.1339999996</v>
      </c>
      <c r="X38" s="15">
        <v>0</v>
      </c>
      <c r="Y38" s="15">
        <v>0</v>
      </c>
      <c r="Z38" s="15">
        <v>10181389</v>
      </c>
      <c r="AA38" s="15">
        <v>45810661.386</v>
      </c>
      <c r="AB38" s="15">
        <v>0</v>
      </c>
      <c r="AC38" s="15">
        <v>0</v>
      </c>
    </row>
    <row r="39" spans="2:29" x14ac:dyDescent="0.3">
      <c r="B39" s="11">
        <v>29</v>
      </c>
      <c r="C39" s="12" t="s">
        <v>55</v>
      </c>
      <c r="D39" s="13">
        <v>376</v>
      </c>
      <c r="E39" s="14">
        <v>41</v>
      </c>
      <c r="F39" s="15">
        <v>943093</v>
      </c>
      <c r="G39" s="15">
        <v>0</v>
      </c>
      <c r="H39" s="15">
        <v>47114</v>
      </c>
      <c r="I39" s="15">
        <v>72410</v>
      </c>
      <c r="J39" s="15">
        <v>3914742</v>
      </c>
      <c r="K39" s="15">
        <v>1383312</v>
      </c>
      <c r="L39" s="15">
        <v>5343936</v>
      </c>
      <c r="M39" s="15">
        <v>19603091.932999998</v>
      </c>
      <c r="N39" s="15">
        <v>4144164</v>
      </c>
      <c r="O39" s="15">
        <v>24512259.241</v>
      </c>
      <c r="P39" s="15">
        <v>0</v>
      </c>
      <c r="Q39" s="15">
        <v>0</v>
      </c>
      <c r="R39" s="15">
        <v>32776</v>
      </c>
      <c r="S39" s="15">
        <v>115902.37259999999</v>
      </c>
      <c r="T39" s="15">
        <v>315582</v>
      </c>
      <c r="U39" s="15">
        <v>610519.40509999997</v>
      </c>
      <c r="V39" s="15">
        <v>144991</v>
      </c>
      <c r="W39" s="15">
        <v>399867.08380000002</v>
      </c>
      <c r="X39" s="15">
        <v>136</v>
      </c>
      <c r="Y39" s="15">
        <v>6715.1106300000001</v>
      </c>
      <c r="Z39" s="15">
        <v>609959</v>
      </c>
      <c r="AA39" s="15">
        <v>3018010.4679999999</v>
      </c>
      <c r="AB39" s="15">
        <v>0</v>
      </c>
      <c r="AC39" s="15">
        <v>0</v>
      </c>
    </row>
    <row r="40" spans="2:29" x14ac:dyDescent="0.3">
      <c r="B40" s="11">
        <v>30</v>
      </c>
      <c r="C40" s="12" t="s">
        <v>56</v>
      </c>
      <c r="D40" s="13">
        <v>855</v>
      </c>
      <c r="E40" s="14">
        <v>417</v>
      </c>
      <c r="F40" s="15">
        <v>11940</v>
      </c>
      <c r="G40" s="15">
        <v>0</v>
      </c>
      <c r="H40" s="15">
        <v>4437</v>
      </c>
      <c r="I40" s="15">
        <v>56841</v>
      </c>
      <c r="J40" s="15">
        <v>102132</v>
      </c>
      <c r="K40" s="15">
        <v>3645317</v>
      </c>
      <c r="L40" s="15">
        <v>277896</v>
      </c>
      <c r="M40" s="15">
        <v>855279.13219999999</v>
      </c>
      <c r="N40" s="15">
        <v>241172</v>
      </c>
      <c r="O40" s="15">
        <v>1326851.6029999999</v>
      </c>
      <c r="P40" s="15">
        <v>0</v>
      </c>
      <c r="Q40" s="15">
        <v>0</v>
      </c>
      <c r="R40" s="15">
        <v>0</v>
      </c>
      <c r="S40" s="15">
        <v>0</v>
      </c>
      <c r="T40" s="15">
        <v>1863522</v>
      </c>
      <c r="U40" s="15">
        <v>3266936.8020000001</v>
      </c>
      <c r="V40" s="15">
        <v>428732</v>
      </c>
      <c r="W40" s="15">
        <v>976925.6507</v>
      </c>
      <c r="X40" s="15">
        <v>0</v>
      </c>
      <c r="Y40" s="15">
        <v>0</v>
      </c>
      <c r="Z40" s="15">
        <v>3110432</v>
      </c>
      <c r="AA40" s="15">
        <v>13882975.025</v>
      </c>
      <c r="AB40" s="15">
        <v>0</v>
      </c>
      <c r="AC40" s="15">
        <v>0</v>
      </c>
    </row>
    <row r="41" spans="2:29" x14ac:dyDescent="0.3">
      <c r="B41" s="11">
        <v>31</v>
      </c>
      <c r="C41" s="12" t="s">
        <v>57</v>
      </c>
      <c r="D41" s="13">
        <v>476</v>
      </c>
      <c r="E41" s="14">
        <v>668</v>
      </c>
      <c r="F41" s="15">
        <v>4490</v>
      </c>
      <c r="G41" s="15">
        <v>0</v>
      </c>
      <c r="H41" s="15">
        <v>0</v>
      </c>
      <c r="I41" s="15">
        <v>0</v>
      </c>
      <c r="J41" s="15">
        <v>40660</v>
      </c>
      <c r="K41" s="15">
        <v>2089014</v>
      </c>
      <c r="L41" s="15">
        <v>44698</v>
      </c>
      <c r="M41" s="15">
        <v>198105.027</v>
      </c>
      <c r="N41" s="15">
        <v>21073</v>
      </c>
      <c r="O41" s="15">
        <v>103363.427</v>
      </c>
      <c r="P41" s="15">
        <v>0</v>
      </c>
      <c r="Q41" s="15">
        <v>0</v>
      </c>
      <c r="R41" s="15">
        <v>2025</v>
      </c>
      <c r="S41" s="15">
        <v>8111</v>
      </c>
      <c r="T41" s="15">
        <v>487441</v>
      </c>
      <c r="U41" s="15">
        <v>1027169.3386799999</v>
      </c>
      <c r="V41" s="15">
        <v>140320</v>
      </c>
      <c r="W41" s="15">
        <v>229581.84417</v>
      </c>
      <c r="X41" s="15">
        <v>113</v>
      </c>
      <c r="Y41" s="15">
        <v>298.69299999999998</v>
      </c>
      <c r="Z41" s="15">
        <v>5427385</v>
      </c>
      <c r="AA41" s="15">
        <v>22180050.699999999</v>
      </c>
      <c r="AB41" s="15">
        <v>0</v>
      </c>
      <c r="AC41" s="15">
        <v>0</v>
      </c>
    </row>
    <row r="42" spans="2:29" x14ac:dyDescent="0.3">
      <c r="B42" s="11">
        <v>32</v>
      </c>
      <c r="C42" s="12" t="s">
        <v>58</v>
      </c>
      <c r="D42" s="13">
        <v>1060</v>
      </c>
      <c r="E42" s="14">
        <v>192</v>
      </c>
      <c r="F42" s="15">
        <v>58297</v>
      </c>
      <c r="G42" s="15">
        <v>91584</v>
      </c>
      <c r="H42" s="15">
        <v>292441</v>
      </c>
      <c r="I42" s="15">
        <v>113196471</v>
      </c>
      <c r="J42" s="15">
        <v>1294496</v>
      </c>
      <c r="K42" s="15">
        <v>3861792</v>
      </c>
      <c r="L42" s="15">
        <v>1533286</v>
      </c>
      <c r="M42" s="15">
        <v>4385330.9589300007</v>
      </c>
      <c r="N42" s="15">
        <v>1079647</v>
      </c>
      <c r="O42" s="15">
        <v>6597157.8322099997</v>
      </c>
      <c r="P42" s="15">
        <v>0</v>
      </c>
      <c r="Q42" s="15">
        <v>0</v>
      </c>
      <c r="R42" s="15">
        <v>16324</v>
      </c>
      <c r="S42" s="15">
        <v>69267.199999999997</v>
      </c>
      <c r="T42" s="15">
        <v>1324133</v>
      </c>
      <c r="U42" s="15">
        <v>2433548.9485500003</v>
      </c>
      <c r="V42" s="15">
        <v>701552</v>
      </c>
      <c r="W42" s="15">
        <v>1579811.0039300001</v>
      </c>
      <c r="X42" s="15">
        <v>51</v>
      </c>
      <c r="Y42" s="15">
        <v>859.97900000000004</v>
      </c>
      <c r="Z42" s="15">
        <v>2552919</v>
      </c>
      <c r="AA42" s="15">
        <v>11933042</v>
      </c>
      <c r="AB42" s="15">
        <v>1058</v>
      </c>
      <c r="AC42" s="15">
        <v>1057</v>
      </c>
    </row>
    <row r="43" spans="2:29" x14ac:dyDescent="0.3">
      <c r="B43" s="7" t="s">
        <v>59</v>
      </c>
      <c r="C43" s="10"/>
      <c r="D43" s="8"/>
      <c r="E43" s="8"/>
      <c r="F43" s="9"/>
      <c r="G43" s="9"/>
      <c r="H43" s="9"/>
      <c r="I43" s="9"/>
      <c r="J43" s="9"/>
      <c r="K43" s="9"/>
      <c r="L43" s="9"/>
      <c r="M43" s="15"/>
      <c r="N43" s="9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2:29" x14ac:dyDescent="0.3">
      <c r="B44" s="11">
        <v>33</v>
      </c>
      <c r="C44" s="12" t="s">
        <v>60</v>
      </c>
      <c r="D44" s="13">
        <v>0</v>
      </c>
      <c r="E44" s="13">
        <v>0</v>
      </c>
      <c r="F44" s="15">
        <v>47445</v>
      </c>
      <c r="G44" s="15">
        <v>0</v>
      </c>
      <c r="H44" s="15">
        <v>0</v>
      </c>
      <c r="I44" s="15">
        <v>0</v>
      </c>
      <c r="J44" s="15">
        <v>1360776</v>
      </c>
      <c r="K44" s="15">
        <v>0</v>
      </c>
      <c r="L44" s="15">
        <v>962033</v>
      </c>
      <c r="M44" s="15">
        <v>6878349.2460000003</v>
      </c>
      <c r="N44" s="15">
        <v>3304815</v>
      </c>
      <c r="O44" s="15">
        <v>22914079.699000001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</row>
    <row r="45" spans="2:29" x14ac:dyDescent="0.3">
      <c r="B45" s="11">
        <v>34</v>
      </c>
      <c r="C45" s="12" t="s">
        <v>61</v>
      </c>
      <c r="D45" s="13">
        <v>0</v>
      </c>
      <c r="E45" s="13">
        <v>0</v>
      </c>
      <c r="F45" s="15">
        <v>0</v>
      </c>
      <c r="G45" s="15">
        <v>0</v>
      </c>
      <c r="H45" s="15">
        <v>0</v>
      </c>
      <c r="I45" s="15">
        <v>0</v>
      </c>
      <c r="J45" s="15">
        <v>21274</v>
      </c>
      <c r="K45" s="15">
        <v>0</v>
      </c>
      <c r="L45" s="15">
        <v>30132</v>
      </c>
      <c r="M45" s="15">
        <v>128736.14562000001</v>
      </c>
      <c r="N45" s="15">
        <v>13795</v>
      </c>
      <c r="O45" s="15">
        <v>157313.49361999996</v>
      </c>
      <c r="P45" s="15">
        <v>0</v>
      </c>
      <c r="Q45" s="15">
        <v>0</v>
      </c>
      <c r="R45" s="15">
        <v>2</v>
      </c>
      <c r="S45" s="15">
        <v>14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</row>
    <row r="46" spans="2:29" x14ac:dyDescent="0.3">
      <c r="B46" s="11">
        <v>35</v>
      </c>
      <c r="C46" s="12" t="s">
        <v>62</v>
      </c>
      <c r="D46" s="13">
        <v>0</v>
      </c>
      <c r="E46" s="13">
        <v>0</v>
      </c>
      <c r="F46" s="15">
        <v>0</v>
      </c>
      <c r="G46" s="15">
        <v>0</v>
      </c>
      <c r="H46" s="15">
        <v>1</v>
      </c>
      <c r="I46" s="15">
        <v>0</v>
      </c>
      <c r="J46" s="15">
        <v>0</v>
      </c>
      <c r="K46" s="15">
        <v>1679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66</v>
      </c>
      <c r="U46" s="15">
        <v>503.16699999999997</v>
      </c>
      <c r="V46" s="15">
        <v>19</v>
      </c>
      <c r="W46" s="15">
        <v>11.797000000000001</v>
      </c>
      <c r="X46" s="15">
        <v>0</v>
      </c>
      <c r="Y46" s="15">
        <v>0</v>
      </c>
      <c r="Z46" s="15">
        <v>344</v>
      </c>
      <c r="AA46" s="15">
        <v>3180.0207400000004</v>
      </c>
      <c r="AB46" s="15">
        <v>0</v>
      </c>
      <c r="AC46" s="15">
        <v>0</v>
      </c>
    </row>
    <row r="47" spans="2:29" x14ac:dyDescent="0.3">
      <c r="B47" s="11">
        <v>36</v>
      </c>
      <c r="C47" s="12" t="s">
        <v>63</v>
      </c>
      <c r="D47" s="13">
        <v>47</v>
      </c>
      <c r="E47" s="14">
        <v>443</v>
      </c>
      <c r="F47" s="15">
        <v>0</v>
      </c>
      <c r="G47" s="15">
        <v>0</v>
      </c>
      <c r="H47" s="15">
        <v>0</v>
      </c>
      <c r="I47" s="15">
        <v>0</v>
      </c>
      <c r="J47" s="15">
        <v>2556297</v>
      </c>
      <c r="K47" s="15">
        <v>1337043</v>
      </c>
      <c r="L47" s="15">
        <v>7077220</v>
      </c>
      <c r="M47" s="15">
        <v>18751070.97199</v>
      </c>
      <c r="N47" s="15">
        <v>5414247</v>
      </c>
      <c r="O47" s="15">
        <v>23355517.65887</v>
      </c>
      <c r="P47" s="15">
        <v>0</v>
      </c>
      <c r="Q47" s="15">
        <v>0</v>
      </c>
      <c r="R47" s="15">
        <v>11494</v>
      </c>
      <c r="S47" s="15">
        <v>67477.177030000006</v>
      </c>
      <c r="T47" s="15">
        <v>978138</v>
      </c>
      <c r="U47" s="15">
        <v>2367630.1788699999</v>
      </c>
      <c r="V47" s="15">
        <v>995668</v>
      </c>
      <c r="W47" s="15">
        <v>2723971.7291999999</v>
      </c>
      <c r="X47" s="15">
        <v>0</v>
      </c>
      <c r="Y47" s="15">
        <v>0</v>
      </c>
      <c r="Z47" s="15">
        <v>903705</v>
      </c>
      <c r="AA47" s="15">
        <v>5012535.4479999999</v>
      </c>
      <c r="AB47" s="15">
        <v>0</v>
      </c>
      <c r="AC47" s="15">
        <v>0</v>
      </c>
    </row>
    <row r="48" spans="2:29" x14ac:dyDescent="0.3">
      <c r="B48" s="11">
        <v>37</v>
      </c>
      <c r="C48" s="12" t="s">
        <v>64</v>
      </c>
      <c r="D48" s="13">
        <v>476</v>
      </c>
      <c r="E48" s="14">
        <v>506</v>
      </c>
      <c r="F48" s="15">
        <v>801</v>
      </c>
      <c r="G48" s="15">
        <v>93</v>
      </c>
      <c r="H48" s="15">
        <v>0</v>
      </c>
      <c r="I48" s="15">
        <v>2811</v>
      </c>
      <c r="J48" s="15">
        <v>22031</v>
      </c>
      <c r="K48" s="15">
        <v>2060166</v>
      </c>
      <c r="L48" s="15">
        <v>23322</v>
      </c>
      <c r="M48" s="15">
        <v>80563.639249997752</v>
      </c>
      <c r="N48" s="15">
        <v>12254</v>
      </c>
      <c r="O48" s="15">
        <v>97226.167819999493</v>
      </c>
      <c r="P48" s="15">
        <v>0</v>
      </c>
      <c r="Q48" s="15">
        <v>0</v>
      </c>
      <c r="R48" s="15">
        <v>221</v>
      </c>
      <c r="S48" s="15">
        <v>737.91228999999998</v>
      </c>
      <c r="T48" s="15">
        <v>661703</v>
      </c>
      <c r="U48" s="15">
        <v>965593.93441999995</v>
      </c>
      <c r="V48" s="15">
        <v>267737</v>
      </c>
      <c r="W48" s="15">
        <v>458302.17035999993</v>
      </c>
      <c r="X48" s="15">
        <v>473</v>
      </c>
      <c r="Y48" s="15">
        <v>7037.5379999999996</v>
      </c>
      <c r="Z48" s="15">
        <v>1229837</v>
      </c>
      <c r="AA48" s="15">
        <v>5449374.298440001</v>
      </c>
      <c r="AB48" s="15">
        <v>49</v>
      </c>
      <c r="AC48" s="15">
        <v>44.21</v>
      </c>
    </row>
    <row r="49" spans="2:29" x14ac:dyDescent="0.3">
      <c r="B49" s="11">
        <v>38</v>
      </c>
      <c r="C49" s="12" t="s">
        <v>65</v>
      </c>
      <c r="D49" s="13">
        <v>13</v>
      </c>
      <c r="E49" s="14">
        <v>18</v>
      </c>
      <c r="F49" s="15">
        <v>0</v>
      </c>
      <c r="G49" s="15">
        <v>0</v>
      </c>
      <c r="H49" s="15">
        <v>0</v>
      </c>
      <c r="I49" s="15">
        <v>7</v>
      </c>
      <c r="J49" s="15">
        <v>0</v>
      </c>
      <c r="K49" s="15">
        <v>120095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62865</v>
      </c>
      <c r="U49" s="15">
        <v>151224.57467000015</v>
      </c>
      <c r="V49" s="15">
        <v>28728</v>
      </c>
      <c r="W49" s="15">
        <v>78236.008620000008</v>
      </c>
      <c r="X49" s="15">
        <v>0</v>
      </c>
      <c r="Y49" s="15">
        <v>0</v>
      </c>
      <c r="Z49" s="15">
        <v>47314</v>
      </c>
      <c r="AA49" s="15">
        <v>265578.98756000004</v>
      </c>
      <c r="AB49" s="15">
        <v>0</v>
      </c>
      <c r="AC49" s="15">
        <v>0</v>
      </c>
    </row>
    <row r="50" spans="2:29" x14ac:dyDescent="0.3">
      <c r="B50" s="11">
        <v>39</v>
      </c>
      <c r="C50" s="12" t="s">
        <v>66</v>
      </c>
      <c r="D50" s="13">
        <v>46</v>
      </c>
      <c r="E50" s="14">
        <v>28</v>
      </c>
      <c r="F50" s="15">
        <v>0</v>
      </c>
      <c r="G50" s="15">
        <v>0</v>
      </c>
      <c r="H50" s="15">
        <v>0</v>
      </c>
      <c r="I50" s="15">
        <v>0</v>
      </c>
      <c r="J50" s="15">
        <v>762412</v>
      </c>
      <c r="K50" s="15">
        <v>523995</v>
      </c>
      <c r="L50" s="15">
        <v>610907</v>
      </c>
      <c r="M50" s="15">
        <v>3335531.5669999998</v>
      </c>
      <c r="N50" s="15">
        <v>1066791</v>
      </c>
      <c r="O50" s="15">
        <v>3913692.7710000002</v>
      </c>
      <c r="P50" s="15">
        <v>0</v>
      </c>
      <c r="Q50" s="15">
        <v>0</v>
      </c>
      <c r="R50" s="15">
        <v>1666</v>
      </c>
      <c r="S50" s="15">
        <v>13312.442230000001</v>
      </c>
      <c r="T50" s="15">
        <v>379483</v>
      </c>
      <c r="U50" s="15">
        <v>1035718.118</v>
      </c>
      <c r="V50" s="15">
        <v>0</v>
      </c>
      <c r="W50" s="15">
        <v>0</v>
      </c>
      <c r="X50" s="15">
        <v>0</v>
      </c>
      <c r="Y50" s="15">
        <v>0</v>
      </c>
      <c r="Z50" s="15">
        <v>254181</v>
      </c>
      <c r="AA50" s="15">
        <v>1437561.5619999999</v>
      </c>
      <c r="AB50" s="15">
        <v>0</v>
      </c>
      <c r="AC50" s="15">
        <v>0</v>
      </c>
    </row>
    <row r="51" spans="2:29" x14ac:dyDescent="0.3">
      <c r="B51" s="11">
        <v>40</v>
      </c>
      <c r="C51" s="12" t="s">
        <v>68</v>
      </c>
      <c r="D51" s="13">
        <v>8</v>
      </c>
      <c r="E51" s="14"/>
      <c r="F51" s="15">
        <v>0</v>
      </c>
      <c r="G51" s="15">
        <v>230651</v>
      </c>
      <c r="H51" s="15">
        <v>0</v>
      </c>
      <c r="I51" s="15">
        <v>0</v>
      </c>
      <c r="J51" s="15">
        <v>1048914</v>
      </c>
      <c r="K51" s="15">
        <v>112254</v>
      </c>
      <c r="L51" s="15">
        <v>374874</v>
      </c>
      <c r="M51" s="15">
        <v>1534763.9187474903</v>
      </c>
      <c r="N51" s="15">
        <v>1089788</v>
      </c>
      <c r="O51" s="15">
        <v>4650711.0427624397</v>
      </c>
      <c r="P51" s="15">
        <v>0</v>
      </c>
      <c r="Q51" s="15">
        <v>0</v>
      </c>
      <c r="R51" s="15">
        <v>61730</v>
      </c>
      <c r="S51" s="15">
        <v>399816.31565</v>
      </c>
      <c r="T51" s="15">
        <v>5590</v>
      </c>
      <c r="U51" s="15">
        <v>10527.472822499851</v>
      </c>
      <c r="V51" s="15">
        <v>14985</v>
      </c>
      <c r="W51" s="15">
        <v>26624.954017499553</v>
      </c>
      <c r="X51" s="15">
        <v>0</v>
      </c>
      <c r="Y51" s="15">
        <v>0</v>
      </c>
      <c r="Z51" s="15">
        <v>6063</v>
      </c>
      <c r="AA51" s="15">
        <v>24060.149980000002</v>
      </c>
      <c r="AB51" s="15">
        <v>0</v>
      </c>
      <c r="AC51" s="15">
        <v>0</v>
      </c>
    </row>
    <row r="52" spans="2:29" x14ac:dyDescent="0.3">
      <c r="B52" s="11">
        <v>41</v>
      </c>
      <c r="C52" s="10" t="s">
        <v>69</v>
      </c>
      <c r="D52" s="13">
        <v>97</v>
      </c>
      <c r="E52" s="14">
        <v>71</v>
      </c>
      <c r="F52" s="15">
        <v>0</v>
      </c>
      <c r="G52" s="15">
        <v>0</v>
      </c>
      <c r="H52" s="15">
        <v>0</v>
      </c>
      <c r="I52" s="15">
        <v>0</v>
      </c>
      <c r="J52" s="15">
        <v>1325750</v>
      </c>
      <c r="K52" s="15">
        <v>1124313</v>
      </c>
      <c r="L52" s="15">
        <v>1676090</v>
      </c>
      <c r="M52" s="15">
        <v>5045067.2470000004</v>
      </c>
      <c r="N52" s="15">
        <v>1404270</v>
      </c>
      <c r="O52" s="15">
        <v>6328385.0140000004</v>
      </c>
      <c r="P52" s="15">
        <v>0</v>
      </c>
      <c r="Q52" s="15">
        <v>0</v>
      </c>
      <c r="R52" s="15">
        <v>3087</v>
      </c>
      <c r="S52" s="15">
        <v>21310.325000000001</v>
      </c>
      <c r="T52" s="15">
        <v>850733</v>
      </c>
      <c r="U52" s="15">
        <v>2056009.4480000001</v>
      </c>
      <c r="V52" s="15">
        <v>597666</v>
      </c>
      <c r="W52" s="15">
        <v>1084012.4350000001</v>
      </c>
      <c r="X52" s="15">
        <v>21</v>
      </c>
      <c r="Y52" s="15">
        <v>458.12299999999999</v>
      </c>
      <c r="Z52" s="15">
        <v>969371</v>
      </c>
      <c r="AA52" s="15">
        <v>4492253.5750000002</v>
      </c>
      <c r="AB52" s="15">
        <v>0</v>
      </c>
      <c r="AC52" s="15">
        <v>0</v>
      </c>
    </row>
  </sheetData>
  <mergeCells count="28">
    <mergeCell ref="Z5:AA5"/>
    <mergeCell ref="AB5:AC5"/>
    <mergeCell ref="R4:S4"/>
    <mergeCell ref="T4:Y4"/>
    <mergeCell ref="Z4:AC4"/>
    <mergeCell ref="V5:W5"/>
    <mergeCell ref="X5:Y5"/>
    <mergeCell ref="L5:M5"/>
    <mergeCell ref="N5:O5"/>
    <mergeCell ref="P5:Q5"/>
    <mergeCell ref="R5:S5"/>
    <mergeCell ref="T5:U5"/>
    <mergeCell ref="L4:Q4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G4:G6"/>
    <mergeCell ref="H4:H6"/>
    <mergeCell ref="I4:I6"/>
    <mergeCell ref="J4:J6"/>
    <mergeCell ref="K4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D8" sqref="D8:E48"/>
    </sheetView>
  </sheetViews>
  <sheetFormatPr defaultRowHeight="14.4" x14ac:dyDescent="0.3"/>
  <sheetData>
    <row r="2" spans="1:17" x14ac:dyDescent="0.3">
      <c r="B2" t="s">
        <v>90</v>
      </c>
    </row>
    <row r="3" spans="1:17" x14ac:dyDescent="0.3">
      <c r="B3" t="s">
        <v>0</v>
      </c>
      <c r="C3" t="s">
        <v>1</v>
      </c>
      <c r="F3" t="s">
        <v>3</v>
      </c>
    </row>
    <row r="4" spans="1:17" x14ac:dyDescent="0.3">
      <c r="F4" t="s">
        <v>5</v>
      </c>
      <c r="L4" t="s">
        <v>6</v>
      </c>
    </row>
    <row r="5" spans="1:17" x14ac:dyDescent="0.3">
      <c r="D5" t="s">
        <v>12</v>
      </c>
      <c r="E5" t="s">
        <v>13</v>
      </c>
      <c r="F5" t="s">
        <v>14</v>
      </c>
      <c r="L5" t="s">
        <v>14</v>
      </c>
    </row>
    <row r="6" spans="1:17" x14ac:dyDescent="0.3">
      <c r="F6" t="s">
        <v>16</v>
      </c>
      <c r="H6" t="s">
        <v>17</v>
      </c>
      <c r="J6" t="s">
        <v>18</v>
      </c>
      <c r="L6" t="s">
        <v>16</v>
      </c>
      <c r="N6" t="s">
        <v>17</v>
      </c>
      <c r="P6" t="s">
        <v>18</v>
      </c>
    </row>
    <row r="7" spans="1:17" x14ac:dyDescent="0.3">
      <c r="F7" t="s">
        <v>22</v>
      </c>
      <c r="G7" t="s">
        <v>23</v>
      </c>
      <c r="H7" t="s">
        <v>22</v>
      </c>
      <c r="I7" t="s">
        <v>23</v>
      </c>
      <c r="J7" t="s">
        <v>22</v>
      </c>
      <c r="K7" t="s">
        <v>23</v>
      </c>
      <c r="L7" t="s">
        <v>22</v>
      </c>
      <c r="M7" t="s">
        <v>23</v>
      </c>
      <c r="N7" t="s">
        <v>22</v>
      </c>
      <c r="O7" t="s">
        <v>23</v>
      </c>
      <c r="P7" t="s">
        <v>22</v>
      </c>
      <c r="Q7" t="s">
        <v>23</v>
      </c>
    </row>
    <row r="8" spans="1:17" x14ac:dyDescent="0.3">
      <c r="A8" t="s">
        <v>118</v>
      </c>
      <c r="B8">
        <v>1</v>
      </c>
      <c r="C8" t="s">
        <v>26</v>
      </c>
      <c r="D8">
        <v>1348264</v>
      </c>
      <c r="E8">
        <v>75993816</v>
      </c>
      <c r="F8">
        <v>1500306</v>
      </c>
      <c r="G8">
        <v>4646452.2748800004</v>
      </c>
      <c r="H8">
        <v>1435986</v>
      </c>
      <c r="I8">
        <v>6872526.6689499998</v>
      </c>
      <c r="J8">
        <v>0</v>
      </c>
      <c r="K8">
        <v>0</v>
      </c>
      <c r="L8">
        <v>7963708</v>
      </c>
      <c r="M8">
        <v>14469083.155279953</v>
      </c>
      <c r="N8">
        <v>4008434</v>
      </c>
      <c r="O8">
        <v>6822458.1782898428</v>
      </c>
      <c r="P8">
        <v>5</v>
      </c>
      <c r="Q8">
        <v>19.5</v>
      </c>
    </row>
    <row r="9" spans="1:17" x14ac:dyDescent="0.3">
      <c r="A9" t="s">
        <v>118</v>
      </c>
      <c r="B9">
        <v>2</v>
      </c>
      <c r="C9" t="s">
        <v>27</v>
      </c>
      <c r="D9">
        <v>169240</v>
      </c>
      <c r="E9">
        <v>45402570</v>
      </c>
      <c r="F9">
        <v>142335</v>
      </c>
      <c r="G9">
        <v>479329.05723000003</v>
      </c>
      <c r="H9">
        <v>108444</v>
      </c>
      <c r="I9">
        <v>302268.09308999998</v>
      </c>
      <c r="J9">
        <v>0</v>
      </c>
      <c r="K9">
        <v>0</v>
      </c>
      <c r="L9">
        <v>4704501</v>
      </c>
      <c r="M9">
        <v>8053486.9068599995</v>
      </c>
      <c r="N9">
        <v>2764782</v>
      </c>
      <c r="O9">
        <v>3514421.7234800002</v>
      </c>
      <c r="P9">
        <v>0</v>
      </c>
      <c r="Q9">
        <v>0</v>
      </c>
    </row>
    <row r="10" spans="1:17" x14ac:dyDescent="0.3">
      <c r="A10" t="s">
        <v>118</v>
      </c>
      <c r="B10">
        <v>3</v>
      </c>
      <c r="C10" t="s">
        <v>28</v>
      </c>
      <c r="D10">
        <v>77017</v>
      </c>
      <c r="E10">
        <v>12651775</v>
      </c>
      <c r="F10">
        <v>83933</v>
      </c>
      <c r="G10">
        <v>349389.614</v>
      </c>
      <c r="H10">
        <v>0</v>
      </c>
      <c r="I10">
        <v>0</v>
      </c>
      <c r="J10">
        <v>0</v>
      </c>
      <c r="K10">
        <v>0</v>
      </c>
      <c r="L10">
        <v>2447945</v>
      </c>
      <c r="M10">
        <v>3610611.3560000001</v>
      </c>
      <c r="N10">
        <v>1007201</v>
      </c>
      <c r="O10">
        <v>1341509.6029999999</v>
      </c>
      <c r="P10">
        <v>9059</v>
      </c>
      <c r="Q10">
        <v>102256.03379999999</v>
      </c>
    </row>
    <row r="11" spans="1:17" x14ac:dyDescent="0.3">
      <c r="A11" t="s">
        <v>118</v>
      </c>
      <c r="B11">
        <v>4</v>
      </c>
      <c r="C11" t="s">
        <v>29</v>
      </c>
      <c r="D11">
        <v>922700</v>
      </c>
      <c r="E11">
        <v>46100836</v>
      </c>
      <c r="F11">
        <v>636586</v>
      </c>
      <c r="G11">
        <v>1677729.2320000001</v>
      </c>
      <c r="H11">
        <v>292789</v>
      </c>
      <c r="I11">
        <v>989769.52879999997</v>
      </c>
      <c r="J11">
        <v>0</v>
      </c>
      <c r="K11">
        <v>0</v>
      </c>
      <c r="L11">
        <v>9520319</v>
      </c>
      <c r="M11">
        <v>18282217.811999999</v>
      </c>
      <c r="N11">
        <v>3889247</v>
      </c>
      <c r="O11">
        <v>6711685.0640000002</v>
      </c>
      <c r="P11">
        <v>4185</v>
      </c>
      <c r="Q11">
        <v>69015.884000000005</v>
      </c>
    </row>
    <row r="12" spans="1:17" x14ac:dyDescent="0.3">
      <c r="A12" t="s">
        <v>118</v>
      </c>
      <c r="B12">
        <v>5</v>
      </c>
      <c r="C12" t="s">
        <v>30</v>
      </c>
      <c r="D12">
        <v>0</v>
      </c>
      <c r="E12">
        <v>27038530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2622310</v>
      </c>
      <c r="M12">
        <v>5259061.8059999999</v>
      </c>
      <c r="N12">
        <v>711967</v>
      </c>
      <c r="O12">
        <v>1183201.2819999999</v>
      </c>
      <c r="P12">
        <v>0</v>
      </c>
      <c r="Q12">
        <v>0</v>
      </c>
    </row>
    <row r="13" spans="1:17" x14ac:dyDescent="0.3">
      <c r="A13" t="s">
        <v>118</v>
      </c>
      <c r="B13">
        <v>6</v>
      </c>
      <c r="C13" t="s">
        <v>31</v>
      </c>
      <c r="D13">
        <v>156312</v>
      </c>
      <c r="E13">
        <v>27703669</v>
      </c>
      <c r="F13">
        <v>125038</v>
      </c>
      <c r="G13">
        <v>283483.29399999999</v>
      </c>
      <c r="H13">
        <v>61221</v>
      </c>
      <c r="I13">
        <v>283729.36800000002</v>
      </c>
      <c r="J13">
        <v>0</v>
      </c>
      <c r="K13">
        <v>0</v>
      </c>
      <c r="L13">
        <v>5896214</v>
      </c>
      <c r="M13">
        <v>10750901.976</v>
      </c>
      <c r="N13">
        <v>2728229</v>
      </c>
      <c r="O13">
        <v>3959054.6970000002</v>
      </c>
      <c r="P13">
        <v>4788</v>
      </c>
      <c r="Q13">
        <v>73404.645180000007</v>
      </c>
    </row>
    <row r="14" spans="1:17" x14ac:dyDescent="0.3">
      <c r="A14" t="s">
        <v>118</v>
      </c>
      <c r="B14">
        <v>7</v>
      </c>
      <c r="C14" t="s">
        <v>32</v>
      </c>
      <c r="D14">
        <v>77236</v>
      </c>
      <c r="E14">
        <v>14886914</v>
      </c>
      <c r="F14">
        <v>61667</v>
      </c>
      <c r="G14">
        <v>143092.136</v>
      </c>
      <c r="H14">
        <v>23770</v>
      </c>
      <c r="I14">
        <v>62948.381000000001</v>
      </c>
      <c r="J14">
        <v>0</v>
      </c>
      <c r="K14">
        <v>0</v>
      </c>
      <c r="L14">
        <v>3694785</v>
      </c>
      <c r="M14">
        <v>6619468.335</v>
      </c>
      <c r="N14">
        <v>1155888</v>
      </c>
      <c r="O14">
        <v>1844257.1510000001</v>
      </c>
      <c r="P14">
        <v>0</v>
      </c>
      <c r="Q14">
        <v>0</v>
      </c>
    </row>
    <row r="15" spans="1:17" x14ac:dyDescent="0.3">
      <c r="A15" t="s">
        <v>118</v>
      </c>
      <c r="B15">
        <v>8</v>
      </c>
      <c r="C15" t="s">
        <v>33</v>
      </c>
      <c r="D15">
        <v>0</v>
      </c>
      <c r="E15">
        <v>3517700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550715</v>
      </c>
      <c r="M15">
        <v>1124005.20795</v>
      </c>
      <c r="N15">
        <v>340230</v>
      </c>
      <c r="O15">
        <v>709140.78662999999</v>
      </c>
      <c r="P15">
        <v>0</v>
      </c>
      <c r="Q15">
        <v>0</v>
      </c>
    </row>
    <row r="16" spans="1:17" x14ac:dyDescent="0.3">
      <c r="A16" t="s">
        <v>118</v>
      </c>
      <c r="B16">
        <v>9</v>
      </c>
      <c r="C16" t="s">
        <v>34</v>
      </c>
      <c r="D16">
        <v>330315</v>
      </c>
      <c r="E16">
        <v>46296504</v>
      </c>
      <c r="F16">
        <v>418321</v>
      </c>
      <c r="G16">
        <v>1225915.51165</v>
      </c>
      <c r="H16">
        <v>167738</v>
      </c>
      <c r="I16">
        <v>547302.18247</v>
      </c>
      <c r="J16">
        <v>0</v>
      </c>
      <c r="K16">
        <v>0</v>
      </c>
      <c r="L16">
        <v>8690853</v>
      </c>
      <c r="M16">
        <v>16735928.623569999</v>
      </c>
      <c r="N16">
        <v>5428500</v>
      </c>
      <c r="O16">
        <v>7925228.8855600003</v>
      </c>
      <c r="P16">
        <v>0</v>
      </c>
      <c r="Q16">
        <v>0</v>
      </c>
    </row>
    <row r="17" spans="1:17" x14ac:dyDescent="0.3">
      <c r="A17" t="s">
        <v>118</v>
      </c>
      <c r="B17">
        <v>10</v>
      </c>
      <c r="C17" t="s">
        <v>35</v>
      </c>
      <c r="D17">
        <v>14315734</v>
      </c>
      <c r="E17">
        <v>274069731</v>
      </c>
      <c r="F17">
        <v>23705628</v>
      </c>
      <c r="G17">
        <v>68309259.272</v>
      </c>
      <c r="H17">
        <v>18159026</v>
      </c>
      <c r="I17">
        <v>120052406.29000001</v>
      </c>
      <c r="J17">
        <v>0</v>
      </c>
      <c r="K17">
        <v>0</v>
      </c>
      <c r="L17">
        <v>57507759</v>
      </c>
      <c r="M17">
        <v>110756854.20648001</v>
      </c>
      <c r="N17">
        <v>29873680</v>
      </c>
      <c r="O17">
        <v>47622743.680630006</v>
      </c>
      <c r="P17">
        <v>2132</v>
      </c>
      <c r="Q17">
        <v>26272.012289999999</v>
      </c>
    </row>
    <row r="18" spans="1:17" x14ac:dyDescent="0.3">
      <c r="A18" t="s">
        <v>118</v>
      </c>
      <c r="B18">
        <v>11</v>
      </c>
      <c r="C18" t="s">
        <v>36</v>
      </c>
      <c r="D18">
        <v>0</v>
      </c>
      <c r="E18">
        <v>11542722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1754992</v>
      </c>
      <c r="M18">
        <v>3440800.0060000001</v>
      </c>
      <c r="N18">
        <v>1117238</v>
      </c>
      <c r="O18">
        <v>1704470.933</v>
      </c>
      <c r="P18">
        <v>1518</v>
      </c>
      <c r="Q18">
        <v>22984.383379999999</v>
      </c>
    </row>
    <row r="19" spans="1:17" x14ac:dyDescent="0.3">
      <c r="A19" t="s">
        <v>118</v>
      </c>
      <c r="B19">
        <v>12</v>
      </c>
      <c r="C19" t="s">
        <v>37</v>
      </c>
      <c r="D19">
        <v>552143</v>
      </c>
      <c r="E19">
        <v>49044522</v>
      </c>
      <c r="F19">
        <v>486792</v>
      </c>
      <c r="G19">
        <v>1505271.7930000001</v>
      </c>
      <c r="H19">
        <v>266186</v>
      </c>
      <c r="I19">
        <v>996496.46074000001</v>
      </c>
      <c r="J19">
        <v>0</v>
      </c>
      <c r="K19">
        <v>0</v>
      </c>
      <c r="L19">
        <v>10361312</v>
      </c>
      <c r="M19">
        <v>17596073.561999999</v>
      </c>
      <c r="N19">
        <v>6435536</v>
      </c>
      <c r="O19">
        <v>9922865.2440000009</v>
      </c>
      <c r="P19">
        <v>2583</v>
      </c>
      <c r="Q19">
        <v>9573.8846999999987</v>
      </c>
    </row>
    <row r="20" spans="1:17" x14ac:dyDescent="0.3">
      <c r="A20" t="s">
        <v>119</v>
      </c>
      <c r="B20">
        <v>13</v>
      </c>
      <c r="C20" t="s">
        <v>39</v>
      </c>
      <c r="D20">
        <v>9704719</v>
      </c>
      <c r="E20">
        <v>28729313</v>
      </c>
      <c r="F20">
        <v>15714717</v>
      </c>
      <c r="G20">
        <v>45625455.753559999</v>
      </c>
      <c r="H20">
        <v>10724976</v>
      </c>
      <c r="I20">
        <v>55332633.389669999</v>
      </c>
      <c r="J20">
        <v>0</v>
      </c>
      <c r="K20">
        <v>0</v>
      </c>
      <c r="L20">
        <v>11872656</v>
      </c>
      <c r="M20">
        <v>27350542.580959994</v>
      </c>
      <c r="N20">
        <v>5675321</v>
      </c>
      <c r="O20">
        <v>16612903.037320003</v>
      </c>
      <c r="P20">
        <v>21117</v>
      </c>
      <c r="Q20">
        <v>521046.58267000003</v>
      </c>
    </row>
    <row r="21" spans="1:17" x14ac:dyDescent="0.3">
      <c r="A21" t="s">
        <v>119</v>
      </c>
      <c r="B21">
        <v>14</v>
      </c>
      <c r="C21" t="s">
        <v>40</v>
      </c>
      <c r="D21">
        <v>0</v>
      </c>
      <c r="E21">
        <v>5059874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556798</v>
      </c>
      <c r="M21">
        <v>1262681</v>
      </c>
      <c r="N21">
        <v>344015</v>
      </c>
      <c r="O21">
        <v>750875</v>
      </c>
      <c r="P21">
        <v>0</v>
      </c>
      <c r="Q21">
        <v>0</v>
      </c>
    </row>
    <row r="22" spans="1:17" x14ac:dyDescent="0.3">
      <c r="A22" t="s">
        <v>119</v>
      </c>
      <c r="B22">
        <v>15</v>
      </c>
      <c r="C22" t="s">
        <v>41</v>
      </c>
      <c r="D22">
        <v>1725</v>
      </c>
      <c r="E22">
        <v>2621852</v>
      </c>
      <c r="F22">
        <v>1415</v>
      </c>
      <c r="G22">
        <v>3540.3104800000001</v>
      </c>
      <c r="H22">
        <v>374</v>
      </c>
      <c r="I22">
        <v>1123.76117</v>
      </c>
      <c r="J22">
        <v>0</v>
      </c>
      <c r="K22">
        <v>0</v>
      </c>
      <c r="L22">
        <v>896857</v>
      </c>
      <c r="M22">
        <v>1694095.75712</v>
      </c>
      <c r="N22">
        <v>184063</v>
      </c>
      <c r="O22">
        <v>319827.28181000001</v>
      </c>
      <c r="P22">
        <v>0</v>
      </c>
      <c r="Q22">
        <v>0</v>
      </c>
    </row>
    <row r="23" spans="1:17" x14ac:dyDescent="0.3">
      <c r="A23" t="s">
        <v>119</v>
      </c>
      <c r="B23">
        <v>16</v>
      </c>
      <c r="C23" t="s">
        <v>42</v>
      </c>
      <c r="D23">
        <v>0</v>
      </c>
      <c r="E23">
        <v>822990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248488</v>
      </c>
      <c r="M23">
        <v>429761.34922999999</v>
      </c>
      <c r="N23">
        <v>50082</v>
      </c>
      <c r="O23">
        <v>92778.647649999999</v>
      </c>
      <c r="P23">
        <v>16</v>
      </c>
      <c r="Q23">
        <v>115.6</v>
      </c>
    </row>
    <row r="24" spans="1:17" x14ac:dyDescent="0.3">
      <c r="A24" t="s">
        <v>119</v>
      </c>
      <c r="B24">
        <v>17</v>
      </c>
      <c r="C24" t="s">
        <v>43</v>
      </c>
      <c r="D24">
        <v>3530</v>
      </c>
      <c r="E24">
        <v>886534</v>
      </c>
      <c r="F24">
        <v>6071</v>
      </c>
      <c r="G24">
        <v>14481.517</v>
      </c>
      <c r="H24">
        <v>2754</v>
      </c>
      <c r="I24">
        <v>10385.370000000001</v>
      </c>
      <c r="J24">
        <v>0</v>
      </c>
      <c r="K24">
        <v>0</v>
      </c>
      <c r="L24">
        <v>300432</v>
      </c>
      <c r="M24">
        <v>610003.65599999996</v>
      </c>
      <c r="N24">
        <v>69719</v>
      </c>
      <c r="O24">
        <v>328808.08299999998</v>
      </c>
      <c r="P24">
        <v>478</v>
      </c>
      <c r="Q24">
        <v>15950.108</v>
      </c>
    </row>
    <row r="25" spans="1:17" x14ac:dyDescent="0.3">
      <c r="A25" t="s">
        <v>119</v>
      </c>
      <c r="B25">
        <v>18</v>
      </c>
      <c r="C25" t="s">
        <v>44</v>
      </c>
      <c r="D25">
        <v>7471</v>
      </c>
      <c r="E25">
        <v>513243</v>
      </c>
      <c r="F25">
        <v>17244</v>
      </c>
      <c r="G25">
        <v>33827.993520000004</v>
      </c>
      <c r="H25">
        <v>5545</v>
      </c>
      <c r="I25">
        <v>18815.78847</v>
      </c>
      <c r="J25">
        <v>9</v>
      </c>
      <c r="K25">
        <v>145.12651</v>
      </c>
      <c r="L25">
        <v>249638</v>
      </c>
      <c r="M25">
        <v>395858.96318999998</v>
      </c>
      <c r="N25">
        <v>47766</v>
      </c>
      <c r="O25">
        <v>85252.722519999996</v>
      </c>
      <c r="P25">
        <v>0</v>
      </c>
      <c r="Q25">
        <v>0</v>
      </c>
    </row>
    <row r="26" spans="1:17" x14ac:dyDescent="0.3">
      <c r="A26" t="s">
        <v>119</v>
      </c>
      <c r="B26">
        <v>19</v>
      </c>
      <c r="C26" t="s">
        <v>45</v>
      </c>
      <c r="D26">
        <v>234580</v>
      </c>
      <c r="E26">
        <v>12155305</v>
      </c>
      <c r="F26">
        <v>511619</v>
      </c>
      <c r="G26">
        <v>1619395.879</v>
      </c>
      <c r="H26">
        <v>476811</v>
      </c>
      <c r="I26">
        <v>2456157.0040000002</v>
      </c>
      <c r="J26">
        <v>0</v>
      </c>
      <c r="K26">
        <v>0</v>
      </c>
      <c r="L26">
        <v>5331384</v>
      </c>
      <c r="M26">
        <v>8834368.0710000005</v>
      </c>
      <c r="N26">
        <v>2073852</v>
      </c>
      <c r="O26">
        <v>4080285.6150000002</v>
      </c>
      <c r="P26">
        <v>2069</v>
      </c>
      <c r="Q26">
        <v>21408.761999999999</v>
      </c>
    </row>
    <row r="27" spans="1:17" x14ac:dyDescent="0.3">
      <c r="A27" t="s">
        <v>119</v>
      </c>
      <c r="B27">
        <v>20</v>
      </c>
      <c r="C27" t="s">
        <v>46</v>
      </c>
      <c r="D27">
        <v>17605497</v>
      </c>
      <c r="E27">
        <v>45013206</v>
      </c>
      <c r="F27">
        <v>30307249</v>
      </c>
      <c r="G27">
        <v>113608134.597</v>
      </c>
      <c r="H27">
        <v>27077748</v>
      </c>
      <c r="I27">
        <v>182174415.63299999</v>
      </c>
      <c r="J27">
        <v>0</v>
      </c>
      <c r="K27">
        <v>0</v>
      </c>
      <c r="L27">
        <v>24352758</v>
      </c>
      <c r="M27">
        <v>55451232.009000003</v>
      </c>
      <c r="N27">
        <v>16604725</v>
      </c>
      <c r="O27">
        <v>39021548.660999998</v>
      </c>
      <c r="P27">
        <v>616836</v>
      </c>
      <c r="Q27">
        <v>4162124.5989999999</v>
      </c>
    </row>
    <row r="28" spans="1:17" x14ac:dyDescent="0.3">
      <c r="A28" t="s">
        <v>119</v>
      </c>
      <c r="B28">
        <v>21</v>
      </c>
      <c r="C28" t="s">
        <v>47</v>
      </c>
      <c r="D28">
        <v>13531271</v>
      </c>
      <c r="E28">
        <v>36545077</v>
      </c>
      <c r="F28">
        <v>20632299</v>
      </c>
      <c r="G28">
        <v>72107608.944000006</v>
      </c>
      <c r="H28">
        <v>22846725</v>
      </c>
      <c r="I28">
        <v>144574883.47999999</v>
      </c>
      <c r="J28">
        <v>0</v>
      </c>
      <c r="K28">
        <v>0</v>
      </c>
      <c r="L28">
        <v>16704040</v>
      </c>
      <c r="M28">
        <v>40092861.052000001</v>
      </c>
      <c r="N28">
        <v>6543711</v>
      </c>
      <c r="O28">
        <v>21940429.920000002</v>
      </c>
      <c r="P28">
        <v>26616</v>
      </c>
      <c r="Q28">
        <v>247219.33499999999</v>
      </c>
    </row>
    <row r="29" spans="1:17" x14ac:dyDescent="0.3">
      <c r="A29" t="s">
        <v>119</v>
      </c>
      <c r="B29">
        <v>22</v>
      </c>
      <c r="C29" t="s">
        <v>48</v>
      </c>
      <c r="D29">
        <v>41815</v>
      </c>
      <c r="E29">
        <v>12812177</v>
      </c>
      <c r="F29">
        <v>70290</v>
      </c>
      <c r="G29">
        <v>215928.89908999999</v>
      </c>
      <c r="H29">
        <v>45978</v>
      </c>
      <c r="I29">
        <v>159232.78012000001</v>
      </c>
      <c r="J29">
        <v>0</v>
      </c>
      <c r="K29">
        <v>0</v>
      </c>
      <c r="L29">
        <v>2684224</v>
      </c>
      <c r="M29">
        <v>5064007.9989999998</v>
      </c>
      <c r="N29">
        <v>859950</v>
      </c>
      <c r="O29">
        <v>1597091.966</v>
      </c>
      <c r="P29">
        <v>0</v>
      </c>
      <c r="Q29">
        <v>0</v>
      </c>
    </row>
    <row r="30" spans="1:17" x14ac:dyDescent="0.3">
      <c r="A30" t="s">
        <v>119</v>
      </c>
      <c r="B30">
        <v>23</v>
      </c>
      <c r="C30" t="s">
        <v>49</v>
      </c>
      <c r="D30">
        <v>962792</v>
      </c>
      <c r="E30">
        <v>4458810</v>
      </c>
      <c r="F30">
        <v>1449506</v>
      </c>
      <c r="G30">
        <v>4998429.8493199963</v>
      </c>
      <c r="H30">
        <v>1204519</v>
      </c>
      <c r="I30">
        <v>7766493.4816200044</v>
      </c>
      <c r="J30">
        <v>0</v>
      </c>
      <c r="K30">
        <v>0</v>
      </c>
      <c r="L30">
        <v>1395658</v>
      </c>
      <c r="M30">
        <v>2101444.4210000001</v>
      </c>
      <c r="N30">
        <v>447501</v>
      </c>
      <c r="O30">
        <v>1288141.6330500001</v>
      </c>
      <c r="P30">
        <v>0</v>
      </c>
      <c r="Q30">
        <v>0</v>
      </c>
    </row>
    <row r="31" spans="1:17" x14ac:dyDescent="0.3">
      <c r="A31" t="s">
        <v>119</v>
      </c>
      <c r="B31">
        <v>24</v>
      </c>
      <c r="C31" t="s">
        <v>50</v>
      </c>
      <c r="D31">
        <v>2029218</v>
      </c>
      <c r="E31">
        <v>7255130</v>
      </c>
      <c r="F31">
        <v>2375590</v>
      </c>
      <c r="G31">
        <v>10600126.429</v>
      </c>
      <c r="H31">
        <v>2426773</v>
      </c>
      <c r="I31">
        <v>44890662.475000001</v>
      </c>
      <c r="J31">
        <v>0</v>
      </c>
      <c r="K31">
        <v>0</v>
      </c>
      <c r="L31">
        <v>1684156</v>
      </c>
      <c r="M31">
        <v>3397573.99</v>
      </c>
      <c r="N31">
        <v>1055122</v>
      </c>
      <c r="O31">
        <v>3110302.7549999999</v>
      </c>
      <c r="P31">
        <v>1023</v>
      </c>
      <c r="Q31">
        <v>75398.756970000002</v>
      </c>
    </row>
    <row r="32" spans="1:17" x14ac:dyDescent="0.3">
      <c r="A32" t="s">
        <v>119</v>
      </c>
      <c r="B32">
        <v>25</v>
      </c>
      <c r="C32" t="s">
        <v>51</v>
      </c>
      <c r="D32">
        <v>81054</v>
      </c>
      <c r="E32">
        <v>3527294</v>
      </c>
      <c r="F32">
        <v>121753</v>
      </c>
      <c r="G32">
        <v>804715.75749999995</v>
      </c>
      <c r="H32">
        <v>104589</v>
      </c>
      <c r="I32">
        <v>269494.73460000003</v>
      </c>
      <c r="J32">
        <v>0</v>
      </c>
      <c r="K32">
        <v>0</v>
      </c>
      <c r="L32">
        <v>1094508</v>
      </c>
      <c r="M32">
        <v>2567743.892</v>
      </c>
      <c r="N32">
        <v>3094565</v>
      </c>
      <c r="O32">
        <v>1410257.6077100001</v>
      </c>
      <c r="P32">
        <v>0</v>
      </c>
      <c r="Q32">
        <v>0</v>
      </c>
    </row>
    <row r="33" spans="1:17" x14ac:dyDescent="0.3">
      <c r="A33" t="s">
        <v>119</v>
      </c>
      <c r="B33">
        <v>26</v>
      </c>
      <c r="C33" t="s">
        <v>52</v>
      </c>
      <c r="D33">
        <v>0</v>
      </c>
      <c r="E33">
        <v>5184924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1889987</v>
      </c>
      <c r="M33">
        <v>2668013.06745</v>
      </c>
      <c r="N33">
        <v>406645</v>
      </c>
      <c r="O33">
        <v>632889.37199999997</v>
      </c>
      <c r="P33">
        <v>0</v>
      </c>
      <c r="Q33">
        <v>0</v>
      </c>
    </row>
    <row r="34" spans="1:17" x14ac:dyDescent="0.3">
      <c r="A34" t="s">
        <v>119</v>
      </c>
      <c r="B34">
        <v>27</v>
      </c>
      <c r="C34" t="s">
        <v>53</v>
      </c>
      <c r="D34">
        <v>9169</v>
      </c>
      <c r="E34">
        <v>4040127</v>
      </c>
      <c r="F34">
        <v>19787</v>
      </c>
      <c r="G34">
        <v>94939.011969999992</v>
      </c>
      <c r="H34">
        <v>4981</v>
      </c>
      <c r="I34">
        <v>44322.07576</v>
      </c>
      <c r="J34">
        <v>0</v>
      </c>
      <c r="K34">
        <v>0</v>
      </c>
      <c r="L34">
        <v>1926506</v>
      </c>
      <c r="M34">
        <v>3955186.9909999999</v>
      </c>
      <c r="N34">
        <v>418511</v>
      </c>
      <c r="O34">
        <v>1030384.505</v>
      </c>
      <c r="P34">
        <v>10712</v>
      </c>
      <c r="Q34">
        <v>218658.95380000002</v>
      </c>
    </row>
    <row r="35" spans="1:17" x14ac:dyDescent="0.3">
      <c r="A35" t="s">
        <v>119</v>
      </c>
      <c r="B35">
        <v>28</v>
      </c>
      <c r="C35" t="s">
        <v>54</v>
      </c>
      <c r="D35">
        <v>3869513</v>
      </c>
      <c r="E35">
        <v>24587521</v>
      </c>
      <c r="F35">
        <v>4337101</v>
      </c>
      <c r="G35">
        <v>13610453.443</v>
      </c>
      <c r="H35">
        <v>3397624</v>
      </c>
      <c r="I35">
        <v>19248176.936000001</v>
      </c>
      <c r="J35">
        <v>0</v>
      </c>
      <c r="K35">
        <v>0</v>
      </c>
      <c r="L35">
        <v>5057518</v>
      </c>
      <c r="M35">
        <v>8696833.3059999999</v>
      </c>
      <c r="N35">
        <v>3806527</v>
      </c>
      <c r="O35">
        <v>8056739.1339999996</v>
      </c>
      <c r="P35">
        <v>0</v>
      </c>
      <c r="Q35">
        <v>0</v>
      </c>
    </row>
    <row r="36" spans="1:17" x14ac:dyDescent="0.3">
      <c r="A36" t="s">
        <v>119</v>
      </c>
      <c r="B36">
        <v>29</v>
      </c>
      <c r="C36" t="s">
        <v>55</v>
      </c>
      <c r="D36">
        <v>3914742</v>
      </c>
      <c r="E36">
        <v>1383312</v>
      </c>
      <c r="F36">
        <v>5343936</v>
      </c>
      <c r="G36">
        <v>19603091.932999998</v>
      </c>
      <c r="H36">
        <v>4144164</v>
      </c>
      <c r="I36">
        <v>24512259.241</v>
      </c>
      <c r="J36">
        <v>0</v>
      </c>
      <c r="K36">
        <v>0</v>
      </c>
      <c r="L36">
        <v>315582</v>
      </c>
      <c r="M36">
        <v>610519.40509999997</v>
      </c>
      <c r="N36">
        <v>144991</v>
      </c>
      <c r="O36">
        <v>399867.08380000002</v>
      </c>
      <c r="P36">
        <v>136</v>
      </c>
      <c r="Q36">
        <v>6715.1106300000001</v>
      </c>
    </row>
    <row r="37" spans="1:17" x14ac:dyDescent="0.3">
      <c r="A37" t="s">
        <v>119</v>
      </c>
      <c r="B37">
        <v>30</v>
      </c>
      <c r="C37" t="s">
        <v>56</v>
      </c>
      <c r="D37">
        <v>102132</v>
      </c>
      <c r="E37">
        <v>3645317</v>
      </c>
      <c r="F37">
        <v>277896</v>
      </c>
      <c r="G37">
        <v>855279.13219999999</v>
      </c>
      <c r="H37">
        <v>241172</v>
      </c>
      <c r="I37">
        <v>1326851.6029999999</v>
      </c>
      <c r="J37">
        <v>0</v>
      </c>
      <c r="K37">
        <v>0</v>
      </c>
      <c r="L37">
        <v>1863522</v>
      </c>
      <c r="M37">
        <v>3266936.8020000001</v>
      </c>
      <c r="N37">
        <v>428732</v>
      </c>
      <c r="O37">
        <v>976925.6507</v>
      </c>
      <c r="P37">
        <v>0</v>
      </c>
      <c r="Q37">
        <v>0</v>
      </c>
    </row>
    <row r="38" spans="1:17" x14ac:dyDescent="0.3">
      <c r="A38" t="s">
        <v>119</v>
      </c>
      <c r="B38">
        <v>31</v>
      </c>
      <c r="C38" t="s">
        <v>57</v>
      </c>
      <c r="D38">
        <v>40660</v>
      </c>
      <c r="E38">
        <v>2089014</v>
      </c>
      <c r="F38">
        <v>44698</v>
      </c>
      <c r="G38">
        <v>198105.027</v>
      </c>
      <c r="H38">
        <v>21073</v>
      </c>
      <c r="I38">
        <v>103363.427</v>
      </c>
      <c r="J38">
        <v>0</v>
      </c>
      <c r="K38">
        <v>0</v>
      </c>
      <c r="L38">
        <v>487441</v>
      </c>
      <c r="M38">
        <v>1027169.3386799999</v>
      </c>
      <c r="N38">
        <v>140320</v>
      </c>
      <c r="O38">
        <v>229581.84417</v>
      </c>
      <c r="P38">
        <v>113</v>
      </c>
      <c r="Q38">
        <v>298.69299999999998</v>
      </c>
    </row>
    <row r="39" spans="1:17" x14ac:dyDescent="0.3">
      <c r="A39" t="s">
        <v>119</v>
      </c>
      <c r="B39">
        <v>32</v>
      </c>
      <c r="C39" t="s">
        <v>58</v>
      </c>
      <c r="D39">
        <v>1294496</v>
      </c>
      <c r="E39">
        <v>3861792</v>
      </c>
      <c r="F39">
        <v>1533286</v>
      </c>
      <c r="G39">
        <v>4385330.9589300007</v>
      </c>
      <c r="H39">
        <v>1079647</v>
      </c>
      <c r="I39">
        <v>6597157.8322099997</v>
      </c>
      <c r="J39">
        <v>0</v>
      </c>
      <c r="K39">
        <v>0</v>
      </c>
      <c r="L39">
        <v>1324133</v>
      </c>
      <c r="M39">
        <v>2433548.9485500003</v>
      </c>
      <c r="N39">
        <v>701552</v>
      </c>
      <c r="O39">
        <v>1579811.0039300001</v>
      </c>
      <c r="P39">
        <v>51</v>
      </c>
      <c r="Q39">
        <v>859.97900000000004</v>
      </c>
    </row>
    <row r="40" spans="1:17" x14ac:dyDescent="0.3">
      <c r="A40" t="s">
        <v>120</v>
      </c>
      <c r="B40">
        <v>33</v>
      </c>
      <c r="C40" t="s">
        <v>60</v>
      </c>
      <c r="D40">
        <v>1360776</v>
      </c>
      <c r="E40">
        <v>0</v>
      </c>
      <c r="F40">
        <v>962033</v>
      </c>
      <c r="G40">
        <v>6878349.2460000003</v>
      </c>
      <c r="H40">
        <v>3304815</v>
      </c>
      <c r="I40">
        <v>22914079.699000001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t="s">
        <v>120</v>
      </c>
      <c r="B41">
        <v>34</v>
      </c>
      <c r="C41" t="s">
        <v>61</v>
      </c>
      <c r="D41">
        <v>21274</v>
      </c>
      <c r="E41">
        <v>0</v>
      </c>
      <c r="F41">
        <v>30132</v>
      </c>
      <c r="G41">
        <v>128736.14562000001</v>
      </c>
      <c r="H41">
        <v>13795</v>
      </c>
      <c r="I41">
        <v>157313.49361999996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120</v>
      </c>
      <c r="B42">
        <v>35</v>
      </c>
      <c r="C42" t="s">
        <v>62</v>
      </c>
      <c r="D42">
        <v>0</v>
      </c>
      <c r="E42">
        <v>1679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66</v>
      </c>
      <c r="M42">
        <v>503.16699999999997</v>
      </c>
      <c r="N42">
        <v>19</v>
      </c>
      <c r="O42">
        <v>11.797000000000001</v>
      </c>
      <c r="P42">
        <v>0</v>
      </c>
      <c r="Q42">
        <v>0</v>
      </c>
    </row>
    <row r="43" spans="1:17" x14ac:dyDescent="0.3">
      <c r="A43" t="s">
        <v>120</v>
      </c>
      <c r="B43">
        <v>36</v>
      </c>
      <c r="C43" t="s">
        <v>63</v>
      </c>
      <c r="D43">
        <v>2556297</v>
      </c>
      <c r="E43">
        <v>1337043</v>
      </c>
      <c r="F43">
        <v>7077220</v>
      </c>
      <c r="G43">
        <v>18751070.97199</v>
      </c>
      <c r="H43">
        <v>5414247</v>
      </c>
      <c r="I43">
        <v>23355517.65887</v>
      </c>
      <c r="J43">
        <v>0</v>
      </c>
      <c r="K43">
        <v>0</v>
      </c>
      <c r="L43">
        <v>978138</v>
      </c>
      <c r="M43">
        <v>2367630.1788699999</v>
      </c>
      <c r="N43">
        <v>995668</v>
      </c>
      <c r="O43">
        <v>2723971.7291999999</v>
      </c>
      <c r="P43">
        <v>0</v>
      </c>
      <c r="Q43">
        <v>0</v>
      </c>
    </row>
    <row r="44" spans="1:17" x14ac:dyDescent="0.3">
      <c r="A44" t="s">
        <v>120</v>
      </c>
      <c r="B44">
        <v>37</v>
      </c>
      <c r="C44" t="s">
        <v>64</v>
      </c>
      <c r="D44">
        <v>22031</v>
      </c>
      <c r="E44">
        <v>2060166</v>
      </c>
      <c r="F44">
        <v>23322</v>
      </c>
      <c r="G44">
        <v>80563.639249997752</v>
      </c>
      <c r="H44">
        <v>12254</v>
      </c>
      <c r="I44">
        <v>97226.167819999493</v>
      </c>
      <c r="J44">
        <v>0</v>
      </c>
      <c r="K44">
        <v>0</v>
      </c>
      <c r="L44">
        <v>661703</v>
      </c>
      <c r="M44">
        <v>965593.93441999995</v>
      </c>
      <c r="N44">
        <v>267737</v>
      </c>
      <c r="O44">
        <v>458302.17035999993</v>
      </c>
      <c r="P44">
        <v>473</v>
      </c>
      <c r="Q44">
        <v>7037.5379999999996</v>
      </c>
    </row>
    <row r="45" spans="1:17" x14ac:dyDescent="0.3">
      <c r="A45" t="s">
        <v>120</v>
      </c>
      <c r="B45">
        <v>38</v>
      </c>
      <c r="C45" t="s">
        <v>65</v>
      </c>
      <c r="D45">
        <v>0</v>
      </c>
      <c r="E45">
        <v>120095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62865</v>
      </c>
      <c r="M45">
        <v>151224.57467000015</v>
      </c>
      <c r="N45">
        <v>28728</v>
      </c>
      <c r="O45">
        <v>78236.008620000008</v>
      </c>
      <c r="P45">
        <v>0</v>
      </c>
      <c r="Q45">
        <v>0</v>
      </c>
    </row>
    <row r="46" spans="1:17" x14ac:dyDescent="0.3">
      <c r="A46" t="s">
        <v>120</v>
      </c>
      <c r="B46">
        <v>39</v>
      </c>
      <c r="C46" t="s">
        <v>66</v>
      </c>
      <c r="D46">
        <v>762412</v>
      </c>
      <c r="E46">
        <v>523995</v>
      </c>
      <c r="F46">
        <v>610907</v>
      </c>
      <c r="G46">
        <v>3335531.5669999998</v>
      </c>
      <c r="H46">
        <v>1066791</v>
      </c>
      <c r="I46">
        <v>3913692.7710000002</v>
      </c>
      <c r="J46">
        <v>0</v>
      </c>
      <c r="K46">
        <v>0</v>
      </c>
      <c r="L46">
        <v>379483</v>
      </c>
      <c r="M46">
        <v>1035718.118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t="s">
        <v>120</v>
      </c>
      <c r="B47">
        <v>40</v>
      </c>
      <c r="C47" t="s">
        <v>68</v>
      </c>
      <c r="D47">
        <v>1048914</v>
      </c>
      <c r="E47">
        <v>112254</v>
      </c>
      <c r="F47">
        <v>374874</v>
      </c>
      <c r="G47">
        <v>1534763.9187474903</v>
      </c>
      <c r="H47">
        <v>1089788</v>
      </c>
      <c r="I47">
        <v>4650711.0427624397</v>
      </c>
      <c r="J47">
        <v>0</v>
      </c>
      <c r="K47">
        <v>0</v>
      </c>
      <c r="L47">
        <v>5590</v>
      </c>
      <c r="M47">
        <v>10527.472822499851</v>
      </c>
      <c r="N47">
        <v>14985</v>
      </c>
      <c r="O47">
        <v>26624.954017499553</v>
      </c>
      <c r="P47">
        <v>0</v>
      </c>
      <c r="Q47">
        <v>0</v>
      </c>
    </row>
    <row r="48" spans="1:17" x14ac:dyDescent="0.3">
      <c r="A48" t="s">
        <v>120</v>
      </c>
      <c r="B48">
        <v>41</v>
      </c>
      <c r="C48" t="s">
        <v>69</v>
      </c>
      <c r="D48">
        <v>1325750</v>
      </c>
      <c r="E48">
        <v>1124313</v>
      </c>
      <c r="F48">
        <v>1676090</v>
      </c>
      <c r="G48">
        <v>5045067.2470000004</v>
      </c>
      <c r="H48">
        <v>1404270</v>
      </c>
      <c r="I48">
        <v>6328385.0140000004</v>
      </c>
      <c r="J48">
        <v>0</v>
      </c>
      <c r="K48">
        <v>0</v>
      </c>
      <c r="L48">
        <v>850733</v>
      </c>
      <c r="M48">
        <v>2056009.4480000001</v>
      </c>
      <c r="N48">
        <v>597666</v>
      </c>
      <c r="O48">
        <v>1084012.4350000001</v>
      </c>
      <c r="P48">
        <v>21</v>
      </c>
      <c r="Q48">
        <v>458.12299999999999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Jun_2022_Cleaned</vt:lpstr>
      <vt:lpstr>June 2022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cp:lastPrinted>2022-08-26T10:14:40Z</cp:lastPrinted>
  <dcterms:created xsi:type="dcterms:W3CDTF">2022-07-19T09:34:05Z</dcterms:created>
  <dcterms:modified xsi:type="dcterms:W3CDTF">2023-07-18T07:01:05Z</dcterms:modified>
</cp:coreProperties>
</file>