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RBI_Scraped_Excel_Files\"/>
    </mc:Choice>
  </mc:AlternateContent>
  <bookViews>
    <workbookView xWindow="-120" yWindow="-120" windowWidth="29040" windowHeight="15840"/>
  </bookViews>
  <sheets>
    <sheet name="Nov_2022_Cleaned" sheetId="3" r:id="rId1"/>
    <sheet name="November 2022 (Revised)" sheetId="1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2" i="3"/>
  <c r="E75" i="1" l="1"/>
  <c r="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</calcChain>
</file>

<file path=xl/sharedStrings.xml><?xml version="1.0" encoding="utf-8"?>
<sst xmlns="http://schemas.openxmlformats.org/spreadsheetml/2006/main" count="352" uniqueCount="129">
  <si>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</si>
  <si>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</si>
  <si>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</si>
  <si>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</si>
  <si>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</si>
  <si>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</si>
  <si>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</si>
  <si>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</si>
  <si>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</si>
  <si>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</si>
  <si>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</si>
  <si>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</si>
  <si>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</si>
  <si>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</si>
  <si>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</si>
  <si>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</si>
  <si>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</si>
  <si>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</si>
  <si>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</si>
  <si>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</si>
  <si>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</si>
  <si>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</si>
  <si>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</si>
  <si>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</si>
  <si>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</si>
  <si>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</si>
  <si>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</si>
  <si>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</si>
  <si>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</si>
  <si>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</si>
  <si>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</si>
  <si>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</si>
  <si>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</si>
  <si>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</si>
  <si>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</si>
  <si>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</si>
  <si>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</si>
  <si>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</si>
  <si>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</si>
  <si>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</si>
  <si>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</si>
  <si>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</si>
  <si>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</si>
  <si>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</si>
  <si>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</si>
  <si>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</si>
  <si>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</si>
  <si>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</si>
  <si>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</si>
  <si>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</si>
  <si>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</si>
  <si>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</si>
  <si>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</si>
  <si>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</si>
  <si>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</si>
  <si>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</si>
  <si>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</si>
  <si>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</si>
  <si>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</si>
  <si>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</si>
  <si>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</si>
  <si>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</si>
  <si>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</si>
  <si>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</si>
  <si>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</si>
  <si>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</si>
  <si>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</si>
  <si>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</si>
  <si>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 xml:space="preserve"> </t>
  </si>
  <si>
    <t>SBM BANK INDIA LTD</t>
  </si>
  <si>
    <t>STANDARD CHARTERED BANK LTD</t>
  </si>
  <si>
    <t>WOORI BANK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</si>
  <si>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</si>
  <si>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</si>
  <si>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</si>
  <si>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</si>
  <si>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</si>
  <si>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</si>
  <si>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</si>
  <si>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</si>
  <si>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</si>
  <si>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</si>
  <si>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</si>
  <si>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</si>
  <si>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</si>
  <si>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</si>
  <si>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</si>
  <si>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</si>
  <si>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</si>
  <si>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</si>
  <si>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</si>
  <si>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</si>
  <si>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Total</t>
  </si>
  <si>
    <t>Total number of ATMs deployed on-site by the bank</t>
  </si>
  <si>
    <t>Total number of ATMs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</si>
  <si>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</si>
  <si>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</si>
  <si>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</si>
  <si>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</si>
  <si>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</si>
  <si>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</si>
  <si>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</si>
  <si>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</si>
  <si>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</si>
  <si>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</si>
  <si>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</si>
  <si>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</si>
  <si>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</si>
  <si>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</si>
  <si>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</si>
  <si>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</si>
  <si>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</si>
  <si>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</si>
  <si>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</si>
  <si>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</si>
  <si>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</si>
  <si>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</si>
  <si>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</si>
  <si>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</si>
  <si>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ATM, Acceptance Infrastructure and Card Statistics for the Month of November 2022</t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</si>
  <si>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 xml:space="preserve"> The data is provisional</t>
    </r>
  </si>
  <si>
    <t>Public</t>
  </si>
  <si>
    <t>Private</t>
  </si>
  <si>
    <t>Foreign</t>
  </si>
  <si>
    <t>Bank Type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</si>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</sst>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/>
    </xf>
    <xf numFmtId="1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/>
    <xf numFmtId="0" fontId="5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 vertical="top"/>
    </xf>
    <xf numFmtId="1" fontId="5" fillId="2" borderId="4" xfId="0" applyNumberFormat="1" applyFont="1" applyFill="1" applyBorder="1" applyAlignment="1">
      <alignment vertical="top"/>
    </xf>
    <xf numFmtId="1" fontId="5" fillId="2" borderId="4" xfId="0" applyNumberFormat="1" applyFont="1" applyFill="1" applyBorder="1" applyAlignment="1">
      <alignment horizontal="right" vertical="top"/>
    </xf>
    <xf numFmtId="1" fontId="4" fillId="2" borderId="4" xfId="0" applyNumberFormat="1" applyFont="1" applyFill="1" applyBorder="1" applyAlignment="1" applyProtection="1">
      <alignment horizontal="right" vertical="center"/>
    </xf>
    <xf numFmtId="0" fontId="6" fillId="2" borderId="3" xfId="1" applyFont="1" applyFill="1" applyBorder="1" applyAlignment="1" applyProtection="1">
      <alignment vertical="center" wrapText="1"/>
      <protection locked="0"/>
    </xf>
    <xf numFmtId="0" fontId="6" fillId="2" borderId="5" xfId="1" applyFont="1" applyFill="1" applyBorder="1" applyAlignment="1" applyProtection="1">
      <alignment horizontal="right" vertical="center" wrapText="1"/>
      <protection locked="0"/>
    </xf>
    <xf numFmtId="0" fontId="7" fillId="2" borderId="0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2" borderId="4" xfId="0" applyFont="1" applyFill="1" applyBorder="1" applyProtection="1">
      <protection locked="0"/>
    </xf>
    <xf numFmtId="0" fontId="3" fillId="2" borderId="4" xfId="1" applyFont="1" applyFill="1" applyBorder="1" applyAlignment="1" applyProtection="1">
      <alignment horizontal="center" vertical="center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8" fillId="2" borderId="4" xfId="2" applyFont="1" applyFill="1" applyBorder="1" applyAlignment="1" applyProtection="1">
      <alignment horizontal="center" vertical="center" wrapText="1"/>
      <protection locked="0"/>
    </xf>
    <xf numFmtId="0" fontId="3" fillId="2" borderId="4" xfId="1" applyFont="1" applyFill="1" applyBorder="1" applyAlignment="1" applyProtection="1">
      <alignment vertical="center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left"/>
      <protection locked="0"/>
    </xf>
    <xf numFmtId="0" fontId="5" fillId="2" borderId="4" xfId="0" applyFont="1" applyFill="1" applyBorder="1" applyAlignment="1" applyProtection="1">
      <alignment horizontal="left"/>
      <protection locked="0"/>
    </xf>
    <xf numFmtId="0" fontId="2" fillId="2" borderId="4" xfId="0" applyFont="1" applyFill="1" applyBorder="1" applyAlignment="1" applyProtection="1">
      <alignment horizontal="center" vertical="top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5" fillId="2" borderId="0" xfId="0" applyFont="1" applyFill="1" applyAlignment="1" applyProtection="1">
      <alignment horizontal="left"/>
      <protection locked="0"/>
    </xf>
    <xf numFmtId="0" fontId="7" fillId="2" borderId="0" xfId="0" applyFont="1" applyFill="1"/>
    <xf numFmtId="0" fontId="5" fillId="2" borderId="0" xfId="0" applyFont="1" applyFill="1" applyAlignment="1">
      <alignment horizontal="right"/>
    </xf>
    <xf numFmtId="1" fontId="2" fillId="2" borderId="4" xfId="0" applyNumberFormat="1" applyFont="1" applyFill="1" applyBorder="1"/>
    <xf numFmtId="0" fontId="9" fillId="0" borderId="4" xfId="0" applyFont="1" applyBorder="1"/>
    <xf numFmtId="0" fontId="9" fillId="0" borderId="0" xfId="0" applyFont="1"/>
    <xf numFmtId="0" fontId="0" fillId="0" borderId="4" xfId="0" applyBorder="1"/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 wrapText="1"/>
      <protection locked="0"/>
    </xf>
    <xf numFmtId="0" fontId="2" fillId="2" borderId="6" xfId="1" applyFont="1" applyFill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2" borderId="4" xfId="1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9" sqref="K9"/>
    </sheetView>
  </sheetViews>
  <sheetFormatPr defaultRowHeight="14.4" x14ac:dyDescent="0.3"/>
  <cols>
    <col min="1" max="1" width="39" bestFit="1" customWidth="1"/>
    <col min="2" max="2" width="9.77734375" bestFit="1" customWidth="1"/>
    <col min="3" max="3" width="10.33203125" bestFit="1" customWidth="1"/>
    <col min="4" max="4" width="10.5546875" bestFit="1" customWidth="1"/>
    <col min="5" max="5" width="21.6640625" bestFit="1" customWidth="1"/>
    <col min="6" max="6" width="19.21875" bestFit="1" customWidth="1"/>
    <col min="7" max="7" width="21" bestFit="1" customWidth="1"/>
    <col min="8" max="8" width="18.6640625" bestFit="1" customWidth="1"/>
  </cols>
  <sheetData>
    <row r="1" spans="1:8" s="40" customFormat="1" x14ac:dyDescent="0.3">
      <c r="A1" s="39" t="s">
        <v>1</v>
      </c>
      <c r="B1" s="39" t="s">
        <v>124</v>
      </c>
      <c r="C1" s="39" t="s">
        <v>12</v>
      </c>
      <c r="D1" s="39" t="s">
        <v>13</v>
      </c>
      <c r="E1" s="39" t="s">
        <v>125</v>
      </c>
      <c r="F1" s="39" t="s">
        <v>126</v>
      </c>
      <c r="G1" s="39" t="s">
        <v>127</v>
      </c>
      <c r="H1" s="39" t="s">
        <v>128</v>
      </c>
    </row>
    <row r="2" spans="1:8" x14ac:dyDescent="0.3">
      <c r="A2" s="41" t="s">
        <v>26</v>
      </c>
      <c r="B2" s="41" t="s">
        <v>121</v>
      </c>
      <c r="C2" s="41">
        <v>1638457</v>
      </c>
      <c r="D2" s="41">
        <v>79475125</v>
      </c>
      <c r="E2" s="41">
        <f>SUM(Sheet1!F7,Sheet1!H7,Sheet1!J7)</f>
        <v>3789262</v>
      </c>
      <c r="F2" s="41">
        <f>SUM(Sheet1!G7,Sheet1!I7,Sheet1!K7)*1000</f>
        <v>15749667904.000002</v>
      </c>
      <c r="G2" s="41">
        <f>SUM(Sheet1!L7,Sheet1!N7,Sheet1!P7)</f>
        <v>9281870</v>
      </c>
      <c r="H2" s="41">
        <f>SUM(Sheet1!M7,Sheet1!O7,Sheet1!Q7)*1000</f>
        <v>18722810974.999996</v>
      </c>
    </row>
    <row r="3" spans="1:8" x14ac:dyDescent="0.3">
      <c r="A3" s="41" t="s">
        <v>27</v>
      </c>
      <c r="B3" s="41" t="s">
        <v>121</v>
      </c>
      <c r="C3" s="41">
        <v>86053</v>
      </c>
      <c r="D3" s="41">
        <v>46304287</v>
      </c>
      <c r="E3" s="41">
        <f>SUM(Sheet1!F8,Sheet1!H8,Sheet1!J8)</f>
        <v>215554</v>
      </c>
      <c r="F3" s="41">
        <f>SUM(Sheet1!G8,Sheet1!I8,Sheet1!K8)*1000</f>
        <v>755365980.61000001</v>
      </c>
      <c r="G3" s="41">
        <f>SUM(Sheet1!L8,Sheet1!N8,Sheet1!P8)</f>
        <v>6185045</v>
      </c>
      <c r="H3" s="41">
        <f>SUM(Sheet1!M8,Sheet1!O8,Sheet1!Q8)*1000</f>
        <v>10346100985.25</v>
      </c>
    </row>
    <row r="4" spans="1:8" x14ac:dyDescent="0.3">
      <c r="A4" s="41" t="s">
        <v>28</v>
      </c>
      <c r="B4" s="41" t="s">
        <v>121</v>
      </c>
      <c r="C4" s="41">
        <v>77461</v>
      </c>
      <c r="D4" s="41">
        <v>13170703</v>
      </c>
      <c r="E4" s="41">
        <f>SUM(Sheet1!F9,Sheet1!H9,Sheet1!J9)</f>
        <v>82782</v>
      </c>
      <c r="F4" s="41">
        <f>SUM(Sheet1!G9,Sheet1!I9,Sheet1!K9)*1000</f>
        <v>355433304.62001401</v>
      </c>
      <c r="G4" s="41">
        <f>SUM(Sheet1!L9,Sheet1!N9,Sheet1!P9)</f>
        <v>2811249</v>
      </c>
      <c r="H4" s="41">
        <f>SUM(Sheet1!M9,Sheet1!O9,Sheet1!Q9)*1000</f>
        <v>4320988100.8900003</v>
      </c>
    </row>
    <row r="5" spans="1:8" x14ac:dyDescent="0.3">
      <c r="A5" s="41" t="s">
        <v>29</v>
      </c>
      <c r="B5" s="41" t="s">
        <v>121</v>
      </c>
      <c r="C5" s="41">
        <v>593845</v>
      </c>
      <c r="D5" s="41">
        <v>48645220</v>
      </c>
      <c r="E5" s="41">
        <f>SUM(Sheet1!F10,Sheet1!H10,Sheet1!J10)</f>
        <v>969781</v>
      </c>
      <c r="F5" s="41">
        <f>SUM(Sheet1!G10,Sheet1!I10,Sheet1!K10)*1000</f>
        <v>2899035557</v>
      </c>
      <c r="G5" s="41">
        <f>SUM(Sheet1!L10,Sheet1!N10,Sheet1!P10)</f>
        <v>11593116</v>
      </c>
      <c r="H5" s="41">
        <f>SUM(Sheet1!M10,Sheet1!O10,Sheet1!Q10)*1000</f>
        <v>23207065330</v>
      </c>
    </row>
    <row r="6" spans="1:8" x14ac:dyDescent="0.3">
      <c r="A6" s="41" t="s">
        <v>30</v>
      </c>
      <c r="B6" s="41" t="s">
        <v>121</v>
      </c>
      <c r="C6" s="41">
        <v>0</v>
      </c>
      <c r="D6" s="41">
        <v>27727499</v>
      </c>
      <c r="E6" s="41">
        <f>SUM(Sheet1!F11,Sheet1!H11,Sheet1!J11)</f>
        <v>0</v>
      </c>
      <c r="F6" s="41">
        <f>SUM(Sheet1!G11,Sheet1!I11,Sheet1!K11)*1000</f>
        <v>0</v>
      </c>
      <c r="G6" s="41">
        <f>SUM(Sheet1!L11,Sheet1!N11,Sheet1!P11)</f>
        <v>3501019</v>
      </c>
      <c r="H6" s="41">
        <f>SUM(Sheet1!M11,Sheet1!O11,Sheet1!Q11)*1000</f>
        <v>7454984154</v>
      </c>
    </row>
    <row r="7" spans="1:8" x14ac:dyDescent="0.3">
      <c r="A7" s="41" t="s">
        <v>31</v>
      </c>
      <c r="B7" s="41" t="s">
        <v>121</v>
      </c>
      <c r="C7" s="41">
        <v>161962</v>
      </c>
      <c r="D7" s="41">
        <v>28928653</v>
      </c>
      <c r="E7" s="41">
        <f>SUM(Sheet1!F12,Sheet1!H12,Sheet1!J12)</f>
        <v>194346</v>
      </c>
      <c r="F7" s="41">
        <f>SUM(Sheet1!G12,Sheet1!I12,Sheet1!K12)*1000</f>
        <v>719671997</v>
      </c>
      <c r="G7" s="41">
        <f>SUM(Sheet1!L12,Sheet1!N12,Sheet1!P12)</f>
        <v>7038650</v>
      </c>
      <c r="H7" s="41">
        <f>SUM(Sheet1!M12,Sheet1!O12,Sheet1!Q12)*1000</f>
        <v>12712472443.9</v>
      </c>
    </row>
    <row r="8" spans="1:8" x14ac:dyDescent="0.3">
      <c r="A8" s="41" t="s">
        <v>32</v>
      </c>
      <c r="B8" s="41" t="s">
        <v>121</v>
      </c>
      <c r="C8" s="41">
        <v>74221</v>
      </c>
      <c r="D8" s="41">
        <v>15742911</v>
      </c>
      <c r="E8" s="41">
        <f>SUM(Sheet1!F13,Sheet1!H13,Sheet1!J13)</f>
        <v>91365</v>
      </c>
      <c r="F8" s="41">
        <f>SUM(Sheet1!G13,Sheet1!I13,Sheet1!K13)*1000</f>
        <v>234866575.36000001</v>
      </c>
      <c r="G8" s="41">
        <f>SUM(Sheet1!L13,Sheet1!N13,Sheet1!P13)</f>
        <v>4209909</v>
      </c>
      <c r="H8" s="41">
        <f>SUM(Sheet1!M13,Sheet1!O13,Sheet1!Q13)*1000</f>
        <v>7506121235.5200005</v>
      </c>
    </row>
    <row r="9" spans="1:8" x14ac:dyDescent="0.3">
      <c r="A9" s="41" t="s">
        <v>33</v>
      </c>
      <c r="B9" s="41" t="s">
        <v>121</v>
      </c>
      <c r="C9" s="41">
        <v>0</v>
      </c>
      <c r="D9" s="41">
        <v>3591183</v>
      </c>
      <c r="E9" s="41">
        <f>SUM(Sheet1!F14,Sheet1!H14,Sheet1!J14)</f>
        <v>0</v>
      </c>
      <c r="F9" s="41">
        <f>SUM(Sheet1!G14,Sheet1!I14,Sheet1!K14)*1000</f>
        <v>0</v>
      </c>
      <c r="G9" s="41">
        <f>SUM(Sheet1!L14,Sheet1!N14,Sheet1!P14)</f>
        <v>785124</v>
      </c>
      <c r="H9" s="41">
        <f>SUM(Sheet1!M14,Sheet1!O14,Sheet1!Q14)*1000</f>
        <v>1930108390.9399998</v>
      </c>
    </row>
    <row r="10" spans="1:8" x14ac:dyDescent="0.3">
      <c r="A10" s="41" t="s">
        <v>34</v>
      </c>
      <c r="B10" s="41" t="s">
        <v>121</v>
      </c>
      <c r="C10" s="41">
        <v>311721</v>
      </c>
      <c r="D10" s="41">
        <v>40767384</v>
      </c>
      <c r="E10" s="41">
        <f>SUM(Sheet1!F15,Sheet1!H15,Sheet1!J15)</f>
        <v>657599</v>
      </c>
      <c r="F10" s="41">
        <f>SUM(Sheet1!G15,Sheet1!I15,Sheet1!K15)*1000</f>
        <v>2222726848.9000001</v>
      </c>
      <c r="G10" s="41">
        <f>SUM(Sheet1!L15,Sheet1!N15,Sheet1!P15)</f>
        <v>10987194</v>
      </c>
      <c r="H10" s="41">
        <f>SUM(Sheet1!M15,Sheet1!O15,Sheet1!Q15)*1000</f>
        <v>22582213232.779999</v>
      </c>
    </row>
    <row r="11" spans="1:8" x14ac:dyDescent="0.3">
      <c r="A11" s="41" t="s">
        <v>35</v>
      </c>
      <c r="B11" s="41" t="s">
        <v>121</v>
      </c>
      <c r="C11" s="41">
        <v>15555633</v>
      </c>
      <c r="D11" s="41">
        <v>278356488</v>
      </c>
      <c r="E11" s="41">
        <f>SUM(Sheet1!F16,Sheet1!H16,Sheet1!J16)</f>
        <v>42071194</v>
      </c>
      <c r="F11" s="41">
        <f>SUM(Sheet1!G16,Sheet1!I16,Sheet1!K16)*1000</f>
        <v>210013624366</v>
      </c>
      <c r="G11" s="41">
        <f>SUM(Sheet1!L16,Sheet1!N16,Sheet1!P16)</f>
        <v>74586375</v>
      </c>
      <c r="H11" s="41">
        <f>SUM(Sheet1!M16,Sheet1!O16,Sheet1!Q16)*1000</f>
        <v>146760634727.65002</v>
      </c>
    </row>
    <row r="12" spans="1:8" x14ac:dyDescent="0.3">
      <c r="A12" s="41" t="s">
        <v>36</v>
      </c>
      <c r="B12" s="41" t="s">
        <v>121</v>
      </c>
      <c r="C12" s="41">
        <v>0</v>
      </c>
      <c r="D12" s="41">
        <v>12069193</v>
      </c>
      <c r="E12" s="41">
        <f>SUM(Sheet1!F17,Sheet1!H17,Sheet1!J17)</f>
        <v>0</v>
      </c>
      <c r="F12" s="41">
        <f>SUM(Sheet1!G17,Sheet1!I17,Sheet1!K17)*1000</f>
        <v>0</v>
      </c>
      <c r="G12" s="41">
        <f>SUM(Sheet1!L17,Sheet1!N17,Sheet1!P17)</f>
        <v>2550077</v>
      </c>
      <c r="H12" s="41">
        <f>SUM(Sheet1!M17,Sheet1!O17,Sheet1!Q17)*1000</f>
        <v>4916537933.999999</v>
      </c>
    </row>
    <row r="13" spans="1:8" x14ac:dyDescent="0.3">
      <c r="A13" s="41" t="s">
        <v>37</v>
      </c>
      <c r="B13" s="41" t="s">
        <v>121</v>
      </c>
      <c r="C13" s="41">
        <v>554993</v>
      </c>
      <c r="D13" s="41">
        <v>50684814</v>
      </c>
      <c r="E13" s="41">
        <f>SUM(Sheet1!F18,Sheet1!H18,Sheet1!J18)</f>
        <v>758839</v>
      </c>
      <c r="F13" s="41">
        <f>SUM(Sheet1!G18,Sheet1!I18,Sheet1!K18)*1000</f>
        <v>2650647052</v>
      </c>
      <c r="G13" s="41">
        <f>SUM(Sheet1!L18,Sheet1!N18,Sheet1!P18)</f>
        <v>14578354</v>
      </c>
      <c r="H13" s="41">
        <f>SUM(Sheet1!M18,Sheet1!O18,Sheet1!Q18)*1000</f>
        <v>24749754758</v>
      </c>
    </row>
    <row r="14" spans="1:8" x14ac:dyDescent="0.3">
      <c r="A14" s="41" t="s">
        <v>39</v>
      </c>
      <c r="B14" s="41" t="s">
        <v>122</v>
      </c>
      <c r="C14" s="41">
        <v>9294011</v>
      </c>
      <c r="D14" s="41">
        <v>28716921</v>
      </c>
      <c r="E14" s="41">
        <f>SUM(Sheet1!F19,Sheet1!H19,Sheet1!J19)</f>
        <v>29185888</v>
      </c>
      <c r="F14" s="41">
        <f>SUM(Sheet1!G19,Sheet1!I19,Sheet1!K19)*1000</f>
        <v>104305709443.27</v>
      </c>
      <c r="G14" s="41">
        <f>SUM(Sheet1!L19,Sheet1!N19,Sheet1!P19)</f>
        <v>13744648</v>
      </c>
      <c r="H14" s="41">
        <f>SUM(Sheet1!M19,Sheet1!O19,Sheet1!Q19)*1000</f>
        <v>35571499266.199997</v>
      </c>
    </row>
    <row r="15" spans="1:8" x14ac:dyDescent="0.3">
      <c r="A15" s="41" t="s">
        <v>40</v>
      </c>
      <c r="B15" s="41" t="s">
        <v>122</v>
      </c>
      <c r="C15" s="41">
        <v>0</v>
      </c>
      <c r="D15" s="41">
        <v>5288593</v>
      </c>
      <c r="E15" s="41">
        <f>SUM(Sheet1!F20,Sheet1!H20,Sheet1!J20)</f>
        <v>0</v>
      </c>
      <c r="F15" s="41">
        <f>SUM(Sheet1!G20,Sheet1!I20,Sheet1!K20)*1000</f>
        <v>0</v>
      </c>
      <c r="G15" s="41">
        <f>SUM(Sheet1!L20,Sheet1!N20,Sheet1!P20)</f>
        <v>716196</v>
      </c>
      <c r="H15" s="41">
        <f>SUM(Sheet1!M20,Sheet1!O20,Sheet1!Q20)*1000</f>
        <v>1791980838.7099998</v>
      </c>
    </row>
    <row r="16" spans="1:8" x14ac:dyDescent="0.3">
      <c r="A16" s="41" t="s">
        <v>41</v>
      </c>
      <c r="B16" s="41" t="s">
        <v>122</v>
      </c>
      <c r="C16" s="41">
        <v>1942</v>
      </c>
      <c r="D16" s="41">
        <v>2673773</v>
      </c>
      <c r="E16" s="41">
        <f>SUM(Sheet1!F21,Sheet1!H21,Sheet1!J21)</f>
        <v>2129</v>
      </c>
      <c r="F16" s="41">
        <f>SUM(Sheet1!G21,Sheet1!I21,Sheet1!K21)*1000</f>
        <v>5230766.3</v>
      </c>
      <c r="G16" s="41">
        <f>SUM(Sheet1!L21,Sheet1!N21,Sheet1!P21)</f>
        <v>905560</v>
      </c>
      <c r="H16" s="41">
        <f>SUM(Sheet1!M21,Sheet1!O21,Sheet1!Q21)*1000</f>
        <v>1758162023.8799999</v>
      </c>
    </row>
    <row r="17" spans="1:8" x14ac:dyDescent="0.3">
      <c r="A17" s="41" t="s">
        <v>42</v>
      </c>
      <c r="B17" s="41" t="s">
        <v>122</v>
      </c>
      <c r="C17" s="41">
        <v>0</v>
      </c>
      <c r="D17" s="41">
        <v>854222</v>
      </c>
      <c r="E17" s="41">
        <f>SUM(Sheet1!F22,Sheet1!H22,Sheet1!J22)</f>
        <v>0</v>
      </c>
      <c r="F17" s="41">
        <f>SUM(Sheet1!G22,Sheet1!I22,Sheet1!K22)*1000</f>
        <v>0</v>
      </c>
      <c r="G17" s="41">
        <f>SUM(Sheet1!L22,Sheet1!N22,Sheet1!P22)</f>
        <v>265204</v>
      </c>
      <c r="H17" s="41">
        <f>SUM(Sheet1!M22,Sheet1!O22,Sheet1!Q22)*1000</f>
        <v>461162976.69</v>
      </c>
    </row>
    <row r="18" spans="1:8" x14ac:dyDescent="0.3">
      <c r="A18" s="41" t="s">
        <v>43</v>
      </c>
      <c r="B18" s="41" t="s">
        <v>122</v>
      </c>
      <c r="C18" s="41">
        <v>0</v>
      </c>
      <c r="D18" s="41">
        <v>941387</v>
      </c>
      <c r="E18" s="41">
        <f>SUM(Sheet1!F23,Sheet1!H23,Sheet1!J23)</f>
        <v>0</v>
      </c>
      <c r="F18" s="41">
        <f>SUM(Sheet1!G23,Sheet1!I23,Sheet1!K23)*1000</f>
        <v>0</v>
      </c>
      <c r="G18" s="41">
        <f>SUM(Sheet1!L23,Sheet1!N23,Sheet1!P23)</f>
        <v>177437</v>
      </c>
      <c r="H18" s="41">
        <f>SUM(Sheet1!M23,Sheet1!O23,Sheet1!Q23)*1000</f>
        <v>478018195</v>
      </c>
    </row>
    <row r="19" spans="1:8" x14ac:dyDescent="0.3">
      <c r="A19" s="41" t="s">
        <v>44</v>
      </c>
      <c r="B19" s="41" t="s">
        <v>122</v>
      </c>
      <c r="C19" s="41">
        <v>8434</v>
      </c>
      <c r="D19" s="41">
        <v>525552</v>
      </c>
      <c r="E19" s="41">
        <f>SUM(Sheet1!F24,Sheet1!H24,Sheet1!J24)</f>
        <v>25864</v>
      </c>
      <c r="F19" s="41">
        <f>SUM(Sheet1!G24,Sheet1!I24,Sheet1!K24)*1000</f>
        <v>58788627.989999995</v>
      </c>
      <c r="G19" s="41">
        <f>SUM(Sheet1!L24,Sheet1!N24,Sheet1!P24)</f>
        <v>265343</v>
      </c>
      <c r="H19" s="41">
        <f>SUM(Sheet1!M24,Sheet1!O24,Sheet1!Q24)*1000</f>
        <v>428864400.18999994</v>
      </c>
    </row>
    <row r="20" spans="1:8" x14ac:dyDescent="0.3">
      <c r="A20" s="41" t="s">
        <v>45</v>
      </c>
      <c r="B20" s="41" t="s">
        <v>122</v>
      </c>
      <c r="C20" s="41">
        <v>407760</v>
      </c>
      <c r="D20" s="41">
        <v>12575237</v>
      </c>
      <c r="E20" s="41">
        <f>SUM(Sheet1!F25,Sheet1!H25,Sheet1!J25)</f>
        <v>1688661</v>
      </c>
      <c r="F20" s="41">
        <f>SUM(Sheet1!G25,Sheet1!I25,Sheet1!K25)*1000</f>
        <v>7432331854</v>
      </c>
      <c r="G20" s="41">
        <f>SUM(Sheet1!L25,Sheet1!N25,Sheet1!P25)</f>
        <v>6598012</v>
      </c>
      <c r="H20" s="41">
        <f>SUM(Sheet1!M25,Sheet1!O25,Sheet1!Q25)*1000</f>
        <v>12856307083.300001</v>
      </c>
    </row>
    <row r="21" spans="1:8" x14ac:dyDescent="0.3">
      <c r="A21" s="41" t="s">
        <v>46</v>
      </c>
      <c r="B21" s="41" t="s">
        <v>122</v>
      </c>
      <c r="C21" s="41">
        <v>16782602</v>
      </c>
      <c r="D21" s="41">
        <v>48725677</v>
      </c>
      <c r="E21" s="41">
        <f>SUM(Sheet1!F26,Sheet1!H26,Sheet1!J26)</f>
        <v>58113196</v>
      </c>
      <c r="F21" s="41">
        <f>SUM(Sheet1!G26,Sheet1!I26,Sheet1!K26)*1000</f>
        <v>326498170263.90002</v>
      </c>
      <c r="G21" s="41">
        <f>SUM(Sheet1!L26,Sheet1!N26,Sheet1!P26)</f>
        <v>35324534</v>
      </c>
      <c r="H21" s="41">
        <f>SUM(Sheet1!M26,Sheet1!O26,Sheet1!Q26)*1000</f>
        <v>93440339104</v>
      </c>
    </row>
    <row r="22" spans="1:8" x14ac:dyDescent="0.3">
      <c r="A22" s="41" t="s">
        <v>47</v>
      </c>
      <c r="B22" s="41" t="s">
        <v>122</v>
      </c>
      <c r="C22" s="41">
        <v>13431626</v>
      </c>
      <c r="D22" s="41">
        <v>35813731</v>
      </c>
      <c r="E22" s="41">
        <f>SUM(Sheet1!F27,Sheet1!H27,Sheet1!J27)</f>
        <v>43450526</v>
      </c>
      <c r="F22" s="41">
        <f>SUM(Sheet1!G27,Sheet1!I27,Sheet1!K27)*1000</f>
        <v>183354657621</v>
      </c>
      <c r="G22" s="41">
        <f>SUM(Sheet1!L27,Sheet1!N27,Sheet1!P27)</f>
        <v>19549992</v>
      </c>
      <c r="H22" s="41">
        <f>SUM(Sheet1!M27,Sheet1!O27,Sheet1!Q27)*1000</f>
        <v>55232092952.999992</v>
      </c>
    </row>
    <row r="23" spans="1:8" x14ac:dyDescent="0.3">
      <c r="A23" s="41" t="s">
        <v>48</v>
      </c>
      <c r="B23" s="41" t="s">
        <v>122</v>
      </c>
      <c r="C23" s="41">
        <v>43829</v>
      </c>
      <c r="D23" s="41">
        <v>12394541</v>
      </c>
      <c r="E23" s="41">
        <f>SUM(Sheet1!F28,Sheet1!H28,Sheet1!J28)</f>
        <v>113251</v>
      </c>
      <c r="F23" s="41">
        <f>SUM(Sheet1!G28,Sheet1!I28,Sheet1!K28)*1000</f>
        <v>363301917</v>
      </c>
      <c r="G23" s="41">
        <f>SUM(Sheet1!L28,Sheet1!N28,Sheet1!P28)</f>
        <v>2805389</v>
      </c>
      <c r="H23" s="41">
        <f>SUM(Sheet1!M28,Sheet1!O28,Sheet1!Q28)*1000</f>
        <v>5610034252</v>
      </c>
    </row>
    <row r="24" spans="1:8" x14ac:dyDescent="0.3">
      <c r="A24" s="41" t="s">
        <v>49</v>
      </c>
      <c r="B24" s="41" t="s">
        <v>122</v>
      </c>
      <c r="C24" s="41">
        <v>1292155</v>
      </c>
      <c r="D24" s="41">
        <v>5511906</v>
      </c>
      <c r="E24" s="41">
        <f>SUM(Sheet1!F29,Sheet1!H29,Sheet1!J29)</f>
        <v>3236919</v>
      </c>
      <c r="F24" s="41">
        <f>SUM(Sheet1!G29,Sheet1!I29,Sheet1!K29)*1000</f>
        <v>15583295451.129988</v>
      </c>
      <c r="G24" s="41">
        <f>SUM(Sheet1!L29,Sheet1!N29,Sheet1!P29)</f>
        <v>1583831</v>
      </c>
      <c r="H24" s="41">
        <f>SUM(Sheet1!M29,Sheet1!O29,Sheet1!Q29)*1000</f>
        <v>4491877513.7000008</v>
      </c>
    </row>
    <row r="25" spans="1:8" x14ac:dyDescent="0.3">
      <c r="A25" s="41" t="s">
        <v>50</v>
      </c>
      <c r="B25" s="41" t="s">
        <v>122</v>
      </c>
      <c r="C25" s="41">
        <v>2018773</v>
      </c>
      <c r="D25" s="41">
        <v>7893221</v>
      </c>
      <c r="E25" s="41">
        <f>SUM(Sheet1!F30,Sheet1!H30,Sheet1!J30)</f>
        <v>5562159</v>
      </c>
      <c r="F25" s="41">
        <f>SUM(Sheet1!G30,Sheet1!I30,Sheet1!K30)*1000</f>
        <v>65039206045</v>
      </c>
      <c r="G25" s="41">
        <f>SUM(Sheet1!L30,Sheet1!N30,Sheet1!P30)</f>
        <v>2273020</v>
      </c>
      <c r="H25" s="41">
        <f>SUM(Sheet1!M30,Sheet1!O30,Sheet1!Q30)*1000</f>
        <v>5858526991.8399992</v>
      </c>
    </row>
    <row r="26" spans="1:8" x14ac:dyDescent="0.3">
      <c r="A26" s="41" t="s">
        <v>51</v>
      </c>
      <c r="B26" s="41" t="s">
        <v>122</v>
      </c>
      <c r="C26" s="41">
        <v>83903</v>
      </c>
      <c r="D26" s="41">
        <v>3728497</v>
      </c>
      <c r="E26" s="41">
        <f>SUM(Sheet1!F31,Sheet1!H31,Sheet1!J31)</f>
        <v>270429</v>
      </c>
      <c r="F26" s="41">
        <f>SUM(Sheet1!G31,Sheet1!I31,Sheet1!K31)*1000</f>
        <v>1399561087.2499998</v>
      </c>
      <c r="G26" s="41">
        <f>SUM(Sheet1!L31,Sheet1!N31,Sheet1!P31)</f>
        <v>4528733</v>
      </c>
      <c r="H26" s="41">
        <f>SUM(Sheet1!M31,Sheet1!O31,Sheet1!Q31)*1000</f>
        <v>3929012666.7000003</v>
      </c>
    </row>
    <row r="27" spans="1:8" x14ac:dyDescent="0.3">
      <c r="A27" s="41" t="s">
        <v>52</v>
      </c>
      <c r="B27" s="41" t="s">
        <v>122</v>
      </c>
      <c r="C27" s="41">
        <v>0</v>
      </c>
      <c r="D27" s="41">
        <v>5165032</v>
      </c>
      <c r="E27" s="41">
        <f>SUM(Sheet1!F32,Sheet1!H32,Sheet1!J32)</f>
        <v>0</v>
      </c>
      <c r="F27" s="41">
        <f>SUM(Sheet1!G32,Sheet1!I32,Sheet1!K32)*1000</f>
        <v>0</v>
      </c>
      <c r="G27" s="41">
        <f>SUM(Sheet1!L32,Sheet1!N32,Sheet1!P32)</f>
        <v>1930326</v>
      </c>
      <c r="H27" s="41">
        <f>SUM(Sheet1!M32,Sheet1!O32,Sheet1!Q32)*1000</f>
        <v>2904511446.9999995</v>
      </c>
    </row>
    <row r="28" spans="1:8" x14ac:dyDescent="0.3">
      <c r="A28" s="41" t="s">
        <v>53</v>
      </c>
      <c r="B28" s="41" t="s">
        <v>122</v>
      </c>
      <c r="C28" s="41">
        <v>10565</v>
      </c>
      <c r="D28" s="41">
        <v>4113474</v>
      </c>
      <c r="E28" s="41">
        <f>SUM(Sheet1!F33,Sheet1!H33,Sheet1!J33)</f>
        <v>33604</v>
      </c>
      <c r="F28" s="41">
        <f>SUM(Sheet1!G33,Sheet1!I33,Sheet1!K33)*1000</f>
        <v>248687355.30999997</v>
      </c>
      <c r="G28" s="41">
        <f>SUM(Sheet1!L33,Sheet1!N33,Sheet1!P33)</f>
        <v>1965982</v>
      </c>
      <c r="H28" s="41">
        <f>SUM(Sheet1!M33,Sheet1!O33,Sheet1!Q33)*1000</f>
        <v>4497320023.0699997</v>
      </c>
    </row>
    <row r="29" spans="1:8" x14ac:dyDescent="0.3">
      <c r="A29" s="41" t="s">
        <v>54</v>
      </c>
      <c r="B29" s="41" t="s">
        <v>122</v>
      </c>
      <c r="C29" s="41">
        <v>4597686</v>
      </c>
      <c r="D29" s="41">
        <v>26514365</v>
      </c>
      <c r="E29" s="41">
        <f>SUM(Sheet1!F34,Sheet1!H34,Sheet1!J34)</f>
        <v>8430231</v>
      </c>
      <c r="F29" s="41">
        <f>SUM(Sheet1!G34,Sheet1!I34,Sheet1!K34)*1000</f>
        <v>37502781246.529999</v>
      </c>
      <c r="G29" s="41">
        <f>SUM(Sheet1!L34,Sheet1!N34,Sheet1!P34)</f>
        <v>7100397</v>
      </c>
      <c r="H29" s="41">
        <f>SUM(Sheet1!M34,Sheet1!O34,Sheet1!Q34)*1000</f>
        <v>14524163163.6</v>
      </c>
    </row>
    <row r="30" spans="1:8" x14ac:dyDescent="0.3">
      <c r="A30" s="41" t="s">
        <v>55</v>
      </c>
      <c r="B30" s="41" t="s">
        <v>122</v>
      </c>
      <c r="C30" s="41">
        <v>0</v>
      </c>
      <c r="D30" s="41">
        <v>195401</v>
      </c>
      <c r="E30" s="41">
        <f>SUM(Sheet1!F35,Sheet1!H35,Sheet1!J35)</f>
        <v>0</v>
      </c>
      <c r="F30" s="41">
        <f>SUM(Sheet1!G35,Sheet1!I35,Sheet1!K35)*1000</f>
        <v>0</v>
      </c>
      <c r="G30" s="41">
        <f>SUM(Sheet1!L35,Sheet1!N35,Sheet1!P35)</f>
        <v>46090</v>
      </c>
      <c r="H30" s="41">
        <f>SUM(Sheet1!M35,Sheet1!O35,Sheet1!Q35)*1000</f>
        <v>87451286.889999986</v>
      </c>
    </row>
    <row r="31" spans="1:8" x14ac:dyDescent="0.3">
      <c r="A31" s="41" t="s">
        <v>56</v>
      </c>
      <c r="B31" s="41" t="s">
        <v>122</v>
      </c>
      <c r="C31" s="41">
        <v>4230404</v>
      </c>
      <c r="D31" s="41">
        <v>1512891</v>
      </c>
      <c r="E31" s="41">
        <f>SUM(Sheet1!F36,Sheet1!H36,Sheet1!J36)</f>
        <v>9787990</v>
      </c>
      <c r="F31" s="41">
        <f>SUM(Sheet1!G36,Sheet1!I36,Sheet1!K36)*1000</f>
        <v>49941062143</v>
      </c>
      <c r="G31" s="41">
        <f>SUM(Sheet1!L36,Sheet1!N36,Sheet1!P36)</f>
        <v>398050</v>
      </c>
      <c r="H31" s="41">
        <f>SUM(Sheet1!M36,Sheet1!O36,Sheet1!Q36)*1000</f>
        <v>1037968948.85</v>
      </c>
    </row>
    <row r="32" spans="1:8" x14ac:dyDescent="0.3">
      <c r="A32" s="41" t="s">
        <v>57</v>
      </c>
      <c r="B32" s="41" t="s">
        <v>122</v>
      </c>
      <c r="C32" s="41">
        <v>169154</v>
      </c>
      <c r="D32" s="41">
        <v>3600077</v>
      </c>
      <c r="E32" s="41">
        <f>SUM(Sheet1!F37,Sheet1!H37,Sheet1!J37)</f>
        <v>785489</v>
      </c>
      <c r="F32" s="41">
        <f>SUM(Sheet1!G37,Sheet1!I37,Sheet1!K37)*1000</f>
        <v>3818322663</v>
      </c>
      <c r="G32" s="41">
        <f>SUM(Sheet1!L37,Sheet1!N37,Sheet1!P37)</f>
        <v>1960759</v>
      </c>
      <c r="H32" s="41">
        <f>SUM(Sheet1!M37,Sheet1!O37,Sheet1!Q37)*1000</f>
        <v>3814107437.0999999</v>
      </c>
    </row>
    <row r="33" spans="1:8" x14ac:dyDescent="0.3">
      <c r="A33" s="41" t="s">
        <v>58</v>
      </c>
      <c r="B33" s="41" t="s">
        <v>122</v>
      </c>
      <c r="C33" s="41">
        <v>40992</v>
      </c>
      <c r="D33" s="41">
        <v>2150529</v>
      </c>
      <c r="E33" s="41">
        <f>SUM(Sheet1!F38,Sheet1!H38,Sheet1!J38)</f>
        <v>78596</v>
      </c>
      <c r="F33" s="41">
        <f>SUM(Sheet1!G38,Sheet1!I38,Sheet1!K38)*1000</f>
        <v>350193254.22000003</v>
      </c>
      <c r="G33" s="41">
        <f>SUM(Sheet1!L38,Sheet1!N38,Sheet1!P38)</f>
        <v>528899</v>
      </c>
      <c r="H33" s="41">
        <f>SUM(Sheet1!M38,Sheet1!O38,Sheet1!Q38)*1000</f>
        <v>1088307197.95</v>
      </c>
    </row>
    <row r="34" spans="1:8" x14ac:dyDescent="0.3">
      <c r="A34" s="41" t="s">
        <v>59</v>
      </c>
      <c r="B34" s="41" t="s">
        <v>122</v>
      </c>
      <c r="C34" s="41">
        <v>1361789</v>
      </c>
      <c r="D34" s="41">
        <v>4075864</v>
      </c>
      <c r="E34" s="41">
        <f>SUM(Sheet1!F39,Sheet1!H39,Sheet1!J39)</f>
        <v>2753693</v>
      </c>
      <c r="F34" s="41">
        <f>SUM(Sheet1!G39,Sheet1!I39,Sheet1!K39)*1000</f>
        <v>12888541431.41</v>
      </c>
      <c r="G34" s="41">
        <f>SUM(Sheet1!L39,Sheet1!N39,Sheet1!P39)</f>
        <v>1652478</v>
      </c>
      <c r="H34" s="41">
        <f>SUM(Sheet1!M39,Sheet1!O39,Sheet1!Q39)*1000</f>
        <v>3769474060.0400004</v>
      </c>
    </row>
    <row r="35" spans="1:8" x14ac:dyDescent="0.3">
      <c r="A35" s="41" t="s">
        <v>61</v>
      </c>
      <c r="B35" s="41" t="s">
        <v>123</v>
      </c>
      <c r="C35" s="41">
        <v>1313008</v>
      </c>
      <c r="D35" s="41">
        <v>0</v>
      </c>
      <c r="E35" s="41">
        <f>SUM(Sheet1!F40,Sheet1!H40,Sheet1!J40)</f>
        <v>4015481</v>
      </c>
      <c r="F35" s="41">
        <f>SUM(Sheet1!G40,Sheet1!I40,Sheet1!K40)*1000</f>
        <v>32403930821.000004</v>
      </c>
      <c r="G35" s="41">
        <f>SUM(Sheet1!L40,Sheet1!N40,Sheet1!P40)</f>
        <v>0</v>
      </c>
      <c r="H35" s="41">
        <f>SUM(Sheet1!M40,Sheet1!O40,Sheet1!Q40)*1000</f>
        <v>0</v>
      </c>
    </row>
    <row r="36" spans="1:8" x14ac:dyDescent="0.3">
      <c r="A36" s="41" t="s">
        <v>62</v>
      </c>
      <c r="B36" s="41" t="s">
        <v>123</v>
      </c>
      <c r="C36" s="41">
        <v>5159</v>
      </c>
      <c r="D36" s="41">
        <v>0</v>
      </c>
      <c r="E36" s="41">
        <f>SUM(Sheet1!F41,Sheet1!H41,Sheet1!J41)</f>
        <v>6792</v>
      </c>
      <c r="F36" s="41">
        <f>SUM(Sheet1!G41,Sheet1!I41,Sheet1!K41)*1000</f>
        <v>42442479.809999995</v>
      </c>
      <c r="G36" s="41">
        <f>SUM(Sheet1!L41,Sheet1!N41,Sheet1!P41)</f>
        <v>0</v>
      </c>
      <c r="H36" s="41">
        <f>SUM(Sheet1!M41,Sheet1!O41,Sheet1!Q41)*1000</f>
        <v>0</v>
      </c>
    </row>
    <row r="37" spans="1:8" x14ac:dyDescent="0.3">
      <c r="A37" s="41" t="s">
        <v>63</v>
      </c>
      <c r="B37" s="41" t="s">
        <v>123</v>
      </c>
      <c r="C37" s="41">
        <v>0</v>
      </c>
      <c r="D37" s="41">
        <v>903</v>
      </c>
      <c r="E37" s="41">
        <f>SUM(Sheet1!F42,Sheet1!H42,Sheet1!J42)</f>
        <v>0</v>
      </c>
      <c r="F37" s="41">
        <f>SUM(Sheet1!G42,Sheet1!I42,Sheet1!K42)*1000</f>
        <v>0</v>
      </c>
      <c r="G37" s="41">
        <f>SUM(Sheet1!L42,Sheet1!N42,Sheet1!P42)</f>
        <v>34</v>
      </c>
      <c r="H37" s="41">
        <f>SUM(Sheet1!M42,Sheet1!O42,Sheet1!Q42)*1000</f>
        <v>355229.2</v>
      </c>
    </row>
    <row r="38" spans="1:8" x14ac:dyDescent="0.3">
      <c r="A38" s="41" t="s">
        <v>64</v>
      </c>
      <c r="B38" s="41" t="s">
        <v>123</v>
      </c>
      <c r="C38" s="41">
        <v>2482096</v>
      </c>
      <c r="D38" s="41">
        <v>1311767</v>
      </c>
      <c r="E38" s="41">
        <f>SUM(Sheet1!F43,Sheet1!H43,Sheet1!J43)</f>
        <v>11131011</v>
      </c>
      <c r="F38" s="41">
        <f>SUM(Sheet1!G43,Sheet1!I43,Sheet1!K43)*1000</f>
        <v>39534696736.349998</v>
      </c>
      <c r="G38" s="41">
        <f>SUM(Sheet1!L43,Sheet1!N43,Sheet1!P43)</f>
        <v>1510260</v>
      </c>
      <c r="H38" s="41">
        <f>SUM(Sheet1!M43,Sheet1!O43,Sheet1!Q43)*1000</f>
        <v>4351751557.4300003</v>
      </c>
    </row>
    <row r="39" spans="1:8" x14ac:dyDescent="0.3">
      <c r="A39" s="41" t="s">
        <v>65</v>
      </c>
      <c r="B39" s="41" t="s">
        <v>123</v>
      </c>
      <c r="C39" s="41">
        <v>118719</v>
      </c>
      <c r="D39" s="41">
        <v>1945944</v>
      </c>
      <c r="E39" s="41">
        <f>SUM(Sheet1!F44,Sheet1!H44,Sheet1!J44)</f>
        <v>215052</v>
      </c>
      <c r="F39" s="41">
        <f>SUM(Sheet1!G44,Sheet1!I44,Sheet1!K44)*1000</f>
        <v>1046647952.37</v>
      </c>
      <c r="G39" s="41">
        <f>SUM(Sheet1!L44,Sheet1!N44,Sheet1!P44)</f>
        <v>671482</v>
      </c>
      <c r="H39" s="41">
        <f>SUM(Sheet1!M44,Sheet1!O44,Sheet1!Q44)*1000</f>
        <v>1139693225</v>
      </c>
    </row>
    <row r="40" spans="1:8" x14ac:dyDescent="0.3">
      <c r="A40" s="41" t="s">
        <v>66</v>
      </c>
      <c r="B40" s="41" t="s">
        <v>123</v>
      </c>
      <c r="C40" s="41">
        <v>0</v>
      </c>
      <c r="D40" s="41">
        <v>117513</v>
      </c>
      <c r="E40" s="41">
        <f>SUM(Sheet1!F45,Sheet1!H45,Sheet1!J45)</f>
        <v>0</v>
      </c>
      <c r="F40" s="41">
        <f>SUM(Sheet1!G45,Sheet1!I45,Sheet1!K45)*1000</f>
        <v>0</v>
      </c>
      <c r="G40" s="41">
        <f>SUM(Sheet1!L45,Sheet1!N45,Sheet1!P45)</f>
        <v>73091</v>
      </c>
      <c r="H40" s="41">
        <f>SUM(Sheet1!M45,Sheet1!O45,Sheet1!Q45)*1000</f>
        <v>196608355.10000002</v>
      </c>
    </row>
    <row r="41" spans="1:8" x14ac:dyDescent="0.3">
      <c r="A41" s="41" t="s">
        <v>67</v>
      </c>
      <c r="B41" s="41" t="s">
        <v>123</v>
      </c>
      <c r="C41" s="41">
        <v>692840</v>
      </c>
      <c r="D41" s="41">
        <v>562551</v>
      </c>
      <c r="E41" s="41">
        <f>SUM(Sheet1!F46,Sheet1!H46,Sheet1!J46)</f>
        <v>1623519</v>
      </c>
      <c r="F41" s="41">
        <f>SUM(Sheet1!G46,Sheet1!I46,Sheet1!K46)*1000</f>
        <v>6478995213.7799997</v>
      </c>
      <c r="G41" s="41">
        <f>SUM(Sheet1!L46,Sheet1!N46,Sheet1!P46)</f>
        <v>254928</v>
      </c>
      <c r="H41" s="41">
        <f>SUM(Sheet1!M46,Sheet1!O46,Sheet1!Q46)*1000</f>
        <v>921959898.5</v>
      </c>
    </row>
    <row r="42" spans="1:8" x14ac:dyDescent="0.3">
      <c r="A42" s="41" t="s">
        <v>69</v>
      </c>
      <c r="B42" s="41" t="s">
        <v>123</v>
      </c>
      <c r="C42" s="41">
        <v>1703964</v>
      </c>
      <c r="D42" s="41">
        <v>404244</v>
      </c>
      <c r="E42" s="41">
        <f>SUM(Sheet1!F47,Sheet1!H47,Sheet1!J47)</f>
        <v>1689571</v>
      </c>
      <c r="F42" s="41">
        <f>SUM(Sheet1!G47,Sheet1!I47,Sheet1!K47)*1000</f>
        <v>8014805410</v>
      </c>
      <c r="G42" s="41">
        <f>SUM(Sheet1!L47,Sheet1!N47,Sheet1!P47)</f>
        <v>62322</v>
      </c>
      <c r="H42" s="41">
        <f>SUM(Sheet1!M47,Sheet1!O47,Sheet1!Q47)*1000</f>
        <v>152585006</v>
      </c>
    </row>
    <row r="43" spans="1:8" x14ac:dyDescent="0.3">
      <c r="A43" s="41" t="s">
        <v>70</v>
      </c>
      <c r="B43" s="41" t="s">
        <v>123</v>
      </c>
      <c r="C43" s="41">
        <v>1102760</v>
      </c>
      <c r="D43" s="41">
        <v>1169240</v>
      </c>
      <c r="E43" s="41">
        <f>SUM(Sheet1!F48,Sheet1!H48,Sheet1!J48)</f>
        <v>2717005</v>
      </c>
      <c r="F43" s="41">
        <f>SUM(Sheet1!G48,Sheet1!I48,Sheet1!K48)*1000</f>
        <v>10085057775</v>
      </c>
      <c r="G43" s="41">
        <f>SUM(Sheet1!L48,Sheet1!N48,Sheet1!P48)</f>
        <v>1239774</v>
      </c>
      <c r="H43" s="41">
        <f>SUM(Sheet1!M48,Sheet1!O48,Sheet1!Q48)*1000</f>
        <v>3241836116</v>
      </c>
    </row>
    <row r="44" spans="1:8" x14ac:dyDescent="0.3">
      <c r="A44" s="41" t="s">
        <v>71</v>
      </c>
      <c r="B44" s="41" t="s">
        <v>123</v>
      </c>
      <c r="C44" s="41">
        <v>0</v>
      </c>
      <c r="D44" s="41">
        <v>1091</v>
      </c>
      <c r="E44" s="41">
        <f>SUM(Sheet1!F49,Sheet1!H49,Sheet1!J49)</f>
        <v>0</v>
      </c>
      <c r="F44" s="41">
        <f>SUM(Sheet1!G49,Sheet1!I49,Sheet1!K49)*1000</f>
        <v>0</v>
      </c>
      <c r="G44" s="41">
        <f>SUM(Sheet1!L49,Sheet1!N49,Sheet1!P49)</f>
        <v>6683</v>
      </c>
      <c r="H44" s="41">
        <f>SUM(Sheet1!M49,Sheet1!O49,Sheet1!Q49)*1000</f>
        <v>20231884.300000001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E103"/>
  <sheetViews>
    <sheetView zoomScale="85" zoomScaleNormal="85" workbookViewId="0">
      <pane xSplit="3" ySplit="7" topLeftCell="D28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B1" sqref="B1:AC54"/>
    </sheetView>
  </sheetViews>
  <sheetFormatPr defaultColWidth="8.88671875" defaultRowHeight="13.2" x14ac:dyDescent="0.25"/>
  <cols>
    <col min="1" max="1" width="3.109375" style="15" bestFit="1" customWidth="1"/>
    <col min="2" max="2" width="5.109375" style="16" customWidth="1"/>
    <col min="3" max="3" width="39.5546875" style="16" customWidth="1"/>
    <col min="4" max="4" width="7.5546875" style="37" customWidth="1"/>
    <col min="5" max="5" width="7.44140625" style="37" customWidth="1"/>
    <col min="6" max="7" width="8.5546875" style="16" customWidth="1"/>
    <col min="8" max="8" width="9.44140625" style="16" customWidth="1"/>
    <col min="9" max="9" width="10.5546875" style="16" customWidth="1"/>
    <col min="10" max="10" width="9" style="16" customWidth="1"/>
    <col min="11" max="11" width="10.6640625" style="16" customWidth="1"/>
    <col min="12" max="13" width="10.33203125" style="16" bestFit="1" customWidth="1"/>
    <col min="14" max="14" width="10" style="16" customWidth="1"/>
    <col min="15" max="15" width="10.33203125" style="16" bestFit="1" customWidth="1"/>
    <col min="16" max="16" width="8.44140625" style="16" customWidth="1"/>
    <col min="17" max="17" width="7.44140625" style="16" customWidth="1"/>
    <col min="18" max="18" width="9.33203125" style="16" customWidth="1"/>
    <col min="19" max="19" width="8.88671875" style="16" customWidth="1"/>
    <col min="20" max="20" width="10" style="16" bestFit="1" customWidth="1"/>
    <col min="21" max="21" width="12" style="16" bestFit="1" customWidth="1"/>
    <col min="22" max="22" width="9.6640625" style="16" customWidth="1"/>
    <col min="23" max="23" width="10.44140625" style="16" customWidth="1"/>
    <col min="24" max="24" width="8.44140625" style="16" customWidth="1"/>
    <col min="25" max="25" width="8.5546875" style="16" customWidth="1"/>
    <col min="26" max="26" width="10" style="16" bestFit="1" customWidth="1"/>
    <col min="27" max="27" width="11" style="16" bestFit="1" customWidth="1"/>
    <col min="28" max="28" width="8.6640625" style="16" customWidth="1"/>
    <col min="29" max="29" width="8.5546875" style="16" customWidth="1"/>
    <col min="30" max="30" width="12.33203125" style="16" customWidth="1"/>
    <col min="31" max="16384" width="8.88671875" style="16"/>
  </cols>
  <sheetData>
    <row r="1" spans="1:29" x14ac:dyDescent="0.25">
      <c r="B1" s="51" t="s">
        <v>119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29" x14ac:dyDescent="0.25">
      <c r="B2" s="50" t="s">
        <v>0</v>
      </c>
      <c r="C2" s="51" t="s">
        <v>1</v>
      </c>
      <c r="D2" s="52" t="s">
        <v>2</v>
      </c>
      <c r="E2" s="52"/>
      <c r="F2" s="52"/>
      <c r="G2" s="52"/>
      <c r="H2" s="52"/>
      <c r="I2" s="52"/>
      <c r="J2" s="52"/>
      <c r="K2" s="52"/>
      <c r="L2" s="51" t="s">
        <v>3</v>
      </c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 spans="1:29" x14ac:dyDescent="0.25">
      <c r="B3" s="50"/>
      <c r="C3" s="51"/>
      <c r="D3" s="50" t="s">
        <v>4</v>
      </c>
      <c r="E3" s="50"/>
      <c r="F3" s="50"/>
      <c r="G3" s="50"/>
      <c r="H3" s="50"/>
      <c r="I3" s="50"/>
      <c r="J3" s="50"/>
      <c r="K3" s="50"/>
      <c r="L3" s="51" t="s">
        <v>5</v>
      </c>
      <c r="M3" s="51"/>
      <c r="N3" s="51"/>
      <c r="O3" s="51"/>
      <c r="P3" s="51"/>
      <c r="Q3" s="51"/>
      <c r="R3" s="51"/>
      <c r="S3" s="51"/>
      <c r="T3" s="51" t="s">
        <v>6</v>
      </c>
      <c r="U3" s="51"/>
      <c r="V3" s="51"/>
      <c r="W3" s="51"/>
      <c r="X3" s="51"/>
      <c r="Y3" s="51"/>
      <c r="Z3" s="51"/>
      <c r="AA3" s="51"/>
      <c r="AB3" s="51"/>
      <c r="AC3" s="51"/>
    </row>
    <row r="4" spans="1:29" x14ac:dyDescent="0.25">
      <c r="B4" s="50"/>
      <c r="C4" s="51"/>
      <c r="D4" s="50" t="s">
        <v>7</v>
      </c>
      <c r="E4" s="50"/>
      <c r="F4" s="50" t="s">
        <v>8</v>
      </c>
      <c r="G4" s="50" t="s">
        <v>9</v>
      </c>
      <c r="H4" s="50" t="s">
        <v>10</v>
      </c>
      <c r="I4" s="50" t="s">
        <v>11</v>
      </c>
      <c r="J4" s="50" t="s">
        <v>12</v>
      </c>
      <c r="K4" s="50" t="s">
        <v>13</v>
      </c>
      <c r="L4" s="51" t="s">
        <v>14</v>
      </c>
      <c r="M4" s="51"/>
      <c r="N4" s="51"/>
      <c r="O4" s="51"/>
      <c r="P4" s="51"/>
      <c r="Q4" s="51"/>
      <c r="R4" s="51" t="s">
        <v>15</v>
      </c>
      <c r="S4" s="51"/>
      <c r="T4" s="51" t="s">
        <v>14</v>
      </c>
      <c r="U4" s="51"/>
      <c r="V4" s="51"/>
      <c r="W4" s="51"/>
      <c r="X4" s="51"/>
      <c r="Y4" s="51"/>
      <c r="Z4" s="51" t="s">
        <v>15</v>
      </c>
      <c r="AA4" s="51"/>
      <c r="AB4" s="51"/>
      <c r="AC4" s="51"/>
    </row>
    <row r="5" spans="1:29" ht="18.75" customHeight="1" x14ac:dyDescent="0.25">
      <c r="B5" s="50"/>
      <c r="C5" s="51"/>
      <c r="D5" s="50"/>
      <c r="E5" s="50"/>
      <c r="F5" s="50"/>
      <c r="G5" s="50"/>
      <c r="H5" s="50"/>
      <c r="I5" s="50"/>
      <c r="J5" s="50"/>
      <c r="K5" s="50"/>
      <c r="L5" s="50" t="s">
        <v>16</v>
      </c>
      <c r="M5" s="50"/>
      <c r="N5" s="50" t="s">
        <v>17</v>
      </c>
      <c r="O5" s="50"/>
      <c r="P5" s="51" t="s">
        <v>18</v>
      </c>
      <c r="Q5" s="51"/>
      <c r="R5" s="51" t="s">
        <v>19</v>
      </c>
      <c r="S5" s="51"/>
      <c r="T5" s="50" t="s">
        <v>16</v>
      </c>
      <c r="U5" s="50"/>
      <c r="V5" s="50" t="s">
        <v>17</v>
      </c>
      <c r="W5" s="50"/>
      <c r="X5" s="51" t="s">
        <v>18</v>
      </c>
      <c r="Y5" s="51"/>
      <c r="Z5" s="50" t="s">
        <v>7</v>
      </c>
      <c r="AA5" s="50"/>
      <c r="AB5" s="50" t="s">
        <v>8</v>
      </c>
      <c r="AC5" s="50"/>
    </row>
    <row r="6" spans="1:29" s="30" customFormat="1" ht="39.6" x14ac:dyDescent="0.3">
      <c r="A6" s="29"/>
      <c r="B6" s="50"/>
      <c r="C6" s="51"/>
      <c r="D6" s="18" t="s">
        <v>20</v>
      </c>
      <c r="E6" s="19" t="s">
        <v>21</v>
      </c>
      <c r="F6" s="50"/>
      <c r="G6" s="50"/>
      <c r="H6" s="50"/>
      <c r="I6" s="50"/>
      <c r="J6" s="50"/>
      <c r="K6" s="50"/>
      <c r="L6" s="20" t="s">
        <v>22</v>
      </c>
      <c r="M6" s="20" t="s">
        <v>23</v>
      </c>
      <c r="N6" s="20" t="s">
        <v>22</v>
      </c>
      <c r="O6" s="20" t="s">
        <v>23</v>
      </c>
      <c r="P6" s="20" t="s">
        <v>22</v>
      </c>
      <c r="Q6" s="20" t="s">
        <v>23</v>
      </c>
      <c r="R6" s="20" t="s">
        <v>22</v>
      </c>
      <c r="S6" s="20" t="s">
        <v>23</v>
      </c>
      <c r="T6" s="20" t="s">
        <v>22</v>
      </c>
      <c r="U6" s="20" t="s">
        <v>23</v>
      </c>
      <c r="V6" s="20" t="s">
        <v>22</v>
      </c>
      <c r="W6" s="20" t="s">
        <v>23</v>
      </c>
      <c r="X6" s="20" t="s">
        <v>22</v>
      </c>
      <c r="Y6" s="20" t="s">
        <v>23</v>
      </c>
      <c r="Z6" s="20" t="s">
        <v>22</v>
      </c>
      <c r="AA6" s="20" t="s">
        <v>23</v>
      </c>
      <c r="AB6" s="20" t="s">
        <v>22</v>
      </c>
      <c r="AC6" s="20" t="s">
        <v>23</v>
      </c>
    </row>
    <row r="7" spans="1:29" ht="16.95" customHeight="1" x14ac:dyDescent="0.25">
      <c r="B7" s="21"/>
      <c r="C7" s="21"/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>
        <v>6</v>
      </c>
      <c r="J7" s="18">
        <v>7</v>
      </c>
      <c r="K7" s="18">
        <v>8</v>
      </c>
      <c r="L7" s="18">
        <v>9</v>
      </c>
      <c r="M7" s="18">
        <v>10</v>
      </c>
      <c r="N7" s="18">
        <v>11</v>
      </c>
      <c r="O7" s="18">
        <v>12</v>
      </c>
      <c r="P7" s="18">
        <v>13</v>
      </c>
      <c r="Q7" s="18">
        <v>14</v>
      </c>
      <c r="R7" s="18">
        <v>15</v>
      </c>
      <c r="S7" s="18">
        <v>16</v>
      </c>
      <c r="T7" s="18">
        <v>17</v>
      </c>
      <c r="U7" s="18">
        <v>18</v>
      </c>
      <c r="V7" s="18">
        <v>19</v>
      </c>
      <c r="W7" s="18">
        <v>20</v>
      </c>
      <c r="X7" s="18">
        <v>21</v>
      </c>
      <c r="Y7" s="18">
        <v>22</v>
      </c>
      <c r="Z7" s="18">
        <v>23</v>
      </c>
      <c r="AA7" s="18">
        <v>24</v>
      </c>
      <c r="AB7" s="18">
        <v>25</v>
      </c>
      <c r="AC7" s="18">
        <v>26</v>
      </c>
    </row>
    <row r="8" spans="1:29" x14ac:dyDescent="0.25">
      <c r="B8" s="47" t="s">
        <v>24</v>
      </c>
      <c r="C8" s="48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B9" s="47" t="s">
        <v>25</v>
      </c>
      <c r="C9" s="48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B10" s="23">
        <v>1</v>
      </c>
      <c r="C10" s="24" t="s">
        <v>26</v>
      </c>
      <c r="D10" s="3">
        <v>8795</v>
      </c>
      <c r="E10" s="4">
        <v>2664</v>
      </c>
      <c r="F10" s="5">
        <v>23140</v>
      </c>
      <c r="G10" s="5">
        <v>39435</v>
      </c>
      <c r="H10" s="5">
        <v>9476</v>
      </c>
      <c r="I10" s="5">
        <v>967287</v>
      </c>
      <c r="J10" s="5">
        <v>1638457</v>
      </c>
      <c r="K10" s="5">
        <v>79475125</v>
      </c>
      <c r="L10" s="5">
        <v>1905325</v>
      </c>
      <c r="M10" s="5">
        <v>6065404.2850000001</v>
      </c>
      <c r="N10" s="5">
        <v>1883937</v>
      </c>
      <c r="O10" s="5">
        <v>9684263.6190000009</v>
      </c>
      <c r="P10" s="5">
        <v>0</v>
      </c>
      <c r="Q10" s="5">
        <v>0</v>
      </c>
      <c r="R10" s="5">
        <v>14638</v>
      </c>
      <c r="S10" s="5">
        <v>71608.5</v>
      </c>
      <c r="T10" s="5">
        <v>6731379</v>
      </c>
      <c r="U10" s="5">
        <v>13106385.671</v>
      </c>
      <c r="V10" s="5">
        <v>2550483</v>
      </c>
      <c r="W10" s="5">
        <v>5616412.0820000004</v>
      </c>
      <c r="X10" s="5">
        <v>8</v>
      </c>
      <c r="Y10" s="5">
        <v>13.222</v>
      </c>
      <c r="Z10" s="5">
        <v>25988774</v>
      </c>
      <c r="AA10" s="5">
        <v>120828313.53200001</v>
      </c>
      <c r="AB10" s="5">
        <v>1250</v>
      </c>
      <c r="AC10" s="5">
        <v>1205.444</v>
      </c>
    </row>
    <row r="11" spans="1:29" x14ac:dyDescent="0.25">
      <c r="B11" s="23">
        <v>2</v>
      </c>
      <c r="C11" s="24" t="s">
        <v>27</v>
      </c>
      <c r="D11" s="3">
        <v>5307</v>
      </c>
      <c r="E11" s="4">
        <v>2837</v>
      </c>
      <c r="F11" s="5">
        <v>45421</v>
      </c>
      <c r="G11" s="5">
        <v>15369</v>
      </c>
      <c r="H11" s="5">
        <v>103</v>
      </c>
      <c r="I11" s="5">
        <v>515726</v>
      </c>
      <c r="J11" s="5">
        <v>86053</v>
      </c>
      <c r="K11" s="5">
        <v>46304287</v>
      </c>
      <c r="L11" s="5">
        <v>141234</v>
      </c>
      <c r="M11" s="5">
        <v>496226.10719999997</v>
      </c>
      <c r="N11" s="5">
        <v>74320</v>
      </c>
      <c r="O11" s="5">
        <v>259139.87341</v>
      </c>
      <c r="P11" s="5">
        <v>0</v>
      </c>
      <c r="Q11" s="5">
        <v>0</v>
      </c>
      <c r="R11" s="5">
        <v>10246</v>
      </c>
      <c r="S11" s="5">
        <v>59156.855009999999</v>
      </c>
      <c r="T11" s="5">
        <v>4486467</v>
      </c>
      <c r="U11" s="5">
        <v>7768728.8052500002</v>
      </c>
      <c r="V11" s="5">
        <v>1698578</v>
      </c>
      <c r="W11" s="5">
        <v>2577372.1800000002</v>
      </c>
      <c r="X11" s="5">
        <v>0</v>
      </c>
      <c r="Y11" s="5">
        <v>0</v>
      </c>
      <c r="Z11" s="5">
        <v>17021037</v>
      </c>
      <c r="AA11" s="5">
        <v>66058368.399999999</v>
      </c>
      <c r="AB11" s="5">
        <v>4226</v>
      </c>
      <c r="AC11" s="5">
        <v>4099.6099999999997</v>
      </c>
    </row>
    <row r="12" spans="1:29" x14ac:dyDescent="0.25">
      <c r="B12" s="23">
        <v>3</v>
      </c>
      <c r="C12" s="25" t="s">
        <v>28</v>
      </c>
      <c r="D12" s="6">
        <v>1809</v>
      </c>
      <c r="E12" s="4">
        <v>435</v>
      </c>
      <c r="F12" s="5">
        <v>1880</v>
      </c>
      <c r="G12" s="5">
        <v>3374</v>
      </c>
      <c r="H12" s="5">
        <v>355014</v>
      </c>
      <c r="I12" s="5">
        <v>1042868</v>
      </c>
      <c r="J12" s="5">
        <v>77461</v>
      </c>
      <c r="K12" s="5">
        <v>13170703</v>
      </c>
      <c r="L12" s="5">
        <v>60219</v>
      </c>
      <c r="M12" s="5">
        <v>238391.98326001602</v>
      </c>
      <c r="N12" s="5">
        <v>22563</v>
      </c>
      <c r="O12" s="5">
        <v>117041.32135999801</v>
      </c>
      <c r="P12" s="5">
        <v>0</v>
      </c>
      <c r="Q12" s="5">
        <v>0</v>
      </c>
      <c r="R12" s="5">
        <v>1021</v>
      </c>
      <c r="S12" s="5">
        <v>4888.3397400000003</v>
      </c>
      <c r="T12" s="5">
        <v>2016223</v>
      </c>
      <c r="U12" s="5">
        <v>3109398.074</v>
      </c>
      <c r="V12" s="5">
        <v>786911</v>
      </c>
      <c r="W12" s="5">
        <v>1119621.05595</v>
      </c>
      <c r="X12" s="5">
        <v>8115</v>
      </c>
      <c r="Y12" s="5">
        <v>91968.970939999999</v>
      </c>
      <c r="Z12" s="5">
        <v>6467214</v>
      </c>
      <c r="AA12" s="5">
        <v>27132203.211459998</v>
      </c>
      <c r="AB12" s="5">
        <v>0</v>
      </c>
      <c r="AC12" s="5">
        <v>0</v>
      </c>
    </row>
    <row r="13" spans="1:29" x14ac:dyDescent="0.25">
      <c r="B13" s="23">
        <v>4</v>
      </c>
      <c r="C13" s="24" t="s">
        <v>29</v>
      </c>
      <c r="D13" s="3">
        <v>8103</v>
      </c>
      <c r="E13" s="4">
        <v>4039</v>
      </c>
      <c r="F13" s="5">
        <v>58223</v>
      </c>
      <c r="G13" s="5">
        <v>8906</v>
      </c>
      <c r="H13" s="5">
        <v>65</v>
      </c>
      <c r="I13" s="5">
        <v>2139315</v>
      </c>
      <c r="J13" s="5">
        <v>593845</v>
      </c>
      <c r="K13" s="5">
        <v>48645220</v>
      </c>
      <c r="L13" s="5">
        <v>695017</v>
      </c>
      <c r="M13" s="5">
        <v>1859504.0009999999</v>
      </c>
      <c r="N13" s="5">
        <v>274764</v>
      </c>
      <c r="O13" s="5">
        <v>1039531.556</v>
      </c>
      <c r="P13" s="5">
        <v>0</v>
      </c>
      <c r="Q13" s="5">
        <v>0</v>
      </c>
      <c r="R13" s="5">
        <v>59587</v>
      </c>
      <c r="S13" s="5">
        <v>310337.59999999998</v>
      </c>
      <c r="T13" s="5">
        <v>8706471</v>
      </c>
      <c r="U13" s="5">
        <v>17560116.162999999</v>
      </c>
      <c r="V13" s="5">
        <v>2881572</v>
      </c>
      <c r="W13" s="5">
        <v>5567323.307</v>
      </c>
      <c r="X13" s="5">
        <v>5073</v>
      </c>
      <c r="Y13" s="5">
        <v>79625.86</v>
      </c>
      <c r="Z13" s="5">
        <v>31936152</v>
      </c>
      <c r="AA13" s="5">
        <v>141612990.15599999</v>
      </c>
      <c r="AB13" s="5">
        <v>1506</v>
      </c>
      <c r="AC13" s="5">
        <v>1302.8710000000001</v>
      </c>
    </row>
    <row r="14" spans="1:29" x14ac:dyDescent="0.25">
      <c r="B14" s="23">
        <v>5</v>
      </c>
      <c r="C14" s="24" t="s">
        <v>30</v>
      </c>
      <c r="D14" s="3">
        <v>1249</v>
      </c>
      <c r="E14" s="4">
        <v>325</v>
      </c>
      <c r="F14" s="5">
        <v>2368</v>
      </c>
      <c r="G14" s="5">
        <v>9254</v>
      </c>
      <c r="H14" s="5">
        <v>8426</v>
      </c>
      <c r="I14" s="5">
        <v>241657</v>
      </c>
      <c r="J14" s="5">
        <v>0</v>
      </c>
      <c r="K14" s="5">
        <v>27727499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2910169</v>
      </c>
      <c r="U14" s="5">
        <v>6248318.2860000003</v>
      </c>
      <c r="V14" s="5">
        <v>590850</v>
      </c>
      <c r="W14" s="5">
        <v>1206665.868</v>
      </c>
      <c r="X14" s="5">
        <v>0</v>
      </c>
      <c r="Y14" s="5">
        <v>0</v>
      </c>
      <c r="Z14" s="5">
        <v>8422305</v>
      </c>
      <c r="AA14" s="5">
        <v>37091657.677000001</v>
      </c>
      <c r="AB14" s="5">
        <v>10335</v>
      </c>
      <c r="AC14" s="5">
        <v>10337.105</v>
      </c>
    </row>
    <row r="15" spans="1:29" x14ac:dyDescent="0.25">
      <c r="B15" s="23">
        <v>6</v>
      </c>
      <c r="C15" s="24" t="s">
        <v>31</v>
      </c>
      <c r="D15" s="3">
        <v>4309</v>
      </c>
      <c r="E15" s="4">
        <v>594</v>
      </c>
      <c r="F15" s="5">
        <v>14772</v>
      </c>
      <c r="G15" s="5">
        <v>10249</v>
      </c>
      <c r="H15" s="5">
        <v>0</v>
      </c>
      <c r="I15" s="5">
        <v>439292</v>
      </c>
      <c r="J15" s="5">
        <v>161962</v>
      </c>
      <c r="K15" s="5">
        <v>28928653</v>
      </c>
      <c r="L15" s="5">
        <v>129080</v>
      </c>
      <c r="M15" s="5">
        <v>434387.65</v>
      </c>
      <c r="N15" s="5">
        <v>65266</v>
      </c>
      <c r="O15" s="5">
        <v>285284.34700000001</v>
      </c>
      <c r="P15" s="5">
        <v>0</v>
      </c>
      <c r="Q15" s="5">
        <v>0</v>
      </c>
      <c r="R15" s="5">
        <v>3386</v>
      </c>
      <c r="S15" s="5">
        <v>21375.576000000001</v>
      </c>
      <c r="T15" s="5">
        <v>4933901</v>
      </c>
      <c r="U15" s="5">
        <v>9171721.8399999999</v>
      </c>
      <c r="V15" s="5">
        <v>2099937</v>
      </c>
      <c r="W15" s="5">
        <v>3469949.142</v>
      </c>
      <c r="X15" s="5">
        <v>4812</v>
      </c>
      <c r="Y15" s="5">
        <v>70801.461900000009</v>
      </c>
      <c r="Z15" s="5">
        <v>19329076</v>
      </c>
      <c r="AA15" s="5">
        <v>88512000</v>
      </c>
      <c r="AB15" s="5">
        <v>55461</v>
      </c>
      <c r="AC15" s="5">
        <v>54916.583599999998</v>
      </c>
    </row>
    <row r="16" spans="1:29" x14ac:dyDescent="0.25">
      <c r="B16" s="23">
        <v>7</v>
      </c>
      <c r="C16" s="24" t="s">
        <v>32</v>
      </c>
      <c r="D16" s="3">
        <v>2707</v>
      </c>
      <c r="E16" s="4">
        <v>736</v>
      </c>
      <c r="F16" s="5">
        <v>0</v>
      </c>
      <c r="G16" s="5">
        <v>0</v>
      </c>
      <c r="H16" s="5">
        <v>0</v>
      </c>
      <c r="I16" s="5">
        <v>236231</v>
      </c>
      <c r="J16" s="5">
        <v>74221</v>
      </c>
      <c r="K16" s="5">
        <v>15742911</v>
      </c>
      <c r="L16" s="5">
        <v>65518</v>
      </c>
      <c r="M16" s="5">
        <v>165473.21599</v>
      </c>
      <c r="N16" s="5">
        <v>25847</v>
      </c>
      <c r="O16" s="5">
        <v>69393.359370000006</v>
      </c>
      <c r="P16" s="5">
        <v>0</v>
      </c>
      <c r="Q16" s="5">
        <v>0</v>
      </c>
      <c r="R16" s="5">
        <v>2128</v>
      </c>
      <c r="S16" s="5">
        <v>9534.2999999999993</v>
      </c>
      <c r="T16" s="5">
        <v>3259491</v>
      </c>
      <c r="U16" s="5">
        <v>5848055.4401400005</v>
      </c>
      <c r="V16" s="5">
        <v>950418</v>
      </c>
      <c r="W16" s="5">
        <v>1658065.79538</v>
      </c>
      <c r="X16" s="5">
        <v>0</v>
      </c>
      <c r="Y16" s="5">
        <v>0</v>
      </c>
      <c r="Z16" s="5">
        <v>14679288</v>
      </c>
      <c r="AA16" s="5">
        <v>60017620.6083</v>
      </c>
      <c r="AB16" s="5">
        <v>0</v>
      </c>
      <c r="AC16" s="5">
        <v>0</v>
      </c>
    </row>
    <row r="17" spans="2:29" x14ac:dyDescent="0.25">
      <c r="B17" s="23">
        <v>8</v>
      </c>
      <c r="C17" s="24" t="s">
        <v>33</v>
      </c>
      <c r="D17" s="3">
        <v>780</v>
      </c>
      <c r="E17" s="4">
        <v>23</v>
      </c>
      <c r="F17" s="5">
        <v>1062</v>
      </c>
      <c r="G17" s="5">
        <v>357</v>
      </c>
      <c r="H17" s="5">
        <v>1155</v>
      </c>
      <c r="I17" s="5">
        <v>25520</v>
      </c>
      <c r="J17" s="5">
        <v>0</v>
      </c>
      <c r="K17" s="5">
        <v>3591183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666098</v>
      </c>
      <c r="U17" s="5">
        <v>1528972.1463299999</v>
      </c>
      <c r="V17" s="5">
        <v>119026</v>
      </c>
      <c r="W17" s="5">
        <v>401136.24460999999</v>
      </c>
      <c r="X17" s="5">
        <v>0</v>
      </c>
      <c r="Y17" s="5">
        <v>0</v>
      </c>
      <c r="Z17" s="5">
        <v>1551051</v>
      </c>
      <c r="AA17" s="5">
        <v>7191588.5</v>
      </c>
      <c r="AB17" s="5">
        <v>0</v>
      </c>
      <c r="AC17" s="5">
        <v>0</v>
      </c>
    </row>
    <row r="18" spans="2:29" x14ac:dyDescent="0.25">
      <c r="B18" s="23">
        <v>9</v>
      </c>
      <c r="C18" s="24" t="s">
        <v>34</v>
      </c>
      <c r="D18" s="3">
        <v>8159</v>
      </c>
      <c r="E18" s="4">
        <v>4804</v>
      </c>
      <c r="F18" s="5">
        <v>45963</v>
      </c>
      <c r="G18" s="5">
        <v>11265</v>
      </c>
      <c r="H18" s="5">
        <v>618450</v>
      </c>
      <c r="I18" s="5">
        <v>61509</v>
      </c>
      <c r="J18" s="5">
        <v>311721</v>
      </c>
      <c r="K18" s="5">
        <v>40767384</v>
      </c>
      <c r="L18" s="5">
        <v>466599</v>
      </c>
      <c r="M18" s="5">
        <v>1533499.3939200002</v>
      </c>
      <c r="N18" s="5">
        <v>191000</v>
      </c>
      <c r="O18" s="5">
        <v>689227.45498000004</v>
      </c>
      <c r="P18" s="5">
        <v>0</v>
      </c>
      <c r="Q18" s="5">
        <v>0</v>
      </c>
      <c r="R18" s="5">
        <v>3979</v>
      </c>
      <c r="S18" s="5">
        <v>12874.74734</v>
      </c>
      <c r="T18" s="5">
        <v>7244998</v>
      </c>
      <c r="U18" s="5">
        <v>15930284.965329999</v>
      </c>
      <c r="V18" s="5">
        <v>3742196</v>
      </c>
      <c r="W18" s="5">
        <v>6651928.2674500002</v>
      </c>
      <c r="X18" s="5">
        <v>0</v>
      </c>
      <c r="Y18" s="5">
        <v>0</v>
      </c>
      <c r="Z18" s="5">
        <v>27559209</v>
      </c>
      <c r="AA18" s="5">
        <v>134807645.7385</v>
      </c>
      <c r="AB18" s="5">
        <v>0</v>
      </c>
      <c r="AC18" s="5">
        <v>0</v>
      </c>
    </row>
    <row r="19" spans="2:29" x14ac:dyDescent="0.25">
      <c r="B19" s="23">
        <v>10</v>
      </c>
      <c r="C19" s="24" t="s">
        <v>35</v>
      </c>
      <c r="D19" s="3">
        <v>25740</v>
      </c>
      <c r="E19" s="4">
        <v>39971</v>
      </c>
      <c r="F19" s="5">
        <v>1014946</v>
      </c>
      <c r="G19" s="5">
        <v>51776</v>
      </c>
      <c r="H19" s="5">
        <v>560417</v>
      </c>
      <c r="I19" s="5">
        <v>1983511</v>
      </c>
      <c r="J19" s="5">
        <v>15555633</v>
      </c>
      <c r="K19" s="5">
        <v>278356488</v>
      </c>
      <c r="L19" s="5">
        <v>24404384</v>
      </c>
      <c r="M19" s="5">
        <v>71741335.395999998</v>
      </c>
      <c r="N19" s="5">
        <v>17666810</v>
      </c>
      <c r="O19" s="5">
        <v>138272288.97</v>
      </c>
      <c r="P19" s="5">
        <v>0</v>
      </c>
      <c r="Q19" s="5">
        <v>0</v>
      </c>
      <c r="R19" s="5">
        <v>106326</v>
      </c>
      <c r="S19" s="5">
        <v>398619.25199999998</v>
      </c>
      <c r="T19" s="5">
        <v>51962428</v>
      </c>
      <c r="U19" s="5">
        <v>105469449.00928</v>
      </c>
      <c r="V19" s="5">
        <v>22622135</v>
      </c>
      <c r="W19" s="5">
        <v>41265467.564000003</v>
      </c>
      <c r="X19" s="5">
        <v>1812</v>
      </c>
      <c r="Y19" s="5">
        <v>25718.15437</v>
      </c>
      <c r="Z19" s="5">
        <v>188633690</v>
      </c>
      <c r="AA19" s="5">
        <v>914205813.76384997</v>
      </c>
      <c r="AB19" s="5">
        <v>52857</v>
      </c>
      <c r="AC19" s="5">
        <v>48816.684139999998</v>
      </c>
    </row>
    <row r="20" spans="2:29" x14ac:dyDescent="0.25">
      <c r="B20" s="23">
        <v>11</v>
      </c>
      <c r="C20" s="24" t="s">
        <v>36</v>
      </c>
      <c r="D20" s="3">
        <v>2187</v>
      </c>
      <c r="E20" s="4">
        <v>218</v>
      </c>
      <c r="F20" s="5">
        <v>10273</v>
      </c>
      <c r="G20" s="5">
        <v>3568</v>
      </c>
      <c r="H20" s="5">
        <v>1503</v>
      </c>
      <c r="I20" s="5">
        <v>502158</v>
      </c>
      <c r="J20" s="5">
        <v>0</v>
      </c>
      <c r="K20" s="5">
        <v>12069193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2075807</v>
      </c>
      <c r="U20" s="5">
        <v>3811104.9270000001</v>
      </c>
      <c r="V20" s="5">
        <v>473301</v>
      </c>
      <c r="W20" s="5">
        <v>1089831.56</v>
      </c>
      <c r="X20" s="5">
        <v>969</v>
      </c>
      <c r="Y20" s="5">
        <v>15601.447</v>
      </c>
      <c r="Z20" s="5">
        <v>6904192</v>
      </c>
      <c r="AA20" s="5">
        <v>30188268.392999999</v>
      </c>
      <c r="AB20" s="5">
        <v>1907</v>
      </c>
      <c r="AC20" s="5">
        <v>1395.269</v>
      </c>
    </row>
    <row r="21" spans="2:29" x14ac:dyDescent="0.25">
      <c r="B21" s="23">
        <v>12</v>
      </c>
      <c r="C21" s="24" t="s">
        <v>37</v>
      </c>
      <c r="D21" s="3">
        <v>8042</v>
      </c>
      <c r="E21" s="4">
        <v>3190</v>
      </c>
      <c r="F21" s="5">
        <v>41155</v>
      </c>
      <c r="G21" s="5">
        <v>8032</v>
      </c>
      <c r="H21" s="5">
        <v>28368</v>
      </c>
      <c r="I21" s="5">
        <v>236374</v>
      </c>
      <c r="J21" s="5">
        <v>554993</v>
      </c>
      <c r="K21" s="5">
        <v>50684814</v>
      </c>
      <c r="L21" s="5">
        <v>487396</v>
      </c>
      <c r="M21" s="5">
        <v>1590928.2560000001</v>
      </c>
      <c r="N21" s="5">
        <v>271443</v>
      </c>
      <c r="O21" s="5">
        <v>1059718.7960000001</v>
      </c>
      <c r="P21" s="5">
        <v>0</v>
      </c>
      <c r="Q21" s="5">
        <v>0</v>
      </c>
      <c r="R21" s="5">
        <v>5760</v>
      </c>
      <c r="S21" s="5">
        <v>37850.746100000004</v>
      </c>
      <c r="T21" s="5">
        <v>9115480</v>
      </c>
      <c r="U21" s="5">
        <v>15910085.137</v>
      </c>
      <c r="V21" s="5">
        <v>5459784</v>
      </c>
      <c r="W21" s="5">
        <v>8827961.5669999998</v>
      </c>
      <c r="X21" s="5">
        <v>3090</v>
      </c>
      <c r="Y21" s="5">
        <v>11708.054</v>
      </c>
      <c r="Z21" s="5">
        <v>46002491</v>
      </c>
      <c r="AA21" s="5">
        <v>140188719.662</v>
      </c>
      <c r="AB21" s="5">
        <v>12928</v>
      </c>
      <c r="AC21" s="5">
        <v>12982.3953</v>
      </c>
    </row>
    <row r="22" spans="2:29" x14ac:dyDescent="0.25">
      <c r="B22" s="47" t="s">
        <v>38</v>
      </c>
      <c r="C22" s="48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:29" x14ac:dyDescent="0.25">
      <c r="B23" s="23">
        <v>13</v>
      </c>
      <c r="C23" s="24" t="s">
        <v>39</v>
      </c>
      <c r="D23" s="3">
        <v>5761</v>
      </c>
      <c r="E23" s="4">
        <v>10097</v>
      </c>
      <c r="F23" s="5">
        <v>1315288</v>
      </c>
      <c r="G23" s="5">
        <v>847</v>
      </c>
      <c r="H23" s="5">
        <v>529854</v>
      </c>
      <c r="I23" s="5">
        <v>48205705</v>
      </c>
      <c r="J23" s="5">
        <v>9294011</v>
      </c>
      <c r="K23" s="5">
        <v>28716921</v>
      </c>
      <c r="L23" s="5">
        <v>17477667</v>
      </c>
      <c r="M23" s="5">
        <v>53921065.57626</v>
      </c>
      <c r="N23" s="5">
        <v>11708221</v>
      </c>
      <c r="O23" s="5">
        <v>50384643.867009997</v>
      </c>
      <c r="P23" s="5">
        <v>0</v>
      </c>
      <c r="Q23" s="5">
        <v>0</v>
      </c>
      <c r="R23" s="5">
        <v>63664</v>
      </c>
      <c r="S23" s="5">
        <v>249091.75</v>
      </c>
      <c r="T23" s="5">
        <v>9592907</v>
      </c>
      <c r="U23" s="5">
        <v>22383617.513</v>
      </c>
      <c r="V23" s="5">
        <v>4133071</v>
      </c>
      <c r="W23" s="5">
        <v>12728599.063999999</v>
      </c>
      <c r="X23" s="5">
        <v>18670</v>
      </c>
      <c r="Y23" s="5">
        <v>459282.68919999996</v>
      </c>
      <c r="Z23" s="5">
        <v>20912950</v>
      </c>
      <c r="AA23" s="5">
        <v>123953955.65707998</v>
      </c>
      <c r="AB23" s="5">
        <v>0</v>
      </c>
      <c r="AC23" s="5">
        <v>0</v>
      </c>
    </row>
    <row r="24" spans="2:29" x14ac:dyDescent="0.25">
      <c r="B24" s="23">
        <v>14</v>
      </c>
      <c r="C24" s="24" t="s">
        <v>40</v>
      </c>
      <c r="D24" s="3">
        <v>428</v>
      </c>
      <c r="E24" s="4">
        <v>5</v>
      </c>
      <c r="F24" s="5">
        <v>37245</v>
      </c>
      <c r="G24" s="5">
        <v>0</v>
      </c>
      <c r="H24" s="5">
        <v>0</v>
      </c>
      <c r="I24" s="5">
        <v>0</v>
      </c>
      <c r="J24" s="5">
        <v>0</v>
      </c>
      <c r="K24" s="5">
        <v>5288593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485765</v>
      </c>
      <c r="U24" s="5">
        <v>1161011.4180899996</v>
      </c>
      <c r="V24" s="5">
        <v>230431</v>
      </c>
      <c r="W24" s="5">
        <v>630969.42062000022</v>
      </c>
      <c r="X24" s="5">
        <v>0</v>
      </c>
      <c r="Y24" s="5">
        <v>0</v>
      </c>
      <c r="Z24" s="5">
        <v>2514793</v>
      </c>
      <c r="AA24" s="5">
        <v>12884540.237</v>
      </c>
      <c r="AB24" s="5">
        <v>27782</v>
      </c>
      <c r="AC24" s="5">
        <v>28002.215370000005</v>
      </c>
    </row>
    <row r="25" spans="2:29" x14ac:dyDescent="0.25">
      <c r="B25" s="23">
        <v>15</v>
      </c>
      <c r="C25" s="24" t="s">
        <v>41</v>
      </c>
      <c r="D25" s="3">
        <v>1108</v>
      </c>
      <c r="E25" s="4">
        <v>568</v>
      </c>
      <c r="F25" s="5">
        <v>7050</v>
      </c>
      <c r="G25" s="5">
        <v>29521</v>
      </c>
      <c r="H25" s="5">
        <v>0</v>
      </c>
      <c r="I25" s="5">
        <v>43655</v>
      </c>
      <c r="J25" s="5">
        <v>1942</v>
      </c>
      <c r="K25" s="5">
        <v>2673773</v>
      </c>
      <c r="L25" s="5">
        <v>1678</v>
      </c>
      <c r="M25" s="5">
        <v>3411.06032</v>
      </c>
      <c r="N25" s="5">
        <v>451</v>
      </c>
      <c r="O25" s="5">
        <v>1819.70598</v>
      </c>
      <c r="P25" s="5">
        <v>0</v>
      </c>
      <c r="Q25" s="5">
        <v>0</v>
      </c>
      <c r="R25" s="5">
        <v>8</v>
      </c>
      <c r="S25" s="5">
        <v>23.5</v>
      </c>
      <c r="T25" s="5">
        <v>776889</v>
      </c>
      <c r="U25" s="5">
        <v>1488179.09091</v>
      </c>
      <c r="V25" s="5">
        <v>128671</v>
      </c>
      <c r="W25" s="5">
        <v>269982.93297000002</v>
      </c>
      <c r="X25" s="5">
        <v>0</v>
      </c>
      <c r="Y25" s="5">
        <v>0</v>
      </c>
      <c r="Z25" s="5">
        <v>2566297</v>
      </c>
      <c r="AA25" s="5">
        <v>13122309.597999999</v>
      </c>
      <c r="AB25" s="5">
        <v>0</v>
      </c>
      <c r="AC25" s="5">
        <v>0</v>
      </c>
    </row>
    <row r="26" spans="2:29" x14ac:dyDescent="0.25">
      <c r="B26" s="23">
        <v>16</v>
      </c>
      <c r="C26" s="24" t="s">
        <v>42</v>
      </c>
      <c r="D26" s="3">
        <v>457</v>
      </c>
      <c r="E26" s="4">
        <v>53</v>
      </c>
      <c r="F26" s="5">
        <v>0</v>
      </c>
      <c r="G26" s="5">
        <v>1188</v>
      </c>
      <c r="H26" s="5">
        <v>5541</v>
      </c>
      <c r="I26" s="5">
        <v>0</v>
      </c>
      <c r="J26" s="5">
        <v>0</v>
      </c>
      <c r="K26" s="5">
        <v>854222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231125</v>
      </c>
      <c r="U26" s="5">
        <v>392185.54019999999</v>
      </c>
      <c r="V26" s="5">
        <v>34067</v>
      </c>
      <c r="W26" s="5">
        <v>68857.436489999993</v>
      </c>
      <c r="X26" s="5">
        <v>12</v>
      </c>
      <c r="Y26" s="5">
        <v>120</v>
      </c>
      <c r="Z26" s="5">
        <v>792782</v>
      </c>
      <c r="AA26" s="5">
        <v>2947232.2</v>
      </c>
      <c r="AB26" s="5">
        <v>17</v>
      </c>
      <c r="AC26" s="5">
        <v>15.26</v>
      </c>
    </row>
    <row r="27" spans="2:29" x14ac:dyDescent="0.25">
      <c r="B27" s="23">
        <v>17</v>
      </c>
      <c r="C27" s="24" t="s">
        <v>43</v>
      </c>
      <c r="D27" s="3">
        <v>375</v>
      </c>
      <c r="E27" s="4">
        <v>8</v>
      </c>
      <c r="F27" s="5">
        <v>8839</v>
      </c>
      <c r="G27" s="5">
        <v>0</v>
      </c>
      <c r="H27" s="5">
        <v>6719</v>
      </c>
      <c r="I27" s="5">
        <v>0</v>
      </c>
      <c r="J27" s="5">
        <v>0</v>
      </c>
      <c r="K27" s="5">
        <v>941387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145602</v>
      </c>
      <c r="U27" s="5">
        <v>340709.728</v>
      </c>
      <c r="V27" s="5">
        <v>31462</v>
      </c>
      <c r="W27" s="5">
        <v>125894.659</v>
      </c>
      <c r="X27" s="5">
        <v>373</v>
      </c>
      <c r="Y27" s="5">
        <v>11413.808000000001</v>
      </c>
      <c r="Z27" s="5">
        <v>275551</v>
      </c>
      <c r="AA27" s="5">
        <v>1517057.9779999999</v>
      </c>
      <c r="AB27" s="5">
        <v>0</v>
      </c>
      <c r="AC27" s="5">
        <v>0</v>
      </c>
    </row>
    <row r="28" spans="2:29" x14ac:dyDescent="0.25">
      <c r="B28" s="23">
        <v>18</v>
      </c>
      <c r="C28" s="24" t="s">
        <v>44</v>
      </c>
      <c r="D28" s="3">
        <v>222</v>
      </c>
      <c r="E28" s="4">
        <v>42</v>
      </c>
      <c r="F28" s="5">
        <v>1457</v>
      </c>
      <c r="G28" s="5">
        <v>0</v>
      </c>
      <c r="H28" s="5">
        <v>0</v>
      </c>
      <c r="I28" s="5">
        <v>25223</v>
      </c>
      <c r="J28" s="5">
        <v>8434</v>
      </c>
      <c r="K28" s="5">
        <v>525552</v>
      </c>
      <c r="L28" s="5">
        <v>20316</v>
      </c>
      <c r="M28" s="5">
        <v>40638.937229999996</v>
      </c>
      <c r="N28" s="5">
        <v>5548</v>
      </c>
      <c r="O28" s="5">
        <v>18149.690760000001</v>
      </c>
      <c r="P28" s="5">
        <v>0</v>
      </c>
      <c r="Q28" s="5">
        <v>0</v>
      </c>
      <c r="R28" s="5">
        <v>154</v>
      </c>
      <c r="S28" s="5">
        <v>493.3</v>
      </c>
      <c r="T28" s="5">
        <v>241858</v>
      </c>
      <c r="U28" s="5">
        <v>373185.89932999999</v>
      </c>
      <c r="V28" s="5">
        <v>23485</v>
      </c>
      <c r="W28" s="5">
        <v>55678.50086</v>
      </c>
      <c r="X28" s="5">
        <v>0</v>
      </c>
      <c r="Y28" s="5">
        <v>0</v>
      </c>
      <c r="Z28" s="5">
        <v>462412</v>
      </c>
      <c r="AA28" s="5">
        <v>1988713.44569</v>
      </c>
      <c r="AB28" s="5">
        <v>0</v>
      </c>
      <c r="AC28" s="5">
        <v>0</v>
      </c>
    </row>
    <row r="29" spans="2:29" x14ac:dyDescent="0.25">
      <c r="B29" s="23">
        <v>19</v>
      </c>
      <c r="C29" s="24" t="s">
        <v>45</v>
      </c>
      <c r="D29" s="3">
        <v>1535</v>
      </c>
      <c r="E29" s="4">
        <v>351</v>
      </c>
      <c r="F29" s="5">
        <v>16406</v>
      </c>
      <c r="G29" s="5">
        <v>0</v>
      </c>
      <c r="H29" s="5">
        <v>80792</v>
      </c>
      <c r="I29" s="5">
        <v>3780983</v>
      </c>
      <c r="J29" s="5">
        <v>407760</v>
      </c>
      <c r="K29" s="5">
        <v>12575237</v>
      </c>
      <c r="L29" s="5">
        <v>835580</v>
      </c>
      <c r="M29" s="5">
        <v>2623851.9339999999</v>
      </c>
      <c r="N29" s="5">
        <v>853081</v>
      </c>
      <c r="O29" s="5">
        <v>4808479.92</v>
      </c>
      <c r="P29" s="5">
        <v>0</v>
      </c>
      <c r="Q29" s="5">
        <v>0</v>
      </c>
      <c r="R29" s="5">
        <v>3513</v>
      </c>
      <c r="S29" s="5">
        <v>15054</v>
      </c>
      <c r="T29" s="5">
        <v>4886063</v>
      </c>
      <c r="U29" s="5">
        <v>8414520.8120000008</v>
      </c>
      <c r="V29" s="5">
        <v>1709588</v>
      </c>
      <c r="W29" s="5">
        <v>4412955.9230000004</v>
      </c>
      <c r="X29" s="5">
        <v>2361</v>
      </c>
      <c r="Y29" s="5">
        <v>28830.348300000001</v>
      </c>
      <c r="Z29" s="5">
        <v>8895741</v>
      </c>
      <c r="AA29" s="5">
        <v>42717015.063000001</v>
      </c>
      <c r="AB29" s="5">
        <v>227</v>
      </c>
      <c r="AC29" s="5">
        <v>198.23</v>
      </c>
    </row>
    <row r="30" spans="2:29" x14ac:dyDescent="0.25">
      <c r="B30" s="23">
        <v>20</v>
      </c>
      <c r="C30" s="24" t="s">
        <v>46</v>
      </c>
      <c r="D30" s="3">
        <v>9366</v>
      </c>
      <c r="E30" s="4">
        <v>9530</v>
      </c>
      <c r="F30" s="5">
        <v>1516998</v>
      </c>
      <c r="G30" s="5">
        <v>4232</v>
      </c>
      <c r="H30" s="5">
        <v>1528839</v>
      </c>
      <c r="I30" s="5">
        <v>0</v>
      </c>
      <c r="J30" s="5">
        <v>16782602</v>
      </c>
      <c r="K30" s="5">
        <v>48725677</v>
      </c>
      <c r="L30" s="5">
        <v>31012334</v>
      </c>
      <c r="M30" s="5">
        <v>121500148.91636001</v>
      </c>
      <c r="N30" s="5">
        <v>27100862</v>
      </c>
      <c r="O30" s="5">
        <v>204998021.34754002</v>
      </c>
      <c r="P30" s="5">
        <v>0</v>
      </c>
      <c r="Q30" s="5">
        <v>0</v>
      </c>
      <c r="R30" s="5">
        <v>195216</v>
      </c>
      <c r="S30" s="5">
        <v>1128407.0771700002</v>
      </c>
      <c r="T30" s="5">
        <v>21235564</v>
      </c>
      <c r="U30" s="5">
        <v>53001141.022</v>
      </c>
      <c r="V30" s="5">
        <v>13971203</v>
      </c>
      <c r="W30" s="5">
        <v>38589577.273999996</v>
      </c>
      <c r="X30" s="5">
        <v>117767</v>
      </c>
      <c r="Y30" s="5">
        <v>1849620.808</v>
      </c>
      <c r="Z30" s="5">
        <v>39673982</v>
      </c>
      <c r="AA30" s="5">
        <v>237798168.51748002</v>
      </c>
      <c r="AB30" s="5">
        <v>55852</v>
      </c>
      <c r="AC30" s="5">
        <v>55919.011630000001</v>
      </c>
    </row>
    <row r="31" spans="2:29" x14ac:dyDescent="0.25">
      <c r="B31" s="23">
        <v>21</v>
      </c>
      <c r="C31" s="24" t="s">
        <v>47</v>
      </c>
      <c r="D31" s="3">
        <v>8725</v>
      </c>
      <c r="E31" s="4">
        <v>7754</v>
      </c>
      <c r="F31" s="5">
        <v>1200475</v>
      </c>
      <c r="G31" s="5">
        <v>9321</v>
      </c>
      <c r="H31" s="5">
        <v>552536</v>
      </c>
      <c r="I31" s="5">
        <v>3270840</v>
      </c>
      <c r="J31" s="5">
        <v>13431626</v>
      </c>
      <c r="K31" s="5">
        <v>35813731</v>
      </c>
      <c r="L31" s="5">
        <v>18024135</v>
      </c>
      <c r="M31" s="5">
        <v>58934613.964000002</v>
      </c>
      <c r="N31" s="5">
        <v>25426354</v>
      </c>
      <c r="O31" s="5">
        <v>124418413.892</v>
      </c>
      <c r="P31" s="5">
        <v>37</v>
      </c>
      <c r="Q31" s="5">
        <v>1629.7650000000001</v>
      </c>
      <c r="R31" s="5">
        <v>48225</v>
      </c>
      <c r="S31" s="5">
        <v>233122.4</v>
      </c>
      <c r="T31" s="5">
        <v>14067160</v>
      </c>
      <c r="U31" s="5">
        <v>36419035.494999997</v>
      </c>
      <c r="V31" s="5">
        <v>5460526</v>
      </c>
      <c r="W31" s="5">
        <v>18597317.620999999</v>
      </c>
      <c r="X31" s="5">
        <v>22306</v>
      </c>
      <c r="Y31" s="5">
        <v>215739.837</v>
      </c>
      <c r="Z31" s="5">
        <v>21190273</v>
      </c>
      <c r="AA31" s="5">
        <v>136156751.294</v>
      </c>
      <c r="AB31" s="5">
        <v>20</v>
      </c>
      <c r="AC31" s="5">
        <v>11.44232</v>
      </c>
    </row>
    <row r="32" spans="2:29" x14ac:dyDescent="0.25">
      <c r="B32" s="23">
        <v>22</v>
      </c>
      <c r="C32" s="24" t="s">
        <v>48</v>
      </c>
      <c r="D32" s="3">
        <v>2215</v>
      </c>
      <c r="E32" s="4">
        <v>1124</v>
      </c>
      <c r="F32" s="5">
        <v>22437</v>
      </c>
      <c r="G32" s="5">
        <v>202</v>
      </c>
      <c r="H32" s="5">
        <v>7576</v>
      </c>
      <c r="I32" s="5">
        <v>199988</v>
      </c>
      <c r="J32" s="5">
        <v>43829</v>
      </c>
      <c r="K32" s="5">
        <v>12394541</v>
      </c>
      <c r="L32" s="5">
        <v>71469</v>
      </c>
      <c r="M32" s="5">
        <v>219763.976</v>
      </c>
      <c r="N32" s="5">
        <v>41782</v>
      </c>
      <c r="O32" s="5">
        <v>143537.94099999999</v>
      </c>
      <c r="P32" s="5">
        <v>0</v>
      </c>
      <c r="Q32" s="5">
        <v>0</v>
      </c>
      <c r="R32" s="5">
        <v>463</v>
      </c>
      <c r="S32" s="5">
        <v>2565.7555600000001</v>
      </c>
      <c r="T32" s="5">
        <v>2274820</v>
      </c>
      <c r="U32" s="5">
        <v>4462566.551</v>
      </c>
      <c r="V32" s="5">
        <v>530569</v>
      </c>
      <c r="W32" s="5">
        <v>1147467.7009999999</v>
      </c>
      <c r="X32" s="5">
        <v>0</v>
      </c>
      <c r="Y32" s="5">
        <v>0</v>
      </c>
      <c r="Z32" s="5">
        <v>6392126</v>
      </c>
      <c r="AA32" s="5">
        <v>30964529.798999999</v>
      </c>
      <c r="AB32" s="5">
        <v>404</v>
      </c>
      <c r="AC32" s="5">
        <v>402.45037000000002</v>
      </c>
    </row>
    <row r="33" spans="2:29" x14ac:dyDescent="0.25">
      <c r="B33" s="23">
        <v>23</v>
      </c>
      <c r="C33" s="24" t="s">
        <v>49</v>
      </c>
      <c r="D33" s="3">
        <v>620</v>
      </c>
      <c r="E33" s="4">
        <v>229</v>
      </c>
      <c r="F33" s="5">
        <v>36551</v>
      </c>
      <c r="G33" s="5">
        <v>9976</v>
      </c>
      <c r="H33" s="5">
        <v>0</v>
      </c>
      <c r="I33" s="5">
        <v>38079</v>
      </c>
      <c r="J33" s="5">
        <v>1292155</v>
      </c>
      <c r="K33" s="5">
        <v>5511906</v>
      </c>
      <c r="L33" s="5">
        <v>1785558</v>
      </c>
      <c r="M33" s="5">
        <v>6035000.2180599803</v>
      </c>
      <c r="N33" s="5">
        <v>1451361</v>
      </c>
      <c r="O33" s="5">
        <v>9548295.2330700066</v>
      </c>
      <c r="P33" s="5">
        <v>0</v>
      </c>
      <c r="Q33" s="5">
        <v>0</v>
      </c>
      <c r="R33" s="5">
        <v>19433</v>
      </c>
      <c r="S33" s="5">
        <v>72240.3</v>
      </c>
      <c r="T33" s="5">
        <v>1138346</v>
      </c>
      <c r="U33" s="5">
        <v>2311411.0117800003</v>
      </c>
      <c r="V33" s="5">
        <v>445485</v>
      </c>
      <c r="W33" s="5">
        <v>2180466.5019200002</v>
      </c>
      <c r="X33" s="5">
        <v>0</v>
      </c>
      <c r="Y33" s="5">
        <v>0</v>
      </c>
      <c r="Z33" s="5">
        <v>3610101</v>
      </c>
      <c r="AA33" s="5">
        <v>17597464.401999999</v>
      </c>
      <c r="AB33" s="5">
        <v>0</v>
      </c>
      <c r="AC33" s="5">
        <v>0</v>
      </c>
    </row>
    <row r="34" spans="2:29" x14ac:dyDescent="0.25">
      <c r="B34" s="23">
        <v>24</v>
      </c>
      <c r="C34" s="24" t="s">
        <v>50</v>
      </c>
      <c r="D34" s="3">
        <v>1619</v>
      </c>
      <c r="E34" s="4">
        <v>1247</v>
      </c>
      <c r="F34" s="5">
        <v>246540</v>
      </c>
      <c r="G34" s="5">
        <v>151</v>
      </c>
      <c r="H34" s="5">
        <v>56498</v>
      </c>
      <c r="I34" s="5">
        <v>3073725</v>
      </c>
      <c r="J34" s="5">
        <v>2018773</v>
      </c>
      <c r="K34" s="5">
        <v>7893221</v>
      </c>
      <c r="L34" s="5">
        <v>3206982</v>
      </c>
      <c r="M34" s="5">
        <v>14535391.602</v>
      </c>
      <c r="N34" s="5">
        <v>2355177</v>
      </c>
      <c r="O34" s="5">
        <v>50503814.443000004</v>
      </c>
      <c r="P34" s="5">
        <v>0</v>
      </c>
      <c r="Q34" s="5">
        <v>0</v>
      </c>
      <c r="R34" s="5">
        <v>23479</v>
      </c>
      <c r="S34" s="5">
        <v>118352.315</v>
      </c>
      <c r="T34" s="5">
        <v>1419699</v>
      </c>
      <c r="U34" s="5">
        <v>3128578.4649999999</v>
      </c>
      <c r="V34" s="5">
        <v>852357</v>
      </c>
      <c r="W34" s="5">
        <v>2664917.781</v>
      </c>
      <c r="X34" s="5">
        <v>964</v>
      </c>
      <c r="Y34" s="5">
        <v>65030.745840000003</v>
      </c>
      <c r="Z34" s="5">
        <v>4796296</v>
      </c>
      <c r="AA34" s="5">
        <v>24851057.462000001</v>
      </c>
      <c r="AB34" s="5">
        <v>0</v>
      </c>
      <c r="AC34" s="5">
        <v>0</v>
      </c>
    </row>
    <row r="35" spans="2:29" x14ac:dyDescent="0.25">
      <c r="B35" s="23">
        <v>25</v>
      </c>
      <c r="C35" s="24" t="s">
        <v>51</v>
      </c>
      <c r="D35" s="3">
        <v>858</v>
      </c>
      <c r="E35" s="4">
        <v>627</v>
      </c>
      <c r="F35" s="5">
        <v>11643</v>
      </c>
      <c r="G35" s="5">
        <v>945</v>
      </c>
      <c r="H35" s="5">
        <v>0</v>
      </c>
      <c r="I35" s="5">
        <v>115047</v>
      </c>
      <c r="J35" s="5">
        <v>83903</v>
      </c>
      <c r="K35" s="5">
        <v>3728497</v>
      </c>
      <c r="L35" s="5">
        <v>157305</v>
      </c>
      <c r="M35" s="5">
        <v>1115233.17056</v>
      </c>
      <c r="N35" s="5">
        <v>113124</v>
      </c>
      <c r="O35" s="5">
        <v>284327.91668999998</v>
      </c>
      <c r="P35" s="5">
        <v>0</v>
      </c>
      <c r="Q35" s="5">
        <v>0</v>
      </c>
      <c r="R35" s="5">
        <v>6098</v>
      </c>
      <c r="S35" s="5">
        <v>24633.7</v>
      </c>
      <c r="T35" s="5">
        <v>1683726</v>
      </c>
      <c r="U35" s="5">
        <v>2828671.6765300003</v>
      </c>
      <c r="V35" s="5">
        <v>2845007</v>
      </c>
      <c r="W35" s="5">
        <v>1100340.9901700001</v>
      </c>
      <c r="X35" s="5">
        <v>0</v>
      </c>
      <c r="Y35" s="5">
        <v>0</v>
      </c>
      <c r="Z35" s="5">
        <v>5729014</v>
      </c>
      <c r="AA35" s="5">
        <v>30297827.070999999</v>
      </c>
      <c r="AB35" s="5">
        <v>2</v>
      </c>
      <c r="AC35" s="5">
        <v>1</v>
      </c>
    </row>
    <row r="36" spans="2:29" x14ac:dyDescent="0.25">
      <c r="B36" s="23">
        <v>26</v>
      </c>
      <c r="C36" s="24" t="s">
        <v>52</v>
      </c>
      <c r="D36" s="3">
        <v>847</v>
      </c>
      <c r="E36" s="4">
        <v>613</v>
      </c>
      <c r="F36" s="5">
        <v>9325</v>
      </c>
      <c r="G36" s="5">
        <v>0</v>
      </c>
      <c r="H36" s="5">
        <v>0</v>
      </c>
      <c r="I36" s="5">
        <v>41725</v>
      </c>
      <c r="J36" s="5">
        <v>0</v>
      </c>
      <c r="K36" s="5">
        <v>5165032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1687102</v>
      </c>
      <c r="U36" s="5">
        <v>2435502.1159999999</v>
      </c>
      <c r="V36" s="5">
        <v>243224</v>
      </c>
      <c r="W36" s="5">
        <v>469009.33100000001</v>
      </c>
      <c r="X36" s="5">
        <v>0</v>
      </c>
      <c r="Y36" s="5">
        <v>0</v>
      </c>
      <c r="Z36" s="5">
        <v>4259536</v>
      </c>
      <c r="AA36" s="5">
        <v>18633273.324000001</v>
      </c>
      <c r="AB36" s="5">
        <v>0</v>
      </c>
      <c r="AC36" s="5">
        <v>0</v>
      </c>
    </row>
    <row r="37" spans="2:29" x14ac:dyDescent="0.25">
      <c r="B37" s="23">
        <v>27</v>
      </c>
      <c r="C37" s="24" t="s">
        <v>53</v>
      </c>
      <c r="D37" s="3">
        <v>1381</v>
      </c>
      <c r="E37" s="4">
        <v>852</v>
      </c>
      <c r="F37" s="5">
        <v>11361</v>
      </c>
      <c r="G37" s="5">
        <v>0</v>
      </c>
      <c r="H37" s="5">
        <v>0</v>
      </c>
      <c r="I37" s="5">
        <v>21381</v>
      </c>
      <c r="J37" s="5">
        <v>10565</v>
      </c>
      <c r="K37" s="5">
        <v>4113474</v>
      </c>
      <c r="L37" s="5">
        <v>25246</v>
      </c>
      <c r="M37" s="5">
        <v>151098.66834999999</v>
      </c>
      <c r="N37" s="5">
        <v>8358</v>
      </c>
      <c r="O37" s="5">
        <v>97588.686959999992</v>
      </c>
      <c r="P37" s="5">
        <v>0</v>
      </c>
      <c r="Q37" s="5">
        <v>0</v>
      </c>
      <c r="R37" s="5">
        <v>780</v>
      </c>
      <c r="S37" s="5">
        <v>6028.3</v>
      </c>
      <c r="T37" s="5">
        <v>1670853</v>
      </c>
      <c r="U37" s="5">
        <v>3431394.1812100001</v>
      </c>
      <c r="V37" s="5">
        <v>285171</v>
      </c>
      <c r="W37" s="5">
        <v>858341.66469000001</v>
      </c>
      <c r="X37" s="5">
        <v>9958</v>
      </c>
      <c r="Y37" s="5">
        <v>207584.17716999998</v>
      </c>
      <c r="Z37" s="5">
        <v>4738285</v>
      </c>
      <c r="AA37" s="5">
        <v>22329075.244279999</v>
      </c>
      <c r="AB37" s="5">
        <v>0</v>
      </c>
      <c r="AC37" s="5">
        <v>0</v>
      </c>
    </row>
    <row r="38" spans="2:29" x14ac:dyDescent="0.25">
      <c r="B38" s="23">
        <v>28</v>
      </c>
      <c r="C38" s="24" t="s">
        <v>54</v>
      </c>
      <c r="D38" s="3">
        <v>1471</v>
      </c>
      <c r="E38" s="4">
        <v>1330</v>
      </c>
      <c r="F38" s="5">
        <v>69993</v>
      </c>
      <c r="G38" s="5">
        <v>6762</v>
      </c>
      <c r="H38" s="5">
        <v>42107</v>
      </c>
      <c r="I38" s="5">
        <v>354132</v>
      </c>
      <c r="J38" s="5">
        <v>4597686</v>
      </c>
      <c r="K38" s="5">
        <v>26514365</v>
      </c>
      <c r="L38" s="5">
        <v>4773570</v>
      </c>
      <c r="M38" s="5">
        <v>15021327.675889999</v>
      </c>
      <c r="N38" s="5">
        <v>3656661</v>
      </c>
      <c r="O38" s="5">
        <v>22481453.570639998</v>
      </c>
      <c r="P38" s="5">
        <v>0</v>
      </c>
      <c r="Q38" s="5">
        <v>0</v>
      </c>
      <c r="R38" s="5">
        <v>46473</v>
      </c>
      <c r="S38" s="5">
        <v>164141.94501999998</v>
      </c>
      <c r="T38" s="5">
        <v>4148561</v>
      </c>
      <c r="U38" s="5">
        <v>7828807.1477099992</v>
      </c>
      <c r="V38" s="5">
        <v>2951836</v>
      </c>
      <c r="W38" s="5">
        <v>6695356.0158900004</v>
      </c>
      <c r="X38" s="5">
        <v>0</v>
      </c>
      <c r="Y38" s="5">
        <v>0</v>
      </c>
      <c r="Z38" s="5">
        <v>10359897</v>
      </c>
      <c r="AA38" s="5">
        <v>47537323.918649994</v>
      </c>
      <c r="AB38" s="5">
        <v>0</v>
      </c>
      <c r="AC38" s="5">
        <v>0</v>
      </c>
    </row>
    <row r="39" spans="2:29" x14ac:dyDescent="0.25">
      <c r="B39" s="23">
        <v>29</v>
      </c>
      <c r="C39" s="24" t="s">
        <v>55</v>
      </c>
      <c r="D39" s="3"/>
      <c r="E39" s="4"/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195401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29487</v>
      </c>
      <c r="U39" s="5">
        <v>54216.438049999997</v>
      </c>
      <c r="V39" s="5">
        <v>16603</v>
      </c>
      <c r="W39" s="5">
        <v>33234.848839999999</v>
      </c>
      <c r="X39" s="5">
        <v>0</v>
      </c>
      <c r="Y39" s="5">
        <v>0</v>
      </c>
      <c r="Z39" s="5">
        <v>92976</v>
      </c>
      <c r="AA39" s="5">
        <v>428257.22700000001</v>
      </c>
      <c r="AB39" s="5">
        <v>27</v>
      </c>
      <c r="AC39" s="5">
        <v>11.7</v>
      </c>
    </row>
    <row r="40" spans="2:29" x14ac:dyDescent="0.25">
      <c r="B40" s="23">
        <v>30</v>
      </c>
      <c r="C40" s="24" t="s">
        <v>56</v>
      </c>
      <c r="D40" s="3">
        <v>373</v>
      </c>
      <c r="E40" s="4">
        <v>40</v>
      </c>
      <c r="F40" s="5">
        <v>897075</v>
      </c>
      <c r="G40" s="5">
        <v>0</v>
      </c>
      <c r="H40" s="5">
        <v>47333</v>
      </c>
      <c r="I40" s="5">
        <v>72005</v>
      </c>
      <c r="J40" s="5">
        <v>4230404</v>
      </c>
      <c r="K40" s="5">
        <v>1512891</v>
      </c>
      <c r="L40" s="5">
        <v>6804218</v>
      </c>
      <c r="M40" s="5">
        <v>26533498.443</v>
      </c>
      <c r="N40" s="5">
        <v>2983772</v>
      </c>
      <c r="O40" s="5">
        <v>23407563.699999999</v>
      </c>
      <c r="P40" s="5">
        <v>0</v>
      </c>
      <c r="Q40" s="5">
        <v>0</v>
      </c>
      <c r="R40" s="5">
        <v>42534</v>
      </c>
      <c r="S40" s="5">
        <v>136334.40531999999</v>
      </c>
      <c r="T40" s="5">
        <v>276063</v>
      </c>
      <c r="U40" s="5">
        <v>593186.17200000002</v>
      </c>
      <c r="V40" s="5">
        <v>121881</v>
      </c>
      <c r="W40" s="5">
        <v>441191.04300000001</v>
      </c>
      <c r="X40" s="5">
        <v>106</v>
      </c>
      <c r="Y40" s="5">
        <v>3591.7338500000001</v>
      </c>
      <c r="Z40" s="5">
        <v>616441</v>
      </c>
      <c r="AA40" s="5">
        <v>3072461.5120000001</v>
      </c>
      <c r="AB40" s="5">
        <v>0</v>
      </c>
      <c r="AC40" s="5">
        <v>0</v>
      </c>
    </row>
    <row r="41" spans="2:29" x14ac:dyDescent="0.25">
      <c r="B41" s="23">
        <v>31</v>
      </c>
      <c r="C41" s="24" t="s">
        <v>57</v>
      </c>
      <c r="D41" s="3">
        <v>856</v>
      </c>
      <c r="E41" s="4">
        <v>418</v>
      </c>
      <c r="F41" s="5">
        <v>13759</v>
      </c>
      <c r="G41" s="5">
        <v>0</v>
      </c>
      <c r="H41" s="5">
        <v>6086</v>
      </c>
      <c r="I41" s="5">
        <v>65348</v>
      </c>
      <c r="J41" s="5">
        <v>169154</v>
      </c>
      <c r="K41" s="5">
        <v>3600077</v>
      </c>
      <c r="L41" s="5">
        <v>403676</v>
      </c>
      <c r="M41" s="5">
        <v>1285959.5</v>
      </c>
      <c r="N41" s="5">
        <v>381813</v>
      </c>
      <c r="O41" s="5">
        <v>2532363.1630000002</v>
      </c>
      <c r="P41" s="5">
        <v>0</v>
      </c>
      <c r="Q41" s="5">
        <v>0</v>
      </c>
      <c r="R41" s="5">
        <v>0</v>
      </c>
      <c r="S41" s="5">
        <v>0</v>
      </c>
      <c r="T41" s="5">
        <v>1659353</v>
      </c>
      <c r="U41" s="5">
        <v>2992962.94</v>
      </c>
      <c r="V41" s="5">
        <v>301406</v>
      </c>
      <c r="W41" s="5">
        <v>821144.49710000004</v>
      </c>
      <c r="X41" s="5">
        <v>0</v>
      </c>
      <c r="Y41" s="5">
        <v>0</v>
      </c>
      <c r="Z41" s="5">
        <v>3063923</v>
      </c>
      <c r="AA41" s="5">
        <v>13671495.829</v>
      </c>
      <c r="AB41" s="5">
        <v>0</v>
      </c>
      <c r="AC41" s="5">
        <v>0</v>
      </c>
    </row>
    <row r="42" spans="2:29" x14ac:dyDescent="0.25">
      <c r="B42" s="23">
        <v>32</v>
      </c>
      <c r="C42" s="24" t="s">
        <v>58</v>
      </c>
      <c r="D42" s="3">
        <v>482</v>
      </c>
      <c r="E42" s="4">
        <v>667</v>
      </c>
      <c r="F42" s="5">
        <v>4662</v>
      </c>
      <c r="G42" s="5">
        <v>0</v>
      </c>
      <c r="H42" s="5">
        <v>0</v>
      </c>
      <c r="I42" s="5">
        <v>0</v>
      </c>
      <c r="J42" s="5">
        <v>40992</v>
      </c>
      <c r="K42" s="5">
        <v>2150529</v>
      </c>
      <c r="L42" s="5">
        <v>57427</v>
      </c>
      <c r="M42" s="5">
        <v>243277.90672</v>
      </c>
      <c r="N42" s="5">
        <v>21169</v>
      </c>
      <c r="O42" s="5">
        <v>106915.3475</v>
      </c>
      <c r="P42" s="5">
        <v>0</v>
      </c>
      <c r="Q42" s="5">
        <v>0</v>
      </c>
      <c r="R42" s="5">
        <v>2323</v>
      </c>
      <c r="S42" s="5">
        <v>9314.7999999999993</v>
      </c>
      <c r="T42" s="5">
        <v>429367</v>
      </c>
      <c r="U42" s="5">
        <v>892372.06795000006</v>
      </c>
      <c r="V42" s="5">
        <v>99435</v>
      </c>
      <c r="W42" s="5">
        <v>195653.62899999999</v>
      </c>
      <c r="X42" s="5">
        <v>97</v>
      </c>
      <c r="Y42" s="5">
        <v>281.50099999999998</v>
      </c>
      <c r="Z42" s="5">
        <v>4943348</v>
      </c>
      <c r="AA42" s="5">
        <v>20394752.300000001</v>
      </c>
      <c r="AB42" s="5">
        <v>0</v>
      </c>
      <c r="AC42" s="5">
        <v>0</v>
      </c>
    </row>
    <row r="43" spans="2:29" x14ac:dyDescent="0.25">
      <c r="B43" s="23">
        <v>33</v>
      </c>
      <c r="C43" s="24" t="s">
        <v>59</v>
      </c>
      <c r="D43" s="3">
        <v>1069</v>
      </c>
      <c r="E43" s="4">
        <v>186</v>
      </c>
      <c r="F43" s="5">
        <v>60986</v>
      </c>
      <c r="G43" s="5">
        <v>91482</v>
      </c>
      <c r="H43" s="5">
        <v>342577</v>
      </c>
      <c r="I43" s="5">
        <v>130186487</v>
      </c>
      <c r="J43" s="5">
        <v>1361789</v>
      </c>
      <c r="K43" s="5">
        <v>4075864</v>
      </c>
      <c r="L43" s="5">
        <v>1908458</v>
      </c>
      <c r="M43" s="5">
        <v>6097833.7274200004</v>
      </c>
      <c r="N43" s="5">
        <v>845235</v>
      </c>
      <c r="O43" s="5">
        <v>6790707.7039899994</v>
      </c>
      <c r="P43" s="5">
        <v>0</v>
      </c>
      <c r="Q43" s="5">
        <v>0</v>
      </c>
      <c r="R43" s="5">
        <v>19314</v>
      </c>
      <c r="S43" s="5">
        <v>86113.2</v>
      </c>
      <c r="T43" s="5">
        <v>1129361</v>
      </c>
      <c r="U43" s="5">
        <v>2325716.7229200001</v>
      </c>
      <c r="V43" s="5">
        <v>523061</v>
      </c>
      <c r="W43" s="5">
        <v>1442814.6849500001</v>
      </c>
      <c r="X43" s="5">
        <v>56</v>
      </c>
      <c r="Y43" s="5">
        <v>942.65217000000007</v>
      </c>
      <c r="Z43" s="5">
        <v>2698249</v>
      </c>
      <c r="AA43" s="5">
        <v>12676076.6</v>
      </c>
      <c r="AB43" s="5">
        <v>749</v>
      </c>
      <c r="AC43" s="5">
        <v>744.45</v>
      </c>
    </row>
    <row r="44" spans="2:29" x14ac:dyDescent="0.25">
      <c r="B44" s="47" t="s">
        <v>60</v>
      </c>
      <c r="C44" s="48"/>
      <c r="D44" s="1"/>
      <c r="E44" s="1"/>
      <c r="F44" s="2"/>
      <c r="G44" s="2"/>
      <c r="H44" s="2"/>
      <c r="I44" s="2"/>
      <c r="J44" s="2"/>
      <c r="K44" s="2"/>
      <c r="L44" s="2"/>
      <c r="M44" s="5"/>
      <c r="N44" s="2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2:29" x14ac:dyDescent="0.25">
      <c r="B45" s="23">
        <v>34</v>
      </c>
      <c r="C45" s="24" t="s">
        <v>61</v>
      </c>
      <c r="D45" s="3">
        <v>0</v>
      </c>
      <c r="E45" s="3">
        <v>0</v>
      </c>
      <c r="F45" s="5">
        <v>52943</v>
      </c>
      <c r="G45" s="5">
        <v>0</v>
      </c>
      <c r="H45" s="5">
        <v>0</v>
      </c>
      <c r="I45" s="5">
        <v>0</v>
      </c>
      <c r="J45" s="5">
        <v>1313008</v>
      </c>
      <c r="K45" s="5">
        <v>0</v>
      </c>
      <c r="L45" s="5">
        <v>1021443</v>
      </c>
      <c r="M45" s="5">
        <v>7900013.7949999999</v>
      </c>
      <c r="N45" s="5">
        <v>2994038</v>
      </c>
      <c r="O45" s="5">
        <v>24503917.026000001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</row>
    <row r="46" spans="2:29" x14ac:dyDescent="0.25">
      <c r="B46" s="23">
        <v>35</v>
      </c>
      <c r="C46" s="24" t="s">
        <v>62</v>
      </c>
      <c r="D46" s="3">
        <v>0</v>
      </c>
      <c r="E46" s="3">
        <v>0</v>
      </c>
      <c r="F46" s="5">
        <v>0</v>
      </c>
      <c r="G46" s="5">
        <v>0</v>
      </c>
      <c r="H46" s="5">
        <v>0</v>
      </c>
      <c r="I46" s="5">
        <v>0</v>
      </c>
      <c r="J46" s="5">
        <v>5159</v>
      </c>
      <c r="K46" s="5">
        <v>0</v>
      </c>
      <c r="L46" s="5">
        <v>4921</v>
      </c>
      <c r="M46" s="5">
        <v>24325.62371</v>
      </c>
      <c r="N46" s="5">
        <v>1871</v>
      </c>
      <c r="O46" s="5">
        <v>18116.856099999997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2:29" x14ac:dyDescent="0.25">
      <c r="B47" s="23">
        <v>36</v>
      </c>
      <c r="C47" s="24" t="s">
        <v>63</v>
      </c>
      <c r="D47" s="3">
        <v>0</v>
      </c>
      <c r="E47" s="3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903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33</v>
      </c>
      <c r="U47" s="5">
        <v>353.72919999999999</v>
      </c>
      <c r="V47" s="5">
        <v>1</v>
      </c>
      <c r="W47" s="5">
        <v>1.5</v>
      </c>
      <c r="X47" s="5">
        <v>0</v>
      </c>
      <c r="Y47" s="5">
        <v>0</v>
      </c>
      <c r="Z47" s="5">
        <v>317</v>
      </c>
      <c r="AA47" s="5">
        <v>2783.7</v>
      </c>
      <c r="AB47" s="5">
        <v>0</v>
      </c>
      <c r="AC47" s="5">
        <v>0</v>
      </c>
    </row>
    <row r="48" spans="2:29" x14ac:dyDescent="0.25">
      <c r="B48" s="23">
        <v>37</v>
      </c>
      <c r="C48" s="24" t="s">
        <v>64</v>
      </c>
      <c r="D48" s="3">
        <v>47</v>
      </c>
      <c r="E48" s="4">
        <v>431</v>
      </c>
      <c r="F48" s="5">
        <v>0</v>
      </c>
      <c r="G48" s="5">
        <v>0</v>
      </c>
      <c r="H48" s="5">
        <v>0</v>
      </c>
      <c r="I48" s="5">
        <v>0</v>
      </c>
      <c r="J48" s="5">
        <v>2482096</v>
      </c>
      <c r="K48" s="5">
        <v>1311767</v>
      </c>
      <c r="L48" s="5">
        <v>7998058</v>
      </c>
      <c r="M48" s="5">
        <v>21287177.466419999</v>
      </c>
      <c r="N48" s="5">
        <v>3132953</v>
      </c>
      <c r="O48" s="5">
        <v>18247519.269930001</v>
      </c>
      <c r="P48" s="5">
        <v>0</v>
      </c>
      <c r="Q48" s="5">
        <v>0</v>
      </c>
      <c r="R48" s="5">
        <v>11188</v>
      </c>
      <c r="S48" s="5">
        <v>66301.400999999998</v>
      </c>
      <c r="T48" s="5">
        <v>739734</v>
      </c>
      <c r="U48" s="5">
        <v>1957487.77364</v>
      </c>
      <c r="V48" s="5">
        <v>770526</v>
      </c>
      <c r="W48" s="5">
        <v>2394263.7837899998</v>
      </c>
      <c r="X48" s="5">
        <v>0</v>
      </c>
      <c r="Y48" s="5">
        <v>0</v>
      </c>
      <c r="Z48" s="5">
        <v>766416</v>
      </c>
      <c r="AA48" s="5">
        <v>4292703.6710000001</v>
      </c>
      <c r="AB48" s="5">
        <v>0</v>
      </c>
      <c r="AC48" s="5">
        <v>0</v>
      </c>
    </row>
    <row r="49" spans="1:29" x14ac:dyDescent="0.25">
      <c r="B49" s="23">
        <v>38</v>
      </c>
      <c r="C49" s="24" t="s">
        <v>65</v>
      </c>
      <c r="D49" s="3">
        <v>449</v>
      </c>
      <c r="E49" s="4">
        <v>534</v>
      </c>
      <c r="F49" s="5">
        <v>495</v>
      </c>
      <c r="G49" s="5">
        <v>86</v>
      </c>
      <c r="H49" s="5">
        <v>0</v>
      </c>
      <c r="I49" s="5">
        <v>2800</v>
      </c>
      <c r="J49" s="5">
        <v>118719</v>
      </c>
      <c r="K49" s="5">
        <v>1945944</v>
      </c>
      <c r="L49" s="5">
        <v>126755</v>
      </c>
      <c r="M49" s="5">
        <v>431311.49170000001</v>
      </c>
      <c r="N49" s="5">
        <v>88297</v>
      </c>
      <c r="O49" s="5">
        <v>615336.46066999994</v>
      </c>
      <c r="P49" s="5">
        <v>0</v>
      </c>
      <c r="Q49" s="5">
        <v>0</v>
      </c>
      <c r="R49" s="5">
        <v>1349</v>
      </c>
      <c r="S49" s="5">
        <v>4193.6000000000004</v>
      </c>
      <c r="T49" s="5">
        <v>500660</v>
      </c>
      <c r="U49" s="5">
        <v>780999.48499999999</v>
      </c>
      <c r="V49" s="5">
        <v>170502</v>
      </c>
      <c r="W49" s="5">
        <v>353887.98800000001</v>
      </c>
      <c r="X49" s="5">
        <v>320</v>
      </c>
      <c r="Y49" s="5">
        <v>4805.7520000000004</v>
      </c>
      <c r="Z49" s="5">
        <v>1082754</v>
      </c>
      <c r="AA49" s="5">
        <v>4778467.4040000001</v>
      </c>
      <c r="AB49" s="5">
        <v>20</v>
      </c>
      <c r="AC49" s="5">
        <v>16.399999999999999</v>
      </c>
    </row>
    <row r="50" spans="1:29" x14ac:dyDescent="0.25">
      <c r="B50" s="23">
        <v>39</v>
      </c>
      <c r="C50" s="24" t="s">
        <v>66</v>
      </c>
      <c r="D50" s="3">
        <v>13</v>
      </c>
      <c r="E50" s="4">
        <v>18</v>
      </c>
      <c r="F50" s="5">
        <v>0</v>
      </c>
      <c r="G50" s="5">
        <v>0</v>
      </c>
      <c r="H50" s="5">
        <v>0</v>
      </c>
      <c r="I50" s="5">
        <v>12</v>
      </c>
      <c r="J50" s="5">
        <v>0</v>
      </c>
      <c r="K50" s="5">
        <v>117513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65143</v>
      </c>
      <c r="U50" s="5">
        <v>157714.516</v>
      </c>
      <c r="V50" s="5">
        <v>7948</v>
      </c>
      <c r="W50" s="5">
        <v>38893.839100000005</v>
      </c>
      <c r="X50" s="5">
        <v>0</v>
      </c>
      <c r="Y50" s="5">
        <v>0</v>
      </c>
      <c r="Z50" s="5">
        <v>44561</v>
      </c>
      <c r="AA50" s="5">
        <v>246601.25200000001</v>
      </c>
      <c r="AB50" s="5">
        <v>0</v>
      </c>
      <c r="AC50" s="5">
        <v>0</v>
      </c>
    </row>
    <row r="51" spans="1:29" x14ac:dyDescent="0.25">
      <c r="B51" s="23">
        <v>40</v>
      </c>
      <c r="C51" s="24" t="s">
        <v>67</v>
      </c>
      <c r="D51" s="3">
        <v>46</v>
      </c>
      <c r="E51" s="4">
        <v>28</v>
      </c>
      <c r="F51" s="5">
        <v>0</v>
      </c>
      <c r="G51" s="5">
        <v>0</v>
      </c>
      <c r="H51" s="5">
        <v>0</v>
      </c>
      <c r="I51" s="5">
        <v>0</v>
      </c>
      <c r="J51" s="5">
        <v>692840</v>
      </c>
      <c r="K51" s="5">
        <v>562551</v>
      </c>
      <c r="L51" s="5">
        <v>678381</v>
      </c>
      <c r="M51" s="5">
        <v>2319262.8319299999</v>
      </c>
      <c r="N51" s="5">
        <v>945138</v>
      </c>
      <c r="O51" s="5">
        <v>4159732.38185</v>
      </c>
      <c r="P51" s="5">
        <v>0</v>
      </c>
      <c r="Q51" s="5">
        <v>0</v>
      </c>
      <c r="R51" s="5">
        <v>1512</v>
      </c>
      <c r="S51" s="5">
        <v>11534.096659999999</v>
      </c>
      <c r="T51" s="5">
        <v>254928</v>
      </c>
      <c r="U51" s="5">
        <v>921959.89850000001</v>
      </c>
      <c r="V51" s="5">
        <v>0</v>
      </c>
      <c r="W51" s="5">
        <v>0</v>
      </c>
      <c r="X51" s="5">
        <v>0</v>
      </c>
      <c r="Y51" s="5">
        <v>0</v>
      </c>
      <c r="Z51" s="5">
        <v>246195</v>
      </c>
      <c r="AA51" s="5">
        <v>1394769.3294500001</v>
      </c>
      <c r="AB51" s="5">
        <v>0</v>
      </c>
      <c r="AC51" s="5">
        <v>0</v>
      </c>
    </row>
    <row r="52" spans="1:29" x14ac:dyDescent="0.25">
      <c r="A52" s="15" t="s">
        <v>68</v>
      </c>
      <c r="B52" s="23">
        <v>41</v>
      </c>
      <c r="C52" s="24" t="s">
        <v>69</v>
      </c>
      <c r="D52" s="3">
        <v>0</v>
      </c>
      <c r="E52" s="4">
        <v>0</v>
      </c>
      <c r="F52" s="5">
        <v>0</v>
      </c>
      <c r="G52" s="5">
        <v>326541</v>
      </c>
      <c r="H52" s="5">
        <v>0</v>
      </c>
      <c r="I52" s="5">
        <v>0</v>
      </c>
      <c r="J52" s="5">
        <v>1703964</v>
      </c>
      <c r="K52" s="5">
        <v>404244</v>
      </c>
      <c r="L52" s="5">
        <v>492773</v>
      </c>
      <c r="M52" s="5">
        <v>2193816.7940000002</v>
      </c>
      <c r="N52" s="5">
        <v>1196798</v>
      </c>
      <c r="O52" s="5">
        <v>5820988.6160000004</v>
      </c>
      <c r="P52" s="5">
        <v>0</v>
      </c>
      <c r="Q52" s="5">
        <v>0</v>
      </c>
      <c r="R52" s="5">
        <v>58586</v>
      </c>
      <c r="S52" s="5">
        <v>365805.99599999998</v>
      </c>
      <c r="T52" s="5">
        <v>15823</v>
      </c>
      <c r="U52" s="5">
        <v>38686.711000000003</v>
      </c>
      <c r="V52" s="5">
        <v>46499</v>
      </c>
      <c r="W52" s="5">
        <v>113898.295</v>
      </c>
      <c r="X52" s="5">
        <v>0</v>
      </c>
      <c r="Y52" s="5">
        <v>0</v>
      </c>
      <c r="Z52" s="5">
        <v>22543</v>
      </c>
      <c r="AA52" s="5">
        <v>96824.573000000004</v>
      </c>
      <c r="AB52" s="5">
        <v>0</v>
      </c>
      <c r="AC52" s="5">
        <v>0</v>
      </c>
    </row>
    <row r="53" spans="1:29" x14ac:dyDescent="0.25">
      <c r="B53" s="23">
        <v>42</v>
      </c>
      <c r="C53" s="17" t="s">
        <v>70</v>
      </c>
      <c r="D53" s="3">
        <v>99</v>
      </c>
      <c r="E53" s="4">
        <v>73</v>
      </c>
      <c r="F53" s="5">
        <v>0</v>
      </c>
      <c r="G53" s="5">
        <v>0</v>
      </c>
      <c r="H53" s="5">
        <v>0</v>
      </c>
      <c r="I53" s="5">
        <v>0</v>
      </c>
      <c r="J53" s="5">
        <v>1102760</v>
      </c>
      <c r="K53" s="5">
        <v>1169240</v>
      </c>
      <c r="L53" s="5">
        <v>1854799</v>
      </c>
      <c r="M53" s="5">
        <v>5282507.3770000003</v>
      </c>
      <c r="N53" s="5">
        <v>862206</v>
      </c>
      <c r="O53" s="5">
        <v>4802550.398</v>
      </c>
      <c r="P53" s="5">
        <v>0</v>
      </c>
      <c r="Q53" s="5">
        <v>0</v>
      </c>
      <c r="R53" s="5">
        <v>2646</v>
      </c>
      <c r="S53" s="5">
        <v>16039.5</v>
      </c>
      <c r="T53" s="5">
        <v>1108020</v>
      </c>
      <c r="U53" s="5">
        <v>2635463.2179999999</v>
      </c>
      <c r="V53" s="5">
        <v>131722</v>
      </c>
      <c r="W53" s="5">
        <v>605763.79599999997</v>
      </c>
      <c r="X53" s="5">
        <v>32</v>
      </c>
      <c r="Y53" s="5">
        <v>609.10199999999998</v>
      </c>
      <c r="Z53" s="5">
        <v>887512</v>
      </c>
      <c r="AA53" s="5">
        <v>4147803.682</v>
      </c>
      <c r="AB53" s="5">
        <v>0</v>
      </c>
      <c r="AC53" s="5">
        <v>0</v>
      </c>
    </row>
    <row r="54" spans="1:29" x14ac:dyDescent="0.25">
      <c r="B54" s="23">
        <v>43</v>
      </c>
      <c r="C54" s="17" t="s">
        <v>71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38">
        <v>1091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5189</v>
      </c>
      <c r="U54" s="5">
        <v>16036.57213</v>
      </c>
      <c r="V54" s="5">
        <v>1494</v>
      </c>
      <c r="W54" s="5">
        <v>4195.3121700000002</v>
      </c>
      <c r="X54" s="5">
        <v>0</v>
      </c>
      <c r="Y54" s="5">
        <v>0</v>
      </c>
      <c r="Z54" s="5">
        <v>1251</v>
      </c>
      <c r="AA54" s="5">
        <v>8694</v>
      </c>
      <c r="AB54" s="5">
        <v>0</v>
      </c>
      <c r="AC54" s="5">
        <v>0</v>
      </c>
    </row>
    <row r="55" spans="1:29" ht="12.75" customHeight="1" x14ac:dyDescent="0.25">
      <c r="B55" s="47" t="s">
        <v>72</v>
      </c>
      <c r="C55" s="48"/>
      <c r="D55" s="3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s="32" customFormat="1" x14ac:dyDescent="0.3">
      <c r="A56" s="31"/>
      <c r="B56" s="26">
        <v>44</v>
      </c>
      <c r="C56" s="27" t="s">
        <v>73</v>
      </c>
      <c r="D56" s="7">
        <v>0</v>
      </c>
      <c r="E56" s="7">
        <v>0</v>
      </c>
      <c r="F56" s="8">
        <v>0</v>
      </c>
      <c r="G56" s="8">
        <v>0</v>
      </c>
      <c r="H56" s="8">
        <v>0</v>
      </c>
      <c r="I56" s="8">
        <v>4120115</v>
      </c>
      <c r="J56" s="8">
        <v>0</v>
      </c>
      <c r="K56" s="8">
        <v>3424302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262477</v>
      </c>
      <c r="W56" s="8">
        <v>195835.06198000003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s="32" customFormat="1" ht="12" customHeight="1" x14ac:dyDescent="0.3">
      <c r="A57" s="31"/>
      <c r="B57" s="26">
        <v>45</v>
      </c>
      <c r="C57" s="27" t="s">
        <v>74</v>
      </c>
      <c r="D57" s="7">
        <v>0</v>
      </c>
      <c r="E57" s="7">
        <v>0</v>
      </c>
      <c r="F57" s="8">
        <v>0</v>
      </c>
      <c r="G57" s="8">
        <v>350093</v>
      </c>
      <c r="H57" s="8">
        <v>0</v>
      </c>
      <c r="I57" s="8">
        <v>17353</v>
      </c>
      <c r="J57" s="8">
        <v>0</v>
      </c>
      <c r="K57" s="8">
        <v>5717289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196788</v>
      </c>
      <c r="U57" s="8">
        <v>407117.6335</v>
      </c>
      <c r="V57" s="8">
        <v>16580</v>
      </c>
      <c r="W57" s="8">
        <v>21791.981399999997</v>
      </c>
      <c r="X57" s="8">
        <v>0</v>
      </c>
      <c r="Y57" s="8">
        <v>0</v>
      </c>
      <c r="Z57" s="8">
        <v>1688438</v>
      </c>
      <c r="AA57" s="8">
        <v>5228537.6220000004</v>
      </c>
      <c r="AB57" s="8">
        <v>230</v>
      </c>
      <c r="AC57" s="8">
        <v>136.4</v>
      </c>
    </row>
    <row r="58" spans="1:29" s="32" customFormat="1" ht="12.75" customHeight="1" x14ac:dyDescent="0.3">
      <c r="A58" s="31"/>
      <c r="B58" s="26">
        <v>46</v>
      </c>
      <c r="C58" s="27" t="s">
        <v>75</v>
      </c>
      <c r="D58" s="7">
        <v>0</v>
      </c>
      <c r="E58" s="7">
        <v>0</v>
      </c>
      <c r="F58" s="8">
        <v>0</v>
      </c>
      <c r="G58" s="8">
        <v>168607</v>
      </c>
      <c r="H58" s="8">
        <v>0</v>
      </c>
      <c r="I58" s="8">
        <v>121729</v>
      </c>
      <c r="J58" s="8">
        <v>0</v>
      </c>
      <c r="K58" s="8">
        <v>8264248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367737</v>
      </c>
      <c r="W58" s="8">
        <v>270777.58765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</row>
    <row r="59" spans="1:29" s="32" customFormat="1" ht="12.75" customHeight="1" x14ac:dyDescent="0.3">
      <c r="A59" s="31"/>
      <c r="B59" s="26">
        <v>47</v>
      </c>
      <c r="C59" s="27" t="s">
        <v>76</v>
      </c>
      <c r="D59" s="7">
        <v>0</v>
      </c>
      <c r="E59" s="7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s="32" customFormat="1" ht="12.75" customHeight="1" x14ac:dyDescent="0.3">
      <c r="A60" s="31"/>
      <c r="B60" s="26">
        <v>48</v>
      </c>
      <c r="C60" s="27" t="s">
        <v>77</v>
      </c>
      <c r="D60" s="7">
        <v>0</v>
      </c>
      <c r="E60" s="7">
        <v>0</v>
      </c>
      <c r="F60" s="8">
        <v>0</v>
      </c>
      <c r="G60" s="8">
        <v>169557</v>
      </c>
      <c r="H60" s="8">
        <v>0</v>
      </c>
      <c r="I60" s="8">
        <v>0</v>
      </c>
      <c r="J60" s="8">
        <v>0</v>
      </c>
      <c r="K60" s="8">
        <v>441974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593</v>
      </c>
      <c r="U60" s="8">
        <v>522.23202000000003</v>
      </c>
      <c r="V60" s="8">
        <v>27832</v>
      </c>
      <c r="W60" s="8">
        <v>13068.708279999999</v>
      </c>
      <c r="X60" s="8">
        <v>0</v>
      </c>
      <c r="Y60" s="8">
        <v>0</v>
      </c>
      <c r="Z60" s="8">
        <v>3689</v>
      </c>
      <c r="AA60" s="8">
        <v>14206.876</v>
      </c>
      <c r="AB60" s="8">
        <v>0</v>
      </c>
      <c r="AC60" s="8">
        <v>0</v>
      </c>
    </row>
    <row r="61" spans="1:29" s="32" customFormat="1" ht="12.75" customHeight="1" x14ac:dyDescent="0.3">
      <c r="A61" s="31"/>
      <c r="B61" s="26">
        <v>49</v>
      </c>
      <c r="C61" s="28" t="s">
        <v>78</v>
      </c>
      <c r="D61" s="7">
        <v>1</v>
      </c>
      <c r="E61" s="9">
        <v>63</v>
      </c>
      <c r="F61" s="8">
        <v>530347</v>
      </c>
      <c r="G61" s="8">
        <v>0</v>
      </c>
      <c r="H61" s="8">
        <v>0</v>
      </c>
      <c r="I61" s="8">
        <v>26485332</v>
      </c>
      <c r="J61" s="8">
        <v>0</v>
      </c>
      <c r="K61" s="8">
        <v>37865011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510295</v>
      </c>
      <c r="U61" s="8">
        <v>629401.04908999999</v>
      </c>
      <c r="V61" s="8">
        <v>1476195</v>
      </c>
      <c r="W61" s="8">
        <v>2101446.1823400003</v>
      </c>
      <c r="X61" s="8">
        <v>0</v>
      </c>
      <c r="Y61" s="8">
        <v>0</v>
      </c>
      <c r="Z61" s="8">
        <v>1571160</v>
      </c>
      <c r="AA61" s="8">
        <v>6243384.9031499997</v>
      </c>
      <c r="AB61" s="8">
        <v>0</v>
      </c>
      <c r="AC61" s="8">
        <v>0</v>
      </c>
    </row>
    <row r="62" spans="1:29" x14ac:dyDescent="0.25">
      <c r="B62" s="47" t="s">
        <v>79</v>
      </c>
      <c r="C62" s="48"/>
      <c r="D62" s="1"/>
      <c r="E62" s="1"/>
      <c r="F62" s="2"/>
      <c r="G62" s="2"/>
      <c r="H62" s="2"/>
      <c r="I62" s="2"/>
      <c r="J62" s="2"/>
      <c r="K62" s="2"/>
      <c r="L62" s="2"/>
      <c r="M62" s="5"/>
      <c r="N62" s="2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B63" s="23">
        <v>50</v>
      </c>
      <c r="C63" s="24" t="s">
        <v>80</v>
      </c>
      <c r="D63" s="3">
        <v>471</v>
      </c>
      <c r="E63" s="4">
        <v>3</v>
      </c>
      <c r="F63" s="5">
        <v>0</v>
      </c>
      <c r="G63" s="5">
        <v>350</v>
      </c>
      <c r="H63" s="5">
        <v>0</v>
      </c>
      <c r="I63" s="5">
        <v>859031</v>
      </c>
      <c r="J63" s="5">
        <v>357802</v>
      </c>
      <c r="K63" s="5">
        <v>2323549</v>
      </c>
      <c r="L63" s="5">
        <v>501905</v>
      </c>
      <c r="M63" s="5">
        <v>2734229.9180000001</v>
      </c>
      <c r="N63" s="5">
        <v>522306</v>
      </c>
      <c r="O63" s="5">
        <v>3207152.3640000001</v>
      </c>
      <c r="P63" s="5">
        <v>1334</v>
      </c>
      <c r="Q63" s="5">
        <v>645.61800000000005</v>
      </c>
      <c r="R63" s="5">
        <v>5228</v>
      </c>
      <c r="S63" s="5">
        <v>32379.1</v>
      </c>
      <c r="T63" s="5">
        <v>238277</v>
      </c>
      <c r="U63" s="5">
        <v>603205.64099999995</v>
      </c>
      <c r="V63" s="5">
        <v>215137</v>
      </c>
      <c r="W63" s="5">
        <v>582548.75</v>
      </c>
      <c r="X63" s="5">
        <v>181</v>
      </c>
      <c r="Y63" s="5">
        <v>2577.9609999999998</v>
      </c>
      <c r="Z63" s="5">
        <v>923115</v>
      </c>
      <c r="AA63" s="5">
        <v>5961811.5999999996</v>
      </c>
      <c r="AB63" s="5">
        <v>329</v>
      </c>
      <c r="AC63" s="5">
        <v>325.89999999999998</v>
      </c>
    </row>
    <row r="64" spans="1:29" x14ac:dyDescent="0.25">
      <c r="B64" s="23">
        <v>51</v>
      </c>
      <c r="C64" s="24" t="s">
        <v>81</v>
      </c>
      <c r="D64" s="3">
        <v>166</v>
      </c>
      <c r="E64" s="4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202896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44256</v>
      </c>
      <c r="U64" s="5">
        <v>141555.31019999998</v>
      </c>
      <c r="V64" s="5">
        <v>12654</v>
      </c>
      <c r="W64" s="5">
        <v>34262.849539999996</v>
      </c>
      <c r="X64" s="5">
        <v>0</v>
      </c>
      <c r="Y64" s="5">
        <v>0</v>
      </c>
      <c r="Z64" s="5">
        <v>133603</v>
      </c>
      <c r="AA64" s="5">
        <v>763166.07400000002</v>
      </c>
      <c r="AB64" s="5">
        <v>0</v>
      </c>
      <c r="AC64" s="5">
        <v>0</v>
      </c>
    </row>
    <row r="65" spans="1:29" ht="12.75" customHeight="1" x14ac:dyDescent="0.25">
      <c r="B65" s="23">
        <v>52</v>
      </c>
      <c r="C65" s="24" t="s">
        <v>82</v>
      </c>
      <c r="D65" s="3">
        <v>344</v>
      </c>
      <c r="E65" s="4">
        <v>3</v>
      </c>
      <c r="F65" s="5">
        <v>20526</v>
      </c>
      <c r="G65" s="5">
        <v>287</v>
      </c>
      <c r="H65" s="5">
        <v>35428</v>
      </c>
      <c r="I65" s="5">
        <v>0</v>
      </c>
      <c r="J65" s="5">
        <v>0</v>
      </c>
      <c r="K65" s="5">
        <v>3201634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241651</v>
      </c>
      <c r="U65" s="5">
        <v>391138.70698000002</v>
      </c>
      <c r="V65" s="5">
        <v>89836</v>
      </c>
      <c r="W65" s="5">
        <v>355101.49714999995</v>
      </c>
      <c r="X65" s="5">
        <v>0</v>
      </c>
      <c r="Y65" s="5">
        <v>0</v>
      </c>
      <c r="Z65" s="5">
        <v>1146552</v>
      </c>
      <c r="AA65" s="5">
        <v>2548472.4</v>
      </c>
      <c r="AB65" s="5">
        <v>0</v>
      </c>
      <c r="AC65" s="5">
        <v>0</v>
      </c>
    </row>
    <row r="66" spans="1:29" ht="12.75" customHeight="1" x14ac:dyDescent="0.25">
      <c r="B66" s="23">
        <v>53</v>
      </c>
      <c r="C66" s="24" t="s">
        <v>83</v>
      </c>
      <c r="D66" s="3">
        <v>461</v>
      </c>
      <c r="E66" s="4">
        <v>2</v>
      </c>
      <c r="F66" s="5">
        <v>0</v>
      </c>
      <c r="G66" s="5">
        <v>1690</v>
      </c>
      <c r="H66" s="5">
        <v>0</v>
      </c>
      <c r="I66" s="5">
        <v>0</v>
      </c>
      <c r="J66" s="5">
        <v>0</v>
      </c>
      <c r="K66" s="5">
        <v>4817166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253497</v>
      </c>
      <c r="U66" s="5">
        <v>317424.29719000013</v>
      </c>
      <c r="V66" s="5">
        <v>19429</v>
      </c>
      <c r="W66" s="5">
        <v>32853.20837</v>
      </c>
      <c r="X66" s="5">
        <v>0</v>
      </c>
      <c r="Y66" s="5">
        <v>0</v>
      </c>
      <c r="Z66" s="5">
        <v>865527</v>
      </c>
      <c r="AA66" s="5">
        <v>3939464.9720000001</v>
      </c>
      <c r="AB66" s="5">
        <v>61</v>
      </c>
      <c r="AC66" s="5">
        <v>40.35</v>
      </c>
    </row>
    <row r="67" spans="1:29" ht="12.75" customHeight="1" x14ac:dyDescent="0.25">
      <c r="B67" s="23">
        <v>54</v>
      </c>
      <c r="C67" s="24" t="s">
        <v>84</v>
      </c>
      <c r="D67" s="3">
        <v>134</v>
      </c>
      <c r="E67" s="4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4025060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46880</v>
      </c>
      <c r="U67" s="5">
        <v>58465.49899</v>
      </c>
      <c r="V67" s="5">
        <v>6984</v>
      </c>
      <c r="W67" s="5">
        <v>11025.07324</v>
      </c>
      <c r="X67" s="5">
        <v>0</v>
      </c>
      <c r="Y67" s="5">
        <v>0</v>
      </c>
      <c r="Z67" s="5">
        <v>721030</v>
      </c>
      <c r="AA67" s="5">
        <v>3614608.9471</v>
      </c>
      <c r="AB67" s="5">
        <v>0</v>
      </c>
      <c r="AC67" s="5">
        <v>0</v>
      </c>
    </row>
    <row r="68" spans="1:29" ht="12.75" customHeight="1" x14ac:dyDescent="0.25">
      <c r="B68" s="23">
        <v>55</v>
      </c>
      <c r="C68" s="24" t="s">
        <v>85</v>
      </c>
      <c r="D68" s="3">
        <v>59</v>
      </c>
      <c r="E68" s="4">
        <v>2</v>
      </c>
      <c r="F68" s="5">
        <v>0</v>
      </c>
      <c r="G68" s="5">
        <v>164</v>
      </c>
      <c r="H68" s="5">
        <v>0</v>
      </c>
      <c r="I68" s="5">
        <v>494458</v>
      </c>
      <c r="J68" s="5">
        <v>0</v>
      </c>
      <c r="K68" s="5">
        <v>2593910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48204</v>
      </c>
      <c r="U68" s="5">
        <v>74633.160430000004</v>
      </c>
      <c r="V68" s="5">
        <v>8605</v>
      </c>
      <c r="W68" s="5">
        <v>16961.21557</v>
      </c>
      <c r="X68" s="5">
        <v>0</v>
      </c>
      <c r="Y68" s="5">
        <v>0</v>
      </c>
      <c r="Z68" s="5">
        <v>263626</v>
      </c>
      <c r="AA68" s="5">
        <v>1288746.55</v>
      </c>
      <c r="AB68" s="5">
        <v>0</v>
      </c>
      <c r="AC68" s="5">
        <v>0</v>
      </c>
    </row>
    <row r="69" spans="1:29" ht="12.75" customHeight="1" x14ac:dyDescent="0.25">
      <c r="B69" s="23">
        <v>56</v>
      </c>
      <c r="C69" s="24" t="s">
        <v>86</v>
      </c>
      <c r="D69" s="3">
        <v>8</v>
      </c>
      <c r="E69" s="4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362093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14587</v>
      </c>
      <c r="U69" s="5">
        <v>20867.878210000003</v>
      </c>
      <c r="V69" s="5">
        <v>0</v>
      </c>
      <c r="W69" s="5">
        <v>0</v>
      </c>
      <c r="X69" s="5">
        <v>0</v>
      </c>
      <c r="Y69" s="5">
        <v>0</v>
      </c>
      <c r="Z69" s="5">
        <v>54427</v>
      </c>
      <c r="AA69" s="5">
        <v>207878.13500000001</v>
      </c>
      <c r="AB69" s="5">
        <v>0</v>
      </c>
      <c r="AC69" s="5">
        <v>0</v>
      </c>
    </row>
    <row r="70" spans="1:29" ht="12.75" customHeight="1" x14ac:dyDescent="0.25">
      <c r="B70" s="23">
        <v>57</v>
      </c>
      <c r="C70" s="24" t="s">
        <v>87</v>
      </c>
      <c r="D70" s="3"/>
      <c r="E70" s="4"/>
      <c r="F70" s="5">
        <v>77</v>
      </c>
      <c r="G70" s="5">
        <v>295</v>
      </c>
      <c r="H70" s="5">
        <v>0</v>
      </c>
      <c r="I70" s="5">
        <v>42</v>
      </c>
      <c r="J70" s="5">
        <v>0</v>
      </c>
      <c r="K70" s="5">
        <v>86664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6250</v>
      </c>
      <c r="U70" s="5">
        <v>12187.8091</v>
      </c>
      <c r="V70" s="5">
        <v>5501</v>
      </c>
      <c r="W70" s="5">
        <v>15724.572099999999</v>
      </c>
      <c r="X70" s="5">
        <v>0</v>
      </c>
      <c r="Y70" s="5">
        <v>0</v>
      </c>
      <c r="Z70" s="5">
        <v>33592</v>
      </c>
      <c r="AA70" s="5">
        <v>178512.2</v>
      </c>
      <c r="AB70" s="5">
        <v>0</v>
      </c>
      <c r="AC70" s="5">
        <v>0</v>
      </c>
    </row>
    <row r="71" spans="1:29" ht="12.75" customHeight="1" x14ac:dyDescent="0.25">
      <c r="B71" s="23">
        <v>58</v>
      </c>
      <c r="C71" s="24" t="s">
        <v>88</v>
      </c>
      <c r="D71" s="3">
        <v>0</v>
      </c>
      <c r="E71" s="4">
        <v>0</v>
      </c>
      <c r="F71" s="5">
        <v>0</v>
      </c>
      <c r="G71" s="5">
        <v>67</v>
      </c>
      <c r="H71" s="5">
        <v>0</v>
      </c>
      <c r="I71" s="5">
        <v>0</v>
      </c>
      <c r="J71" s="5">
        <v>0</v>
      </c>
      <c r="K71" s="5">
        <v>536547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9884</v>
      </c>
      <c r="U71" s="5">
        <v>15405.010109999999</v>
      </c>
      <c r="V71" s="5">
        <v>1507</v>
      </c>
      <c r="W71" s="5">
        <v>4634.9851100000005</v>
      </c>
      <c r="X71" s="5">
        <v>0</v>
      </c>
      <c r="Y71" s="5">
        <v>0</v>
      </c>
      <c r="Z71" s="5">
        <v>75139</v>
      </c>
      <c r="AA71" s="5">
        <v>203809.85</v>
      </c>
      <c r="AB71" s="5">
        <v>0</v>
      </c>
      <c r="AC71" s="5">
        <v>0</v>
      </c>
    </row>
    <row r="72" spans="1:29" ht="12.75" customHeight="1" x14ac:dyDescent="0.25">
      <c r="B72" s="23">
        <v>59</v>
      </c>
      <c r="C72" s="24" t="s">
        <v>89</v>
      </c>
      <c r="D72" s="3">
        <v>503</v>
      </c>
      <c r="E72" s="4">
        <v>3</v>
      </c>
      <c r="F72" s="5">
        <v>0</v>
      </c>
      <c r="G72" s="5">
        <v>0</v>
      </c>
      <c r="H72" s="5">
        <v>0</v>
      </c>
      <c r="I72" s="5">
        <v>288021</v>
      </c>
      <c r="J72" s="5">
        <v>0</v>
      </c>
      <c r="K72" s="5">
        <v>7916119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287282</v>
      </c>
      <c r="U72" s="5">
        <v>414613.67446000001</v>
      </c>
      <c r="V72" s="5">
        <v>122146</v>
      </c>
      <c r="W72" s="5">
        <v>240677.03115999998</v>
      </c>
      <c r="X72" s="5">
        <v>0</v>
      </c>
      <c r="Y72" s="5">
        <v>0</v>
      </c>
      <c r="Z72" s="5">
        <v>2941219</v>
      </c>
      <c r="AA72" s="5">
        <v>12093823.372</v>
      </c>
      <c r="AB72" s="5">
        <v>136</v>
      </c>
      <c r="AC72" s="5">
        <v>141.40100000000001</v>
      </c>
    </row>
    <row r="73" spans="1:29" ht="12.75" customHeight="1" x14ac:dyDescent="0.25">
      <c r="B73" s="23">
        <v>60</v>
      </c>
      <c r="C73" s="24" t="s">
        <v>90</v>
      </c>
      <c r="D73" s="3">
        <v>231</v>
      </c>
      <c r="E73" s="4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537283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288</v>
      </c>
      <c r="AA73" s="5">
        <v>1076</v>
      </c>
      <c r="AB73" s="5">
        <v>0</v>
      </c>
      <c r="AC73" s="5">
        <v>0</v>
      </c>
    </row>
    <row r="74" spans="1:29" ht="12" customHeight="1" x14ac:dyDescent="0.25">
      <c r="B74" s="23">
        <v>61</v>
      </c>
      <c r="C74" s="24" t="s">
        <v>91</v>
      </c>
      <c r="D74" s="3">
        <v>247</v>
      </c>
      <c r="E74" s="4">
        <v>7</v>
      </c>
      <c r="F74" s="5">
        <v>0</v>
      </c>
      <c r="G74" s="5">
        <v>500</v>
      </c>
      <c r="H74" s="5">
        <v>0</v>
      </c>
      <c r="I74" s="5">
        <v>12633</v>
      </c>
      <c r="J74" s="5">
        <v>0</v>
      </c>
      <c r="K74" s="5">
        <v>1465531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39675</v>
      </c>
      <c r="U74" s="5">
        <v>66786.816500000001</v>
      </c>
      <c r="V74" s="5">
        <v>9921</v>
      </c>
      <c r="W74" s="5">
        <v>18161.6757</v>
      </c>
      <c r="X74" s="5">
        <v>4</v>
      </c>
      <c r="Y74" s="5">
        <v>0.121</v>
      </c>
      <c r="Z74" s="5">
        <v>289966</v>
      </c>
      <c r="AA74" s="5">
        <v>1173145.415</v>
      </c>
      <c r="AB74" s="5">
        <v>0</v>
      </c>
      <c r="AC74" s="5">
        <v>0</v>
      </c>
    </row>
    <row r="75" spans="1:29" s="34" customFormat="1" x14ac:dyDescent="0.25">
      <c r="A75" s="33"/>
      <c r="B75" s="42" t="s">
        <v>92</v>
      </c>
      <c r="C75" s="43"/>
      <c r="D75" s="10">
        <f t="shared" ref="D75:AC75" si="0">SUM(D10:D74)</f>
        <v>120234</v>
      </c>
      <c r="E75" s="10">
        <f t="shared" si="0"/>
        <v>96747</v>
      </c>
      <c r="F75" s="10">
        <f t="shared" si="0"/>
        <v>7351681</v>
      </c>
      <c r="G75" s="10">
        <f t="shared" si="0"/>
        <v>1334449</v>
      </c>
      <c r="H75" s="10">
        <f t="shared" si="0"/>
        <v>4824864</v>
      </c>
      <c r="I75" s="10">
        <f t="shared" si="0"/>
        <v>230287297</v>
      </c>
      <c r="J75" s="10">
        <f t="shared" si="0"/>
        <v>80606319</v>
      </c>
      <c r="K75" s="10">
        <f t="shared" si="0"/>
        <v>947728880</v>
      </c>
      <c r="L75" s="10">
        <f t="shared" si="0"/>
        <v>127599426</v>
      </c>
      <c r="M75" s="10">
        <f t="shared" si="0"/>
        <v>434559910.86229986</v>
      </c>
      <c r="N75" s="10">
        <f t="shared" si="0"/>
        <v>107172526</v>
      </c>
      <c r="O75" s="10">
        <f t="shared" si="0"/>
        <v>713377298.79880989</v>
      </c>
      <c r="P75" s="10">
        <f t="shared" si="0"/>
        <v>1371</v>
      </c>
      <c r="Q75" s="10">
        <f t="shared" si="0"/>
        <v>2275.3830000000003</v>
      </c>
      <c r="R75" s="10">
        <f t="shared" si="0"/>
        <v>759257</v>
      </c>
      <c r="S75" s="10">
        <f t="shared" si="0"/>
        <v>3668416.3579199994</v>
      </c>
      <c r="T75" s="10">
        <f t="shared" si="0"/>
        <v>177946232</v>
      </c>
      <c r="U75" s="10">
        <f t="shared" si="0"/>
        <v>372383619.09425998</v>
      </c>
      <c r="V75" s="10">
        <f t="shared" si="0"/>
        <v>82684963</v>
      </c>
      <c r="W75" s="10">
        <f t="shared" si="0"/>
        <v>180407281.04754004</v>
      </c>
      <c r="X75" s="10">
        <f t="shared" si="0"/>
        <v>197086</v>
      </c>
      <c r="Y75" s="10">
        <f t="shared" si="0"/>
        <v>3145868.40674</v>
      </c>
      <c r="Z75" s="10">
        <f t="shared" si="0"/>
        <v>556842372</v>
      </c>
      <c r="AA75" s="10">
        <f t="shared" si="0"/>
        <v>2641803820.8489904</v>
      </c>
      <c r="AB75" s="10">
        <f t="shared" si="0"/>
        <v>226326</v>
      </c>
      <c r="AC75" s="10">
        <f t="shared" si="0"/>
        <v>221022.17273000005</v>
      </c>
    </row>
    <row r="76" spans="1:29" ht="12.75" customHeight="1" x14ac:dyDescent="0.25">
      <c r="A76" s="35"/>
      <c r="B76" s="11"/>
      <c r="C76" s="11"/>
      <c r="D76" s="12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ht="12.75" customHeight="1" x14ac:dyDescent="0.25">
      <c r="A77" s="44" t="s">
        <v>120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6"/>
    </row>
    <row r="78" spans="1:29" ht="14.4" customHeight="1" x14ac:dyDescent="0.25">
      <c r="A78" s="23">
        <v>1</v>
      </c>
      <c r="B78" s="44" t="s">
        <v>93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6"/>
    </row>
    <row r="79" spans="1:29" ht="14.7" customHeight="1" x14ac:dyDescent="0.25">
      <c r="A79" s="23">
        <v>2</v>
      </c>
      <c r="B79" s="44" t="s">
        <v>94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6"/>
    </row>
    <row r="80" spans="1:29" s="36" customFormat="1" ht="12.75" customHeight="1" x14ac:dyDescent="0.25">
      <c r="A80" s="23">
        <v>3</v>
      </c>
      <c r="B80" s="44" t="s">
        <v>95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6"/>
    </row>
    <row r="81" spans="1:30" s="36" customFormat="1" ht="12.75" customHeight="1" x14ac:dyDescent="0.25">
      <c r="A81" s="23">
        <v>4</v>
      </c>
      <c r="B81" s="44" t="s">
        <v>96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6"/>
    </row>
    <row r="82" spans="1:30" s="36" customFormat="1" ht="12.75" customHeight="1" x14ac:dyDescent="0.25">
      <c r="A82" s="23">
        <v>5</v>
      </c>
      <c r="B82" s="44" t="s">
        <v>97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6"/>
    </row>
    <row r="83" spans="1:30" s="36" customFormat="1" ht="12.75" customHeight="1" x14ac:dyDescent="0.25">
      <c r="A83" s="23">
        <v>6</v>
      </c>
      <c r="B83" s="44" t="s">
        <v>98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6"/>
    </row>
    <row r="84" spans="1:30" s="36" customFormat="1" ht="12.75" customHeight="1" x14ac:dyDescent="0.25">
      <c r="A84" s="23">
        <v>7</v>
      </c>
      <c r="B84" s="44" t="s">
        <v>99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6"/>
    </row>
    <row r="85" spans="1:30" s="36" customFormat="1" ht="12.75" customHeight="1" x14ac:dyDescent="0.25">
      <c r="A85" s="23">
        <v>8</v>
      </c>
      <c r="B85" s="44" t="s">
        <v>100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6"/>
    </row>
    <row r="86" spans="1:30" s="36" customFormat="1" ht="14.7" customHeight="1" x14ac:dyDescent="0.25">
      <c r="A86" s="23">
        <v>9</v>
      </c>
      <c r="B86" s="44" t="s">
        <v>101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6"/>
      <c r="AD86" s="13"/>
    </row>
    <row r="87" spans="1:30" s="36" customFormat="1" ht="14.7" customHeight="1" x14ac:dyDescent="0.25">
      <c r="A87" s="23">
        <v>10</v>
      </c>
      <c r="B87" s="44" t="s">
        <v>102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6"/>
    </row>
    <row r="88" spans="1:30" s="36" customFormat="1" ht="12.75" customHeight="1" x14ac:dyDescent="0.25">
      <c r="A88" s="23">
        <v>11</v>
      </c>
      <c r="B88" s="44" t="s">
        <v>103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6"/>
      <c r="AD88" s="13"/>
    </row>
    <row r="89" spans="1:30" s="36" customFormat="1" ht="12.75" customHeight="1" x14ac:dyDescent="0.25">
      <c r="A89" s="23">
        <v>12</v>
      </c>
      <c r="B89" s="44" t="s">
        <v>104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6"/>
    </row>
    <row r="90" spans="1:30" s="36" customFormat="1" ht="12.75" customHeight="1" x14ac:dyDescent="0.25">
      <c r="A90" s="23">
        <v>13</v>
      </c>
      <c r="B90" s="44" t="s">
        <v>105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6"/>
    </row>
    <row r="91" spans="1:30" s="36" customFormat="1" ht="12.75" customHeight="1" x14ac:dyDescent="0.25">
      <c r="A91" s="23">
        <v>14</v>
      </c>
      <c r="B91" s="44" t="s">
        <v>106</v>
      </c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6"/>
    </row>
    <row r="92" spans="1:30" s="36" customFormat="1" ht="12.75" customHeight="1" x14ac:dyDescent="0.25">
      <c r="A92" s="23">
        <v>15</v>
      </c>
      <c r="B92" s="44" t="s">
        <v>107</v>
      </c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6"/>
    </row>
    <row r="93" spans="1:30" s="36" customFormat="1" ht="12.75" customHeight="1" x14ac:dyDescent="0.25">
      <c r="A93" s="23">
        <v>16</v>
      </c>
      <c r="B93" s="44" t="s">
        <v>108</v>
      </c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6"/>
    </row>
    <row r="94" spans="1:30" s="36" customFormat="1" ht="14.7" customHeight="1" x14ac:dyDescent="0.25">
      <c r="A94" s="23">
        <v>17</v>
      </c>
      <c r="B94" s="44" t="s">
        <v>109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6"/>
    </row>
    <row r="95" spans="1:30" s="36" customFormat="1" ht="14.7" customHeight="1" x14ac:dyDescent="0.25">
      <c r="A95" s="23">
        <v>18</v>
      </c>
      <c r="B95" s="44" t="s">
        <v>110</v>
      </c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6"/>
    </row>
    <row r="96" spans="1:30" s="36" customFormat="1" ht="12.75" customHeight="1" x14ac:dyDescent="0.25">
      <c r="A96" s="23">
        <v>19</v>
      </c>
      <c r="B96" s="44" t="s">
        <v>111</v>
      </c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6"/>
    </row>
    <row r="97" spans="1:31" s="36" customFormat="1" ht="12.75" customHeight="1" x14ac:dyDescent="0.25">
      <c r="A97" s="22">
        <v>20</v>
      </c>
      <c r="B97" s="44" t="s">
        <v>112</v>
      </c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6"/>
      <c r="AD97" s="14"/>
      <c r="AE97" s="14"/>
    </row>
    <row r="98" spans="1:31" s="36" customFormat="1" ht="12.75" customHeight="1" x14ac:dyDescent="0.25">
      <c r="A98" s="23">
        <v>21</v>
      </c>
      <c r="B98" s="44" t="s">
        <v>113</v>
      </c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6"/>
    </row>
    <row r="99" spans="1:31" s="36" customFormat="1" ht="12.75" customHeight="1" x14ac:dyDescent="0.25">
      <c r="A99" s="23">
        <v>22</v>
      </c>
      <c r="B99" s="44" t="s">
        <v>114</v>
      </c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6"/>
    </row>
    <row r="100" spans="1:31" s="36" customFormat="1" ht="12.75" customHeight="1" x14ac:dyDescent="0.25">
      <c r="A100" s="23">
        <v>23</v>
      </c>
      <c r="B100" s="44" t="s">
        <v>115</v>
      </c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6"/>
    </row>
    <row r="101" spans="1:31" s="36" customFormat="1" ht="12.75" customHeight="1" x14ac:dyDescent="0.25">
      <c r="A101" s="23">
        <v>24</v>
      </c>
      <c r="B101" s="44" t="s">
        <v>116</v>
      </c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6"/>
    </row>
    <row r="102" spans="1:31" s="36" customFormat="1" ht="12.75" customHeight="1" x14ac:dyDescent="0.25">
      <c r="A102" s="23">
        <v>25</v>
      </c>
      <c r="B102" s="44" t="s">
        <v>117</v>
      </c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6"/>
    </row>
    <row r="103" spans="1:31" s="36" customFormat="1" ht="12.75" customHeight="1" x14ac:dyDescent="0.25">
      <c r="A103" s="23">
        <v>26</v>
      </c>
      <c r="B103" s="44" t="s">
        <v>118</v>
      </c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6"/>
    </row>
  </sheetData>
  <mergeCells count="63">
    <mergeCell ref="B1:AC1"/>
    <mergeCell ref="B2:B6"/>
    <mergeCell ref="C2:C6"/>
    <mergeCell ref="D2:K2"/>
    <mergeCell ref="L2:AC2"/>
    <mergeCell ref="D3:K3"/>
    <mergeCell ref="L3:S3"/>
    <mergeCell ref="T3:AC3"/>
    <mergeCell ref="D4:E5"/>
    <mergeCell ref="F4:F6"/>
    <mergeCell ref="Z5:AA5"/>
    <mergeCell ref="AB5:AC5"/>
    <mergeCell ref="G4:G6"/>
    <mergeCell ref="H4:H6"/>
    <mergeCell ref="I4:I6"/>
    <mergeCell ref="J4:J6"/>
    <mergeCell ref="K4:K6"/>
    <mergeCell ref="R4:S4"/>
    <mergeCell ref="T4:Y4"/>
    <mergeCell ref="Z4:AC4"/>
    <mergeCell ref="L5:M5"/>
    <mergeCell ref="N5:O5"/>
    <mergeCell ref="P5:Q5"/>
    <mergeCell ref="R5:S5"/>
    <mergeCell ref="T5:U5"/>
    <mergeCell ref="V5:W5"/>
    <mergeCell ref="X5:Y5"/>
    <mergeCell ref="L4:Q4"/>
    <mergeCell ref="B78:AC78"/>
    <mergeCell ref="B91:AC91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88:AC88"/>
    <mergeCell ref="B89:AC89"/>
    <mergeCell ref="B90:AC90"/>
    <mergeCell ref="B79:AC79"/>
    <mergeCell ref="B103:AC103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100:AC100"/>
    <mergeCell ref="B101:AC101"/>
    <mergeCell ref="B102:AC102"/>
    <mergeCell ref="B75:C75"/>
    <mergeCell ref="A77:AC77"/>
    <mergeCell ref="B8:C8"/>
    <mergeCell ref="B9:C9"/>
    <mergeCell ref="B22:C22"/>
    <mergeCell ref="B44:C44"/>
    <mergeCell ref="B55:C55"/>
    <mergeCell ref="B62:C62"/>
    <mergeCell ref="E76:AC76"/>
  </mergeCells>
  <pageMargins left="7.874015748031496E-2" right="3.937007874015748E-2" top="0.11811023622047245" bottom="0" header="7.874015748031496E-2" footer="3.937007874015748E-2"/>
  <pageSetup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D7" sqref="D7:E49"/>
    </sheetView>
  </sheetViews>
  <sheetFormatPr defaultRowHeight="14.4" x14ac:dyDescent="0.3"/>
  <cols>
    <col min="3" max="3" width="39" bestFit="1" customWidth="1"/>
  </cols>
  <sheetData>
    <row r="1" spans="1:17" x14ac:dyDescent="0.3">
      <c r="B1" t="s">
        <v>119</v>
      </c>
    </row>
    <row r="2" spans="1:17" x14ac:dyDescent="0.3">
      <c r="B2" t="s">
        <v>0</v>
      </c>
      <c r="C2" t="s">
        <v>1</v>
      </c>
      <c r="F2" t="s">
        <v>3</v>
      </c>
    </row>
    <row r="3" spans="1:17" x14ac:dyDescent="0.3">
      <c r="F3" t="s">
        <v>5</v>
      </c>
      <c r="L3" t="s">
        <v>6</v>
      </c>
    </row>
    <row r="4" spans="1:17" x14ac:dyDescent="0.3">
      <c r="D4" t="s">
        <v>12</v>
      </c>
      <c r="E4" t="s">
        <v>13</v>
      </c>
      <c r="F4" t="s">
        <v>14</v>
      </c>
      <c r="L4" t="s">
        <v>14</v>
      </c>
    </row>
    <row r="5" spans="1:17" x14ac:dyDescent="0.3">
      <c r="F5" t="s">
        <v>16</v>
      </c>
      <c r="H5" t="s">
        <v>17</v>
      </c>
      <c r="J5" t="s">
        <v>18</v>
      </c>
      <c r="L5" t="s">
        <v>16</v>
      </c>
      <c r="N5" t="s">
        <v>17</v>
      </c>
      <c r="P5" t="s">
        <v>18</v>
      </c>
    </row>
    <row r="6" spans="1:17" x14ac:dyDescent="0.3">
      <c r="F6" t="s">
        <v>22</v>
      </c>
      <c r="G6" t="s">
        <v>23</v>
      </c>
      <c r="H6" t="s">
        <v>22</v>
      </c>
      <c r="I6" t="s">
        <v>23</v>
      </c>
      <c r="J6" t="s">
        <v>22</v>
      </c>
      <c r="K6" t="s">
        <v>23</v>
      </c>
      <c r="L6" t="s">
        <v>22</v>
      </c>
      <c r="M6" t="s">
        <v>23</v>
      </c>
      <c r="N6" t="s">
        <v>22</v>
      </c>
      <c r="O6" t="s">
        <v>23</v>
      </c>
      <c r="P6" t="s">
        <v>22</v>
      </c>
      <c r="Q6" t="s">
        <v>23</v>
      </c>
    </row>
    <row r="7" spans="1:17" x14ac:dyDescent="0.3">
      <c r="A7" t="s">
        <v>121</v>
      </c>
      <c r="B7">
        <v>1</v>
      </c>
      <c r="C7" t="s">
        <v>26</v>
      </c>
      <c r="D7">
        <v>1638457</v>
      </c>
      <c r="E7">
        <v>79475125</v>
      </c>
      <c r="F7">
        <v>1905325</v>
      </c>
      <c r="G7">
        <v>6065404.2850000001</v>
      </c>
      <c r="H7">
        <v>1883937</v>
      </c>
      <c r="I7">
        <v>9684263.6190000009</v>
      </c>
      <c r="J7">
        <v>0</v>
      </c>
      <c r="K7">
        <v>0</v>
      </c>
      <c r="L7">
        <v>6731379</v>
      </c>
      <c r="M7">
        <v>13106385.671</v>
      </c>
      <c r="N7">
        <v>2550483</v>
      </c>
      <c r="O7">
        <v>5616412.0820000004</v>
      </c>
      <c r="P7">
        <v>8</v>
      </c>
      <c r="Q7">
        <v>13.222</v>
      </c>
    </row>
    <row r="8" spans="1:17" x14ac:dyDescent="0.3">
      <c r="A8" t="s">
        <v>121</v>
      </c>
      <c r="B8">
        <v>2</v>
      </c>
      <c r="C8" t="s">
        <v>27</v>
      </c>
      <c r="D8">
        <v>86053</v>
      </c>
      <c r="E8">
        <v>46304287</v>
      </c>
      <c r="F8">
        <v>141234</v>
      </c>
      <c r="G8">
        <v>496226.10719999997</v>
      </c>
      <c r="H8">
        <v>74320</v>
      </c>
      <c r="I8">
        <v>259139.87341</v>
      </c>
      <c r="J8">
        <v>0</v>
      </c>
      <c r="K8">
        <v>0</v>
      </c>
      <c r="L8">
        <v>4486467</v>
      </c>
      <c r="M8">
        <v>7768728.8052500002</v>
      </c>
      <c r="N8">
        <v>1698578</v>
      </c>
      <c r="O8">
        <v>2577372.1800000002</v>
      </c>
      <c r="P8">
        <v>0</v>
      </c>
      <c r="Q8">
        <v>0</v>
      </c>
    </row>
    <row r="9" spans="1:17" x14ac:dyDescent="0.3">
      <c r="A9" t="s">
        <v>121</v>
      </c>
      <c r="B9">
        <v>3</v>
      </c>
      <c r="C9" t="s">
        <v>28</v>
      </c>
      <c r="D9">
        <v>77461</v>
      </c>
      <c r="E9">
        <v>13170703</v>
      </c>
      <c r="F9">
        <v>60219</v>
      </c>
      <c r="G9">
        <v>238391.98326001602</v>
      </c>
      <c r="H9">
        <v>22563</v>
      </c>
      <c r="I9">
        <v>117041.32135999801</v>
      </c>
      <c r="J9">
        <v>0</v>
      </c>
      <c r="K9">
        <v>0</v>
      </c>
      <c r="L9">
        <v>2016223</v>
      </c>
      <c r="M9">
        <v>3109398.074</v>
      </c>
      <c r="N9">
        <v>786911</v>
      </c>
      <c r="O9">
        <v>1119621.05595</v>
      </c>
      <c r="P9">
        <v>8115</v>
      </c>
      <c r="Q9">
        <v>91968.970939999999</v>
      </c>
    </row>
    <row r="10" spans="1:17" x14ac:dyDescent="0.3">
      <c r="A10" t="s">
        <v>121</v>
      </c>
      <c r="B10">
        <v>4</v>
      </c>
      <c r="C10" t="s">
        <v>29</v>
      </c>
      <c r="D10">
        <v>593845</v>
      </c>
      <c r="E10">
        <v>48645220</v>
      </c>
      <c r="F10">
        <v>695017</v>
      </c>
      <c r="G10">
        <v>1859504.0009999999</v>
      </c>
      <c r="H10">
        <v>274764</v>
      </c>
      <c r="I10">
        <v>1039531.556</v>
      </c>
      <c r="J10">
        <v>0</v>
      </c>
      <c r="K10">
        <v>0</v>
      </c>
      <c r="L10">
        <v>8706471</v>
      </c>
      <c r="M10">
        <v>17560116.162999999</v>
      </c>
      <c r="N10">
        <v>2881572</v>
      </c>
      <c r="O10">
        <v>5567323.307</v>
      </c>
      <c r="P10">
        <v>5073</v>
      </c>
      <c r="Q10">
        <v>79625.86</v>
      </c>
    </row>
    <row r="11" spans="1:17" x14ac:dyDescent="0.3">
      <c r="A11" t="s">
        <v>121</v>
      </c>
      <c r="B11">
        <v>5</v>
      </c>
      <c r="C11" t="s">
        <v>30</v>
      </c>
      <c r="D11">
        <v>0</v>
      </c>
      <c r="E11">
        <v>27727499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2910169</v>
      </c>
      <c r="M11">
        <v>6248318.2860000003</v>
      </c>
      <c r="N11">
        <v>590850</v>
      </c>
      <c r="O11">
        <v>1206665.868</v>
      </c>
      <c r="P11">
        <v>0</v>
      </c>
      <c r="Q11">
        <v>0</v>
      </c>
    </row>
    <row r="12" spans="1:17" x14ac:dyDescent="0.3">
      <c r="A12" t="s">
        <v>121</v>
      </c>
      <c r="B12">
        <v>6</v>
      </c>
      <c r="C12" t="s">
        <v>31</v>
      </c>
      <c r="D12">
        <v>161962</v>
      </c>
      <c r="E12">
        <v>28928653</v>
      </c>
      <c r="F12">
        <v>129080</v>
      </c>
      <c r="G12">
        <v>434387.65</v>
      </c>
      <c r="H12">
        <v>65266</v>
      </c>
      <c r="I12">
        <v>285284.34700000001</v>
      </c>
      <c r="J12">
        <v>0</v>
      </c>
      <c r="K12">
        <v>0</v>
      </c>
      <c r="L12">
        <v>4933901</v>
      </c>
      <c r="M12">
        <v>9171721.8399999999</v>
      </c>
      <c r="N12">
        <v>2099937</v>
      </c>
      <c r="O12">
        <v>3469949.142</v>
      </c>
      <c r="P12">
        <v>4812</v>
      </c>
      <c r="Q12">
        <v>70801.461900000009</v>
      </c>
    </row>
    <row r="13" spans="1:17" x14ac:dyDescent="0.3">
      <c r="A13" t="s">
        <v>121</v>
      </c>
      <c r="B13">
        <v>7</v>
      </c>
      <c r="C13" t="s">
        <v>32</v>
      </c>
      <c r="D13">
        <v>74221</v>
      </c>
      <c r="E13">
        <v>15742911</v>
      </c>
      <c r="F13">
        <v>65518</v>
      </c>
      <c r="G13">
        <v>165473.21599</v>
      </c>
      <c r="H13">
        <v>25847</v>
      </c>
      <c r="I13">
        <v>69393.359370000006</v>
      </c>
      <c r="J13">
        <v>0</v>
      </c>
      <c r="K13">
        <v>0</v>
      </c>
      <c r="L13">
        <v>3259491</v>
      </c>
      <c r="M13">
        <v>5848055.4401400005</v>
      </c>
      <c r="N13">
        <v>950418</v>
      </c>
      <c r="O13">
        <v>1658065.79538</v>
      </c>
      <c r="P13">
        <v>0</v>
      </c>
      <c r="Q13">
        <v>0</v>
      </c>
    </row>
    <row r="14" spans="1:17" x14ac:dyDescent="0.3">
      <c r="A14" t="s">
        <v>121</v>
      </c>
      <c r="B14">
        <v>8</v>
      </c>
      <c r="C14" t="s">
        <v>33</v>
      </c>
      <c r="D14">
        <v>0</v>
      </c>
      <c r="E14">
        <v>3591183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666098</v>
      </c>
      <c r="M14">
        <v>1528972.1463299999</v>
      </c>
      <c r="N14">
        <v>119026</v>
      </c>
      <c r="O14">
        <v>401136.24460999999</v>
      </c>
      <c r="P14">
        <v>0</v>
      </c>
      <c r="Q14">
        <v>0</v>
      </c>
    </row>
    <row r="15" spans="1:17" x14ac:dyDescent="0.3">
      <c r="A15" t="s">
        <v>121</v>
      </c>
      <c r="B15">
        <v>9</v>
      </c>
      <c r="C15" t="s">
        <v>34</v>
      </c>
      <c r="D15">
        <v>311721</v>
      </c>
      <c r="E15">
        <v>40767384</v>
      </c>
      <c r="F15">
        <v>466599</v>
      </c>
      <c r="G15">
        <v>1533499.3939200002</v>
      </c>
      <c r="H15">
        <v>191000</v>
      </c>
      <c r="I15">
        <v>689227.45498000004</v>
      </c>
      <c r="J15">
        <v>0</v>
      </c>
      <c r="K15">
        <v>0</v>
      </c>
      <c r="L15">
        <v>7244998</v>
      </c>
      <c r="M15">
        <v>15930284.965329999</v>
      </c>
      <c r="N15">
        <v>3742196</v>
      </c>
      <c r="O15">
        <v>6651928.2674500002</v>
      </c>
      <c r="P15">
        <v>0</v>
      </c>
      <c r="Q15">
        <v>0</v>
      </c>
    </row>
    <row r="16" spans="1:17" x14ac:dyDescent="0.3">
      <c r="A16" t="s">
        <v>121</v>
      </c>
      <c r="B16">
        <v>10</v>
      </c>
      <c r="C16" t="s">
        <v>35</v>
      </c>
      <c r="D16">
        <v>15555633</v>
      </c>
      <c r="E16">
        <v>278356488</v>
      </c>
      <c r="F16">
        <v>24404384</v>
      </c>
      <c r="G16">
        <v>71741335.395999998</v>
      </c>
      <c r="H16">
        <v>17666810</v>
      </c>
      <c r="I16">
        <v>138272288.97</v>
      </c>
      <c r="J16">
        <v>0</v>
      </c>
      <c r="K16">
        <v>0</v>
      </c>
      <c r="L16">
        <v>51962428</v>
      </c>
      <c r="M16">
        <v>105469449.00928</v>
      </c>
      <c r="N16">
        <v>22622135</v>
      </c>
      <c r="O16">
        <v>41265467.564000003</v>
      </c>
      <c r="P16">
        <v>1812</v>
      </c>
      <c r="Q16">
        <v>25718.15437</v>
      </c>
    </row>
    <row r="17" spans="1:17" x14ac:dyDescent="0.3">
      <c r="A17" t="s">
        <v>121</v>
      </c>
      <c r="B17">
        <v>11</v>
      </c>
      <c r="C17" t="s">
        <v>36</v>
      </c>
      <c r="D17">
        <v>0</v>
      </c>
      <c r="E17">
        <v>12069193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2075807</v>
      </c>
      <c r="M17">
        <v>3811104.9270000001</v>
      </c>
      <c r="N17">
        <v>473301</v>
      </c>
      <c r="O17">
        <v>1089831.56</v>
      </c>
      <c r="P17">
        <v>969</v>
      </c>
      <c r="Q17">
        <v>15601.447</v>
      </c>
    </row>
    <row r="18" spans="1:17" x14ac:dyDescent="0.3">
      <c r="A18" t="s">
        <v>121</v>
      </c>
      <c r="B18">
        <v>12</v>
      </c>
      <c r="C18" t="s">
        <v>37</v>
      </c>
      <c r="D18">
        <v>554993</v>
      </c>
      <c r="E18">
        <v>50684814</v>
      </c>
      <c r="F18">
        <v>487396</v>
      </c>
      <c r="G18">
        <v>1590928.2560000001</v>
      </c>
      <c r="H18">
        <v>271443</v>
      </c>
      <c r="I18">
        <v>1059718.7960000001</v>
      </c>
      <c r="J18">
        <v>0</v>
      </c>
      <c r="K18">
        <v>0</v>
      </c>
      <c r="L18">
        <v>9115480</v>
      </c>
      <c r="M18">
        <v>15910085.137</v>
      </c>
      <c r="N18">
        <v>5459784</v>
      </c>
      <c r="O18">
        <v>8827961.5669999998</v>
      </c>
      <c r="P18">
        <v>3090</v>
      </c>
      <c r="Q18">
        <v>11708.054</v>
      </c>
    </row>
    <row r="19" spans="1:17" x14ac:dyDescent="0.3">
      <c r="A19" t="s">
        <v>122</v>
      </c>
      <c r="B19">
        <v>13</v>
      </c>
      <c r="C19" t="s">
        <v>39</v>
      </c>
      <c r="D19">
        <v>9294011</v>
      </c>
      <c r="E19">
        <v>28716921</v>
      </c>
      <c r="F19">
        <v>17477667</v>
      </c>
      <c r="G19">
        <v>53921065.57626</v>
      </c>
      <c r="H19">
        <v>11708221</v>
      </c>
      <c r="I19">
        <v>50384643.867009997</v>
      </c>
      <c r="J19">
        <v>0</v>
      </c>
      <c r="K19">
        <v>0</v>
      </c>
      <c r="L19">
        <v>9592907</v>
      </c>
      <c r="M19">
        <v>22383617.513</v>
      </c>
      <c r="N19">
        <v>4133071</v>
      </c>
      <c r="O19">
        <v>12728599.063999999</v>
      </c>
      <c r="P19">
        <v>18670</v>
      </c>
      <c r="Q19">
        <v>459282.68919999996</v>
      </c>
    </row>
    <row r="20" spans="1:17" x14ac:dyDescent="0.3">
      <c r="A20" t="s">
        <v>122</v>
      </c>
      <c r="B20">
        <v>14</v>
      </c>
      <c r="C20" t="s">
        <v>40</v>
      </c>
      <c r="D20">
        <v>0</v>
      </c>
      <c r="E20">
        <v>5288593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485765</v>
      </c>
      <c r="M20">
        <v>1161011.4180899996</v>
      </c>
      <c r="N20">
        <v>230431</v>
      </c>
      <c r="O20">
        <v>630969.42062000022</v>
      </c>
      <c r="P20">
        <v>0</v>
      </c>
      <c r="Q20">
        <v>0</v>
      </c>
    </row>
    <row r="21" spans="1:17" x14ac:dyDescent="0.3">
      <c r="A21" t="s">
        <v>122</v>
      </c>
      <c r="B21">
        <v>15</v>
      </c>
      <c r="C21" t="s">
        <v>41</v>
      </c>
      <c r="D21">
        <v>1942</v>
      </c>
      <c r="E21">
        <v>2673773</v>
      </c>
      <c r="F21">
        <v>1678</v>
      </c>
      <c r="G21">
        <v>3411.06032</v>
      </c>
      <c r="H21">
        <v>451</v>
      </c>
      <c r="I21">
        <v>1819.70598</v>
      </c>
      <c r="J21">
        <v>0</v>
      </c>
      <c r="K21">
        <v>0</v>
      </c>
      <c r="L21">
        <v>776889</v>
      </c>
      <c r="M21">
        <v>1488179.09091</v>
      </c>
      <c r="N21">
        <v>128671</v>
      </c>
      <c r="O21">
        <v>269982.93297000002</v>
      </c>
      <c r="P21">
        <v>0</v>
      </c>
      <c r="Q21">
        <v>0</v>
      </c>
    </row>
    <row r="22" spans="1:17" x14ac:dyDescent="0.3">
      <c r="A22" t="s">
        <v>122</v>
      </c>
      <c r="B22">
        <v>16</v>
      </c>
      <c r="C22" t="s">
        <v>42</v>
      </c>
      <c r="D22">
        <v>0</v>
      </c>
      <c r="E22">
        <v>854222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231125</v>
      </c>
      <c r="M22">
        <v>392185.54019999999</v>
      </c>
      <c r="N22">
        <v>34067</v>
      </c>
      <c r="O22">
        <v>68857.436489999993</v>
      </c>
      <c r="P22">
        <v>12</v>
      </c>
      <c r="Q22">
        <v>120</v>
      </c>
    </row>
    <row r="23" spans="1:17" x14ac:dyDescent="0.3">
      <c r="A23" t="s">
        <v>122</v>
      </c>
      <c r="B23">
        <v>17</v>
      </c>
      <c r="C23" t="s">
        <v>43</v>
      </c>
      <c r="D23">
        <v>0</v>
      </c>
      <c r="E23">
        <v>941387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145602</v>
      </c>
      <c r="M23">
        <v>340709.728</v>
      </c>
      <c r="N23">
        <v>31462</v>
      </c>
      <c r="O23">
        <v>125894.659</v>
      </c>
      <c r="P23">
        <v>373</v>
      </c>
      <c r="Q23">
        <v>11413.808000000001</v>
      </c>
    </row>
    <row r="24" spans="1:17" x14ac:dyDescent="0.3">
      <c r="A24" t="s">
        <v>122</v>
      </c>
      <c r="B24">
        <v>18</v>
      </c>
      <c r="C24" t="s">
        <v>44</v>
      </c>
      <c r="D24">
        <v>8434</v>
      </c>
      <c r="E24">
        <v>525552</v>
      </c>
      <c r="F24">
        <v>20316</v>
      </c>
      <c r="G24">
        <v>40638.937229999996</v>
      </c>
      <c r="H24">
        <v>5548</v>
      </c>
      <c r="I24">
        <v>18149.690760000001</v>
      </c>
      <c r="J24">
        <v>0</v>
      </c>
      <c r="K24">
        <v>0</v>
      </c>
      <c r="L24">
        <v>241858</v>
      </c>
      <c r="M24">
        <v>373185.89932999999</v>
      </c>
      <c r="N24">
        <v>23485</v>
      </c>
      <c r="O24">
        <v>55678.50086</v>
      </c>
      <c r="P24">
        <v>0</v>
      </c>
      <c r="Q24">
        <v>0</v>
      </c>
    </row>
    <row r="25" spans="1:17" x14ac:dyDescent="0.3">
      <c r="A25" t="s">
        <v>122</v>
      </c>
      <c r="B25">
        <v>19</v>
      </c>
      <c r="C25" t="s">
        <v>45</v>
      </c>
      <c r="D25">
        <v>407760</v>
      </c>
      <c r="E25">
        <v>12575237</v>
      </c>
      <c r="F25">
        <v>835580</v>
      </c>
      <c r="G25">
        <v>2623851.9339999999</v>
      </c>
      <c r="H25">
        <v>853081</v>
      </c>
      <c r="I25">
        <v>4808479.92</v>
      </c>
      <c r="J25">
        <v>0</v>
      </c>
      <c r="K25">
        <v>0</v>
      </c>
      <c r="L25">
        <v>4886063</v>
      </c>
      <c r="M25">
        <v>8414520.8120000008</v>
      </c>
      <c r="N25">
        <v>1709588</v>
      </c>
      <c r="O25">
        <v>4412955.9230000004</v>
      </c>
      <c r="P25">
        <v>2361</v>
      </c>
      <c r="Q25">
        <v>28830.348300000001</v>
      </c>
    </row>
    <row r="26" spans="1:17" x14ac:dyDescent="0.3">
      <c r="A26" t="s">
        <v>122</v>
      </c>
      <c r="B26">
        <v>20</v>
      </c>
      <c r="C26" t="s">
        <v>46</v>
      </c>
      <c r="D26">
        <v>16782602</v>
      </c>
      <c r="E26">
        <v>48725677</v>
      </c>
      <c r="F26">
        <v>31012334</v>
      </c>
      <c r="G26">
        <v>121500148.91636001</v>
      </c>
      <c r="H26">
        <v>27100862</v>
      </c>
      <c r="I26">
        <v>204998021.34754002</v>
      </c>
      <c r="J26">
        <v>0</v>
      </c>
      <c r="K26">
        <v>0</v>
      </c>
      <c r="L26">
        <v>21235564</v>
      </c>
      <c r="M26">
        <v>53001141.022</v>
      </c>
      <c r="N26">
        <v>13971203</v>
      </c>
      <c r="O26">
        <v>38589577.273999996</v>
      </c>
      <c r="P26">
        <v>117767</v>
      </c>
      <c r="Q26">
        <v>1849620.808</v>
      </c>
    </row>
    <row r="27" spans="1:17" x14ac:dyDescent="0.3">
      <c r="A27" t="s">
        <v>122</v>
      </c>
      <c r="B27">
        <v>21</v>
      </c>
      <c r="C27" t="s">
        <v>47</v>
      </c>
      <c r="D27">
        <v>13431626</v>
      </c>
      <c r="E27">
        <v>35813731</v>
      </c>
      <c r="F27">
        <v>18024135</v>
      </c>
      <c r="G27">
        <v>58934613.964000002</v>
      </c>
      <c r="H27">
        <v>25426354</v>
      </c>
      <c r="I27">
        <v>124418413.892</v>
      </c>
      <c r="J27">
        <v>37</v>
      </c>
      <c r="K27">
        <v>1629.7650000000001</v>
      </c>
      <c r="L27">
        <v>14067160</v>
      </c>
      <c r="M27">
        <v>36419035.494999997</v>
      </c>
      <c r="N27">
        <v>5460526</v>
      </c>
      <c r="O27">
        <v>18597317.620999999</v>
      </c>
      <c r="P27">
        <v>22306</v>
      </c>
      <c r="Q27">
        <v>215739.837</v>
      </c>
    </row>
    <row r="28" spans="1:17" x14ac:dyDescent="0.3">
      <c r="A28" t="s">
        <v>122</v>
      </c>
      <c r="B28">
        <v>22</v>
      </c>
      <c r="C28" t="s">
        <v>48</v>
      </c>
      <c r="D28">
        <v>43829</v>
      </c>
      <c r="E28">
        <v>12394541</v>
      </c>
      <c r="F28">
        <v>71469</v>
      </c>
      <c r="G28">
        <v>219763.976</v>
      </c>
      <c r="H28">
        <v>41782</v>
      </c>
      <c r="I28">
        <v>143537.94099999999</v>
      </c>
      <c r="J28">
        <v>0</v>
      </c>
      <c r="K28">
        <v>0</v>
      </c>
      <c r="L28">
        <v>2274820</v>
      </c>
      <c r="M28">
        <v>4462566.551</v>
      </c>
      <c r="N28">
        <v>530569</v>
      </c>
      <c r="O28">
        <v>1147467.7009999999</v>
      </c>
      <c r="P28">
        <v>0</v>
      </c>
      <c r="Q28">
        <v>0</v>
      </c>
    </row>
    <row r="29" spans="1:17" x14ac:dyDescent="0.3">
      <c r="A29" t="s">
        <v>122</v>
      </c>
      <c r="B29">
        <v>23</v>
      </c>
      <c r="C29" t="s">
        <v>49</v>
      </c>
      <c r="D29">
        <v>1292155</v>
      </c>
      <c r="E29">
        <v>5511906</v>
      </c>
      <c r="F29">
        <v>1785558</v>
      </c>
      <c r="G29">
        <v>6035000.2180599803</v>
      </c>
      <c r="H29">
        <v>1451361</v>
      </c>
      <c r="I29">
        <v>9548295.2330700066</v>
      </c>
      <c r="J29">
        <v>0</v>
      </c>
      <c r="K29">
        <v>0</v>
      </c>
      <c r="L29">
        <v>1138346</v>
      </c>
      <c r="M29">
        <v>2311411.0117800003</v>
      </c>
      <c r="N29">
        <v>445485</v>
      </c>
      <c r="O29">
        <v>2180466.5019200002</v>
      </c>
      <c r="P29">
        <v>0</v>
      </c>
      <c r="Q29">
        <v>0</v>
      </c>
    </row>
    <row r="30" spans="1:17" x14ac:dyDescent="0.3">
      <c r="A30" t="s">
        <v>122</v>
      </c>
      <c r="B30">
        <v>24</v>
      </c>
      <c r="C30" t="s">
        <v>50</v>
      </c>
      <c r="D30">
        <v>2018773</v>
      </c>
      <c r="E30">
        <v>7893221</v>
      </c>
      <c r="F30">
        <v>3206982</v>
      </c>
      <c r="G30">
        <v>14535391.602</v>
      </c>
      <c r="H30">
        <v>2355177</v>
      </c>
      <c r="I30">
        <v>50503814.443000004</v>
      </c>
      <c r="J30">
        <v>0</v>
      </c>
      <c r="K30">
        <v>0</v>
      </c>
      <c r="L30">
        <v>1419699</v>
      </c>
      <c r="M30">
        <v>3128578.4649999999</v>
      </c>
      <c r="N30">
        <v>852357</v>
      </c>
      <c r="O30">
        <v>2664917.781</v>
      </c>
      <c r="P30">
        <v>964</v>
      </c>
      <c r="Q30">
        <v>65030.745840000003</v>
      </c>
    </row>
    <row r="31" spans="1:17" x14ac:dyDescent="0.3">
      <c r="A31" t="s">
        <v>122</v>
      </c>
      <c r="B31">
        <v>25</v>
      </c>
      <c r="C31" t="s">
        <v>51</v>
      </c>
      <c r="D31">
        <v>83903</v>
      </c>
      <c r="E31">
        <v>3728497</v>
      </c>
      <c r="F31">
        <v>157305</v>
      </c>
      <c r="G31">
        <v>1115233.17056</v>
      </c>
      <c r="H31">
        <v>113124</v>
      </c>
      <c r="I31">
        <v>284327.91668999998</v>
      </c>
      <c r="J31">
        <v>0</v>
      </c>
      <c r="K31">
        <v>0</v>
      </c>
      <c r="L31">
        <v>1683726</v>
      </c>
      <c r="M31">
        <v>2828671.6765300003</v>
      </c>
      <c r="N31">
        <v>2845007</v>
      </c>
      <c r="O31">
        <v>1100340.9901700001</v>
      </c>
      <c r="P31">
        <v>0</v>
      </c>
      <c r="Q31">
        <v>0</v>
      </c>
    </row>
    <row r="32" spans="1:17" x14ac:dyDescent="0.3">
      <c r="A32" t="s">
        <v>122</v>
      </c>
      <c r="B32">
        <v>26</v>
      </c>
      <c r="C32" t="s">
        <v>52</v>
      </c>
      <c r="D32">
        <v>0</v>
      </c>
      <c r="E32">
        <v>5165032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1687102</v>
      </c>
      <c r="M32">
        <v>2435502.1159999999</v>
      </c>
      <c r="N32">
        <v>243224</v>
      </c>
      <c r="O32">
        <v>469009.33100000001</v>
      </c>
      <c r="P32">
        <v>0</v>
      </c>
      <c r="Q32">
        <v>0</v>
      </c>
    </row>
    <row r="33" spans="1:17" x14ac:dyDescent="0.3">
      <c r="A33" t="s">
        <v>122</v>
      </c>
      <c r="B33">
        <v>27</v>
      </c>
      <c r="C33" t="s">
        <v>53</v>
      </c>
      <c r="D33">
        <v>10565</v>
      </c>
      <c r="E33">
        <v>4113474</v>
      </c>
      <c r="F33">
        <v>25246</v>
      </c>
      <c r="G33">
        <v>151098.66834999999</v>
      </c>
      <c r="H33">
        <v>8358</v>
      </c>
      <c r="I33">
        <v>97588.686959999992</v>
      </c>
      <c r="J33">
        <v>0</v>
      </c>
      <c r="K33">
        <v>0</v>
      </c>
      <c r="L33">
        <v>1670853</v>
      </c>
      <c r="M33">
        <v>3431394.1812100001</v>
      </c>
      <c r="N33">
        <v>285171</v>
      </c>
      <c r="O33">
        <v>858341.66469000001</v>
      </c>
      <c r="P33">
        <v>9958</v>
      </c>
      <c r="Q33">
        <v>207584.17716999998</v>
      </c>
    </row>
    <row r="34" spans="1:17" x14ac:dyDescent="0.3">
      <c r="A34" t="s">
        <v>122</v>
      </c>
      <c r="B34">
        <v>28</v>
      </c>
      <c r="C34" t="s">
        <v>54</v>
      </c>
      <c r="D34">
        <v>4597686</v>
      </c>
      <c r="E34">
        <v>26514365</v>
      </c>
      <c r="F34">
        <v>4773570</v>
      </c>
      <c r="G34">
        <v>15021327.675889999</v>
      </c>
      <c r="H34">
        <v>3656661</v>
      </c>
      <c r="I34">
        <v>22481453.570639998</v>
      </c>
      <c r="J34">
        <v>0</v>
      </c>
      <c r="K34">
        <v>0</v>
      </c>
      <c r="L34">
        <v>4148561</v>
      </c>
      <c r="M34">
        <v>7828807.1477099992</v>
      </c>
      <c r="N34">
        <v>2951836</v>
      </c>
      <c r="O34">
        <v>6695356.0158900004</v>
      </c>
      <c r="P34">
        <v>0</v>
      </c>
      <c r="Q34">
        <v>0</v>
      </c>
    </row>
    <row r="35" spans="1:17" x14ac:dyDescent="0.3">
      <c r="A35" t="s">
        <v>122</v>
      </c>
      <c r="B35">
        <v>29</v>
      </c>
      <c r="C35" t="s">
        <v>55</v>
      </c>
      <c r="D35">
        <v>0</v>
      </c>
      <c r="E35">
        <v>195401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29487</v>
      </c>
      <c r="M35">
        <v>54216.438049999997</v>
      </c>
      <c r="N35">
        <v>16603</v>
      </c>
      <c r="O35">
        <v>33234.848839999999</v>
      </c>
      <c r="P35">
        <v>0</v>
      </c>
      <c r="Q35">
        <v>0</v>
      </c>
    </row>
    <row r="36" spans="1:17" x14ac:dyDescent="0.3">
      <c r="A36" t="s">
        <v>122</v>
      </c>
      <c r="B36">
        <v>30</v>
      </c>
      <c r="C36" t="s">
        <v>56</v>
      </c>
      <c r="D36">
        <v>4230404</v>
      </c>
      <c r="E36">
        <v>1512891</v>
      </c>
      <c r="F36">
        <v>6804218</v>
      </c>
      <c r="G36">
        <v>26533498.443</v>
      </c>
      <c r="H36">
        <v>2983772</v>
      </c>
      <c r="I36">
        <v>23407563.699999999</v>
      </c>
      <c r="J36">
        <v>0</v>
      </c>
      <c r="K36">
        <v>0</v>
      </c>
      <c r="L36">
        <v>276063</v>
      </c>
      <c r="M36">
        <v>593186.17200000002</v>
      </c>
      <c r="N36">
        <v>121881</v>
      </c>
      <c r="O36">
        <v>441191.04300000001</v>
      </c>
      <c r="P36">
        <v>106</v>
      </c>
      <c r="Q36">
        <v>3591.7338500000001</v>
      </c>
    </row>
    <row r="37" spans="1:17" x14ac:dyDescent="0.3">
      <c r="A37" t="s">
        <v>122</v>
      </c>
      <c r="B37">
        <v>31</v>
      </c>
      <c r="C37" t="s">
        <v>57</v>
      </c>
      <c r="D37">
        <v>169154</v>
      </c>
      <c r="E37">
        <v>3600077</v>
      </c>
      <c r="F37">
        <v>403676</v>
      </c>
      <c r="G37">
        <v>1285959.5</v>
      </c>
      <c r="H37">
        <v>381813</v>
      </c>
      <c r="I37">
        <v>2532363.1630000002</v>
      </c>
      <c r="J37">
        <v>0</v>
      </c>
      <c r="K37">
        <v>0</v>
      </c>
      <c r="L37">
        <v>1659353</v>
      </c>
      <c r="M37">
        <v>2992962.94</v>
      </c>
      <c r="N37">
        <v>301406</v>
      </c>
      <c r="O37">
        <v>821144.49710000004</v>
      </c>
      <c r="P37">
        <v>0</v>
      </c>
      <c r="Q37">
        <v>0</v>
      </c>
    </row>
    <row r="38" spans="1:17" x14ac:dyDescent="0.3">
      <c r="A38" t="s">
        <v>122</v>
      </c>
      <c r="B38">
        <v>32</v>
      </c>
      <c r="C38" t="s">
        <v>58</v>
      </c>
      <c r="D38">
        <v>40992</v>
      </c>
      <c r="E38">
        <v>2150529</v>
      </c>
      <c r="F38">
        <v>57427</v>
      </c>
      <c r="G38">
        <v>243277.90672</v>
      </c>
      <c r="H38">
        <v>21169</v>
      </c>
      <c r="I38">
        <v>106915.3475</v>
      </c>
      <c r="J38">
        <v>0</v>
      </c>
      <c r="K38">
        <v>0</v>
      </c>
      <c r="L38">
        <v>429367</v>
      </c>
      <c r="M38">
        <v>892372.06795000006</v>
      </c>
      <c r="N38">
        <v>99435</v>
      </c>
      <c r="O38">
        <v>195653.62899999999</v>
      </c>
      <c r="P38">
        <v>97</v>
      </c>
      <c r="Q38">
        <v>281.50099999999998</v>
      </c>
    </row>
    <row r="39" spans="1:17" x14ac:dyDescent="0.3">
      <c r="A39" t="s">
        <v>122</v>
      </c>
      <c r="B39">
        <v>33</v>
      </c>
      <c r="C39" t="s">
        <v>59</v>
      </c>
      <c r="D39">
        <v>1361789</v>
      </c>
      <c r="E39">
        <v>4075864</v>
      </c>
      <c r="F39">
        <v>1908458</v>
      </c>
      <c r="G39">
        <v>6097833.7274200004</v>
      </c>
      <c r="H39">
        <v>845235</v>
      </c>
      <c r="I39">
        <v>6790707.7039899994</v>
      </c>
      <c r="J39">
        <v>0</v>
      </c>
      <c r="K39">
        <v>0</v>
      </c>
      <c r="L39">
        <v>1129361</v>
      </c>
      <c r="M39">
        <v>2325716.7229200001</v>
      </c>
      <c r="N39">
        <v>523061</v>
      </c>
      <c r="O39">
        <v>1442814.6849500001</v>
      </c>
      <c r="P39">
        <v>56</v>
      </c>
      <c r="Q39">
        <v>942.65217000000007</v>
      </c>
    </row>
    <row r="40" spans="1:17" x14ac:dyDescent="0.3">
      <c r="A40" t="s">
        <v>123</v>
      </c>
      <c r="B40">
        <v>34</v>
      </c>
      <c r="C40" t="s">
        <v>61</v>
      </c>
      <c r="D40">
        <v>1313008</v>
      </c>
      <c r="E40">
        <v>0</v>
      </c>
      <c r="F40">
        <v>1021443</v>
      </c>
      <c r="G40">
        <v>7900013.7949999999</v>
      </c>
      <c r="H40">
        <v>2994038</v>
      </c>
      <c r="I40">
        <v>24503917.026000001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123</v>
      </c>
      <c r="B41">
        <v>35</v>
      </c>
      <c r="C41" t="s">
        <v>62</v>
      </c>
      <c r="D41">
        <v>5159</v>
      </c>
      <c r="E41">
        <v>0</v>
      </c>
      <c r="F41">
        <v>4921</v>
      </c>
      <c r="G41">
        <v>24325.62371</v>
      </c>
      <c r="H41">
        <v>1871</v>
      </c>
      <c r="I41">
        <v>18116.856099999997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123</v>
      </c>
      <c r="B42">
        <v>36</v>
      </c>
      <c r="C42" t="s">
        <v>63</v>
      </c>
      <c r="D42">
        <v>0</v>
      </c>
      <c r="E42">
        <v>903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33</v>
      </c>
      <c r="M42">
        <v>353.72919999999999</v>
      </c>
      <c r="N42">
        <v>1</v>
      </c>
      <c r="O42">
        <v>1.5</v>
      </c>
      <c r="P42">
        <v>0</v>
      </c>
      <c r="Q42">
        <v>0</v>
      </c>
    </row>
    <row r="43" spans="1:17" x14ac:dyDescent="0.3">
      <c r="A43" t="s">
        <v>123</v>
      </c>
      <c r="B43">
        <v>37</v>
      </c>
      <c r="C43" t="s">
        <v>64</v>
      </c>
      <c r="D43">
        <v>2482096</v>
      </c>
      <c r="E43">
        <v>1311767</v>
      </c>
      <c r="F43">
        <v>7998058</v>
      </c>
      <c r="G43">
        <v>21287177.466419999</v>
      </c>
      <c r="H43">
        <v>3132953</v>
      </c>
      <c r="I43">
        <v>18247519.269930001</v>
      </c>
      <c r="J43">
        <v>0</v>
      </c>
      <c r="K43">
        <v>0</v>
      </c>
      <c r="L43">
        <v>739734</v>
      </c>
      <c r="M43">
        <v>1957487.77364</v>
      </c>
      <c r="N43">
        <v>770526</v>
      </c>
      <c r="O43">
        <v>2394263.7837899998</v>
      </c>
      <c r="P43">
        <v>0</v>
      </c>
      <c r="Q43">
        <v>0</v>
      </c>
    </row>
    <row r="44" spans="1:17" x14ac:dyDescent="0.3">
      <c r="A44" t="s">
        <v>123</v>
      </c>
      <c r="B44">
        <v>38</v>
      </c>
      <c r="C44" t="s">
        <v>65</v>
      </c>
      <c r="D44">
        <v>118719</v>
      </c>
      <c r="E44">
        <v>1945944</v>
      </c>
      <c r="F44">
        <v>126755</v>
      </c>
      <c r="G44">
        <v>431311.49170000001</v>
      </c>
      <c r="H44">
        <v>88297</v>
      </c>
      <c r="I44">
        <v>615336.46066999994</v>
      </c>
      <c r="J44">
        <v>0</v>
      </c>
      <c r="K44">
        <v>0</v>
      </c>
      <c r="L44">
        <v>500660</v>
      </c>
      <c r="M44">
        <v>780999.48499999999</v>
      </c>
      <c r="N44">
        <v>170502</v>
      </c>
      <c r="O44">
        <v>353887.98800000001</v>
      </c>
      <c r="P44">
        <v>320</v>
      </c>
      <c r="Q44">
        <v>4805.7520000000004</v>
      </c>
    </row>
    <row r="45" spans="1:17" x14ac:dyDescent="0.3">
      <c r="A45" t="s">
        <v>123</v>
      </c>
      <c r="B45">
        <v>39</v>
      </c>
      <c r="C45" t="s">
        <v>66</v>
      </c>
      <c r="D45">
        <v>0</v>
      </c>
      <c r="E45">
        <v>117513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65143</v>
      </c>
      <c r="M45">
        <v>157714.516</v>
      </c>
      <c r="N45">
        <v>7948</v>
      </c>
      <c r="O45">
        <v>38893.839100000005</v>
      </c>
      <c r="P45">
        <v>0</v>
      </c>
      <c r="Q45">
        <v>0</v>
      </c>
    </row>
    <row r="46" spans="1:17" x14ac:dyDescent="0.3">
      <c r="A46" t="s">
        <v>123</v>
      </c>
      <c r="B46">
        <v>40</v>
      </c>
      <c r="C46" t="s">
        <v>67</v>
      </c>
      <c r="D46">
        <v>692840</v>
      </c>
      <c r="E46">
        <v>562551</v>
      </c>
      <c r="F46">
        <v>678381</v>
      </c>
      <c r="G46">
        <v>2319262.8319299999</v>
      </c>
      <c r="H46">
        <v>945138</v>
      </c>
      <c r="I46">
        <v>4159732.38185</v>
      </c>
      <c r="J46">
        <v>0</v>
      </c>
      <c r="K46">
        <v>0</v>
      </c>
      <c r="L46">
        <v>254928</v>
      </c>
      <c r="M46">
        <v>921959.89850000001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123</v>
      </c>
      <c r="B47">
        <v>41</v>
      </c>
      <c r="C47" t="s">
        <v>69</v>
      </c>
      <c r="D47">
        <v>1703964</v>
      </c>
      <c r="E47">
        <v>404244</v>
      </c>
      <c r="F47">
        <v>492773</v>
      </c>
      <c r="G47">
        <v>2193816.7940000002</v>
      </c>
      <c r="H47">
        <v>1196798</v>
      </c>
      <c r="I47">
        <v>5820988.6160000004</v>
      </c>
      <c r="J47">
        <v>0</v>
      </c>
      <c r="K47">
        <v>0</v>
      </c>
      <c r="L47">
        <v>15823</v>
      </c>
      <c r="M47">
        <v>38686.711000000003</v>
      </c>
      <c r="N47">
        <v>46499</v>
      </c>
      <c r="O47">
        <v>113898.295</v>
      </c>
      <c r="P47">
        <v>0</v>
      </c>
      <c r="Q47">
        <v>0</v>
      </c>
    </row>
    <row r="48" spans="1:17" x14ac:dyDescent="0.3">
      <c r="A48" t="s">
        <v>123</v>
      </c>
      <c r="B48">
        <v>42</v>
      </c>
      <c r="C48" t="s">
        <v>70</v>
      </c>
      <c r="D48">
        <v>1102760</v>
      </c>
      <c r="E48">
        <v>1169240</v>
      </c>
      <c r="F48">
        <v>1854799</v>
      </c>
      <c r="G48">
        <v>5282507.3770000003</v>
      </c>
      <c r="H48">
        <v>862206</v>
      </c>
      <c r="I48">
        <v>4802550.398</v>
      </c>
      <c r="J48">
        <v>0</v>
      </c>
      <c r="K48">
        <v>0</v>
      </c>
      <c r="L48">
        <v>1108020</v>
      </c>
      <c r="M48">
        <v>2635463.2179999999</v>
      </c>
      <c r="N48">
        <v>131722</v>
      </c>
      <c r="O48">
        <v>605763.79599999997</v>
      </c>
      <c r="P48">
        <v>32</v>
      </c>
      <c r="Q48">
        <v>609.10199999999998</v>
      </c>
    </row>
    <row r="49" spans="1:17" x14ac:dyDescent="0.3">
      <c r="A49" t="s">
        <v>123</v>
      </c>
      <c r="B49">
        <v>43</v>
      </c>
      <c r="C49" t="s">
        <v>71</v>
      </c>
      <c r="D49">
        <v>0</v>
      </c>
      <c r="E49">
        <v>1091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5189</v>
      </c>
      <c r="M49">
        <v>16036.57213</v>
      </c>
      <c r="N49">
        <v>1494</v>
      </c>
      <c r="O49">
        <v>4195.3121700000002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Nov_2022_Cleaned</vt:lpstr>
      <vt:lpstr>November 2022 (Revised)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suraj basarwadkar</cp:lastModifiedBy>
  <cp:lastPrinted>2023-01-24T15:25:30Z</cp:lastPrinted>
  <dcterms:created xsi:type="dcterms:W3CDTF">2023-01-13T05:47:27Z</dcterms:created>
  <dcterms:modified xsi:type="dcterms:W3CDTF">2023-07-18T07:02:19Z</dcterms:modified>
</cp:coreProperties>
</file>