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E:\Data Analysis\Jobaaj Leanings\Projects\"/>
    </mc:Choice>
  </mc:AlternateContent>
  <xr:revisionPtr revIDLastSave="0" documentId="13_ncr:1_{B757F4B7-5EC3-4CAF-8C99-FC7898A846C5}" xr6:coauthVersionLast="47" xr6:coauthVersionMax="47" xr10:uidLastSave="{00000000-0000-0000-0000-000000000000}"/>
  <bookViews>
    <workbookView minimized="1" xWindow="3732" yWindow="3360" windowWidth="17280" windowHeight="8880" firstSheet="1" activeTab="4" xr2:uid="{00000000-000D-0000-FFFF-FFFF00000000}"/>
  </bookViews>
  <sheets>
    <sheet name="FuzzyLookup_AddIn_Undo_Sheet" sheetId="2" state="hidden" r:id="rId1"/>
    <sheet name="Sheet4" sheetId="4" r:id="rId2"/>
    <sheet name="catagory vise barchart" sheetId="6" r:id="rId3"/>
    <sheet name="Catagory vise pie chart" sheetId="7" r:id="rId4"/>
    <sheet name="Dashboard" sheetId="5" r:id="rId5"/>
    <sheet name="Data" sheetId="1" r:id="rId6"/>
  </sheets>
  <definedNames>
    <definedName name="_xlnm._FilterDatabase" localSheetId="5" hidden="1">Data!$A$1:$G$107</definedName>
    <definedName name="_xlnm.Criteria" localSheetId="5">Data!$A:$G</definedName>
    <definedName name="_xlnm.Extract" localSheetId="5">Data!#REF!</definedName>
    <definedName name="Slicer_Category">#N/A</definedName>
    <definedName name="Slicer_Month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 i="1" l="1"/>
  <c r="F8" i="1"/>
  <c r="G9" i="1" s="1"/>
  <c r="G7" i="1"/>
  <c r="F7" i="1"/>
  <c r="G3" i="2"/>
  <c r="F3" i="2"/>
  <c r="G4" i="2" s="1"/>
  <c r="G3" i="1"/>
  <c r="F3" i="1"/>
  <c r="F9" i="1" l="1"/>
  <c r="G4" i="1"/>
  <c r="F4" i="2"/>
  <c r="F4" i="1"/>
  <c r="G10" i="1" l="1"/>
  <c r="F10" i="1"/>
  <c r="G5" i="2"/>
  <c r="F5" i="2"/>
  <c r="G5" i="1"/>
  <c r="F5" i="1"/>
  <c r="G11" i="1" l="1"/>
  <c r="F11" i="1"/>
  <c r="G6" i="2"/>
  <c r="F6" i="2"/>
  <c r="F6" i="1"/>
  <c r="G6" i="1"/>
  <c r="F12" i="1" l="1"/>
  <c r="G12" i="1"/>
  <c r="G7" i="2"/>
  <c r="F7" i="2"/>
  <c r="G13" i="1" l="1"/>
  <c r="F13" i="1"/>
  <c r="G8" i="2"/>
  <c r="F8" i="2"/>
  <c r="G14" i="1" l="1"/>
  <c r="F14" i="1"/>
  <c r="G9" i="2"/>
  <c r="F9" i="2"/>
  <c r="G15" i="1" l="1"/>
  <c r="F15" i="1"/>
  <c r="G10" i="2"/>
  <c r="F10" i="2"/>
  <c r="G16" i="1" l="1"/>
  <c r="F16" i="1"/>
  <c r="G11" i="2"/>
  <c r="F11" i="2"/>
  <c r="G17" i="1" l="1"/>
  <c r="F17" i="1"/>
  <c r="G12" i="2"/>
  <c r="F12" i="2"/>
  <c r="G18" i="1" l="1"/>
  <c r="F18" i="1"/>
  <c r="G13" i="2"/>
  <c r="F13" i="2"/>
  <c r="G19" i="1" l="1"/>
  <c r="F19" i="1"/>
  <c r="G14" i="2"/>
  <c r="F14" i="2"/>
  <c r="F20" i="1" l="1"/>
  <c r="G20" i="1"/>
  <c r="G15" i="2"/>
  <c r="F15" i="2"/>
  <c r="G21" i="1" l="1"/>
  <c r="F21" i="1"/>
  <c r="G16" i="2"/>
  <c r="F16" i="2"/>
  <c r="G22" i="1" l="1"/>
  <c r="F22" i="1"/>
  <c r="G17" i="2"/>
  <c r="F17" i="2"/>
  <c r="G23" i="1" l="1"/>
  <c r="F23" i="1"/>
  <c r="G18" i="2"/>
  <c r="F18" i="2"/>
  <c r="F24" i="1" l="1"/>
  <c r="G24" i="1"/>
  <c r="G19" i="2"/>
  <c r="F19" i="2"/>
  <c r="G25" i="1" l="1"/>
  <c r="F25" i="1"/>
  <c r="G20" i="2"/>
  <c r="F20" i="2"/>
  <c r="G26" i="1" l="1"/>
  <c r="F26" i="1"/>
  <c r="G21" i="2"/>
  <c r="F21" i="2"/>
  <c r="G27" i="1" l="1"/>
  <c r="F27" i="1"/>
  <c r="G22" i="2"/>
  <c r="F22" i="2"/>
  <c r="F28" i="1" l="1"/>
  <c r="G28" i="1"/>
  <c r="G23" i="2"/>
  <c r="F23" i="2"/>
  <c r="G29" i="1" l="1"/>
  <c r="F29" i="1"/>
  <c r="G24" i="2"/>
  <c r="F24" i="2"/>
  <c r="G30" i="1" l="1"/>
  <c r="F30" i="1"/>
  <c r="G25" i="2"/>
  <c r="F25" i="2"/>
  <c r="G31" i="1" l="1"/>
  <c r="F31" i="1"/>
  <c r="G26" i="2"/>
  <c r="F26" i="2"/>
  <c r="F32" i="1" l="1"/>
  <c r="G32" i="1"/>
  <c r="G27" i="2"/>
  <c r="F27" i="2"/>
  <c r="G33" i="1" l="1"/>
  <c r="F33" i="1"/>
  <c r="G28" i="2"/>
  <c r="F28" i="2"/>
  <c r="G34" i="1" l="1"/>
  <c r="F34" i="1"/>
  <c r="G29" i="2"/>
  <c r="F29" i="2"/>
  <c r="G35" i="1" l="1"/>
  <c r="F35" i="1"/>
  <c r="G30" i="2"/>
  <c r="F30" i="2"/>
  <c r="F36" i="1" l="1"/>
  <c r="G36" i="1"/>
  <c r="G31" i="2"/>
  <c r="F31" i="2"/>
  <c r="G37" i="1" l="1"/>
  <c r="F37" i="1"/>
  <c r="G32" i="2"/>
  <c r="F32" i="2"/>
  <c r="G38" i="1" l="1"/>
  <c r="F38" i="1"/>
  <c r="G33" i="2"/>
  <c r="F33" i="2"/>
  <c r="G39" i="1" l="1"/>
  <c r="F39" i="1"/>
  <c r="G34" i="2"/>
  <c r="F34" i="2"/>
  <c r="F40" i="1" l="1"/>
  <c r="G40" i="1"/>
  <c r="G35" i="2"/>
  <c r="F35" i="2"/>
  <c r="G41" i="1" l="1"/>
  <c r="F41" i="1"/>
  <c r="G36" i="2"/>
  <c r="F36" i="2"/>
  <c r="G42" i="1" l="1"/>
  <c r="F42" i="1"/>
  <c r="G37" i="2"/>
  <c r="F37" i="2"/>
  <c r="G43" i="1" l="1"/>
  <c r="F43" i="1"/>
  <c r="G38" i="2"/>
  <c r="F38" i="2"/>
  <c r="G44" i="1" l="1"/>
  <c r="F44" i="1"/>
  <c r="G39" i="2"/>
  <c r="F39" i="2"/>
  <c r="G45" i="1" l="1"/>
  <c r="F45" i="1"/>
  <c r="G40" i="2"/>
  <c r="F40" i="2"/>
  <c r="G46" i="1" l="1"/>
  <c r="F46" i="1"/>
  <c r="G41" i="2"/>
  <c r="F41" i="2"/>
  <c r="G47" i="1" l="1"/>
  <c r="F47" i="1"/>
  <c r="G42" i="2"/>
  <c r="F42" i="2"/>
  <c r="F48" i="1" l="1"/>
  <c r="G48" i="1"/>
  <c r="G43" i="2"/>
  <c r="F43" i="2"/>
  <c r="G49" i="1" l="1"/>
  <c r="F49" i="1"/>
  <c r="G44" i="2"/>
  <c r="F44" i="2"/>
  <c r="G50" i="1" l="1"/>
  <c r="F50" i="1"/>
  <c r="G45" i="2"/>
  <c r="F45" i="2"/>
  <c r="G51" i="1" l="1"/>
  <c r="F51" i="1"/>
  <c r="G46" i="2"/>
  <c r="F46" i="2"/>
  <c r="F52" i="1" l="1"/>
  <c r="G52" i="1"/>
  <c r="G47" i="2"/>
  <c r="F47" i="2"/>
  <c r="G53" i="1" l="1"/>
  <c r="F53" i="1"/>
  <c r="G48" i="2"/>
  <c r="F48" i="2"/>
  <c r="G54" i="1" l="1"/>
  <c r="F54" i="1"/>
  <c r="G49" i="2"/>
  <c r="F49" i="2"/>
  <c r="G55" i="1" l="1"/>
  <c r="F55" i="1"/>
  <c r="G50" i="2"/>
  <c r="F50" i="2"/>
  <c r="F56" i="1" l="1"/>
  <c r="G56" i="1"/>
  <c r="G51" i="2"/>
  <c r="F51" i="2"/>
  <c r="G57" i="1" l="1"/>
  <c r="F57" i="1"/>
  <c r="G52" i="2"/>
  <c r="F52" i="2"/>
  <c r="G58" i="1" l="1"/>
  <c r="F58" i="1"/>
  <c r="G53" i="2"/>
  <c r="F53" i="2"/>
  <c r="G59" i="1" l="1"/>
  <c r="F59" i="1"/>
  <c r="G54" i="2"/>
  <c r="F54" i="2"/>
  <c r="F60" i="1" l="1"/>
  <c r="G60" i="1"/>
  <c r="G55" i="2"/>
  <c r="F55" i="2"/>
  <c r="G61" i="1" l="1"/>
  <c r="F61" i="1"/>
  <c r="G56" i="2"/>
  <c r="F56" i="2"/>
  <c r="G62" i="1" l="1"/>
  <c r="F62" i="1"/>
  <c r="G57" i="2"/>
  <c r="F57" i="2"/>
  <c r="G63" i="1" l="1"/>
  <c r="F63" i="1"/>
  <c r="G58" i="2"/>
  <c r="F58" i="2"/>
  <c r="F64" i="1" l="1"/>
  <c r="G64" i="1"/>
  <c r="G59" i="2"/>
  <c r="F59" i="2"/>
  <c r="G65" i="1" l="1"/>
  <c r="F65" i="1"/>
  <c r="G60" i="2"/>
  <c r="F60" i="2"/>
  <c r="G66" i="1" l="1"/>
  <c r="F66" i="1"/>
  <c r="G61" i="2"/>
  <c r="F61" i="2"/>
  <c r="G67" i="1" l="1"/>
  <c r="F67" i="1"/>
  <c r="G62" i="2"/>
  <c r="F62" i="2"/>
  <c r="F68" i="1" l="1"/>
  <c r="G68" i="1"/>
  <c r="G63" i="2"/>
  <c r="F63" i="2"/>
  <c r="G69" i="1" l="1"/>
  <c r="F69" i="1"/>
  <c r="G64" i="2"/>
  <c r="F64" i="2"/>
  <c r="G70" i="1" l="1"/>
  <c r="F70" i="1"/>
  <c r="G65" i="2"/>
  <c r="F65" i="2"/>
  <c r="G71" i="1" l="1"/>
  <c r="F71" i="1"/>
  <c r="G66" i="2"/>
  <c r="F66" i="2"/>
  <c r="F72" i="1" l="1"/>
  <c r="G72" i="1"/>
  <c r="G67" i="2"/>
  <c r="F67" i="2"/>
  <c r="G73" i="1" l="1"/>
  <c r="F73" i="1"/>
  <c r="G68" i="2"/>
  <c r="F68" i="2"/>
  <c r="G74" i="1" l="1"/>
  <c r="F74" i="1"/>
  <c r="G69" i="2"/>
  <c r="F69" i="2"/>
  <c r="G75" i="1" l="1"/>
  <c r="F75" i="1"/>
  <c r="G70" i="2"/>
  <c r="F70" i="2"/>
  <c r="G76" i="1" l="1"/>
  <c r="F76" i="1"/>
  <c r="G71" i="2"/>
  <c r="F71" i="2"/>
  <c r="G77" i="1" l="1"/>
  <c r="F77" i="1"/>
  <c r="G72" i="2"/>
  <c r="F72" i="2"/>
  <c r="G78" i="1" l="1"/>
  <c r="F78" i="1"/>
  <c r="G73" i="2"/>
  <c r="F73" i="2"/>
  <c r="G79" i="1" l="1"/>
  <c r="F79" i="1"/>
  <c r="G74" i="2"/>
  <c r="F74" i="2"/>
  <c r="F80" i="1" l="1"/>
  <c r="G80" i="1"/>
  <c r="G75" i="2"/>
  <c r="F75" i="2"/>
  <c r="G81" i="1" l="1"/>
  <c r="F81" i="1"/>
  <c r="G76" i="2"/>
  <c r="F76" i="2"/>
  <c r="G82" i="1" l="1"/>
  <c r="F82" i="1"/>
  <c r="G77" i="2"/>
  <c r="F77" i="2"/>
  <c r="G83" i="1" l="1"/>
  <c r="F83" i="1"/>
  <c r="G78" i="2"/>
  <c r="F78" i="2"/>
  <c r="F84" i="1" l="1"/>
  <c r="G84" i="1"/>
  <c r="G79" i="2"/>
  <c r="F79" i="2"/>
  <c r="G85" i="1" l="1"/>
  <c r="F85" i="1"/>
  <c r="G80" i="2"/>
  <c r="F80" i="2"/>
  <c r="G86" i="1" l="1"/>
  <c r="F86" i="1"/>
  <c r="G81" i="2"/>
  <c r="F81" i="2"/>
  <c r="G87" i="1" l="1"/>
  <c r="F87" i="1"/>
  <c r="G82" i="2"/>
  <c r="F82" i="2"/>
  <c r="F88" i="1" l="1"/>
  <c r="G88" i="1"/>
  <c r="G83" i="2"/>
  <c r="F83" i="2"/>
  <c r="G89" i="1" l="1"/>
  <c r="F89" i="1"/>
  <c r="G84" i="2"/>
  <c r="F84" i="2"/>
  <c r="G90" i="1" l="1"/>
  <c r="F90" i="1"/>
  <c r="G85" i="2"/>
  <c r="F85" i="2"/>
  <c r="G91" i="1" l="1"/>
  <c r="F91" i="1"/>
  <c r="G86" i="2"/>
  <c r="F86" i="2"/>
  <c r="G92" i="1" l="1"/>
  <c r="F92" i="1"/>
  <c r="G87" i="2"/>
  <c r="F87" i="2"/>
  <c r="G93" i="1" l="1"/>
  <c r="F93" i="1"/>
  <c r="G88" i="2"/>
  <c r="F88" i="2"/>
  <c r="G94" i="1" l="1"/>
  <c r="F94" i="1"/>
  <c r="G89" i="2"/>
  <c r="F89" i="2"/>
  <c r="G95" i="1" l="1"/>
  <c r="F95" i="1"/>
  <c r="G90" i="2"/>
  <c r="F90" i="2"/>
  <c r="F96" i="1" l="1"/>
  <c r="G96" i="1"/>
  <c r="G91" i="2"/>
  <c r="F91" i="2"/>
  <c r="G97" i="1" l="1"/>
  <c r="F97" i="1"/>
  <c r="G92" i="2"/>
  <c r="F92" i="2"/>
  <c r="G98" i="1" l="1"/>
  <c r="F98" i="1"/>
  <c r="G93" i="2"/>
  <c r="F93" i="2"/>
  <c r="G99" i="1" l="1"/>
  <c r="F99" i="1"/>
  <c r="G94" i="2"/>
  <c r="F94" i="2"/>
  <c r="F100" i="1" l="1"/>
  <c r="G100" i="1"/>
  <c r="G95" i="2"/>
  <c r="F95" i="2"/>
  <c r="G101" i="1" l="1"/>
  <c r="F101" i="1"/>
  <c r="G96" i="2"/>
  <c r="F96" i="2"/>
  <c r="G102" i="1" l="1"/>
  <c r="F102" i="1"/>
  <c r="G97" i="2"/>
  <c r="F97" i="2"/>
  <c r="G103" i="1" l="1"/>
  <c r="F103" i="1"/>
  <c r="G98" i="2"/>
  <c r="F98" i="2"/>
  <c r="F104" i="1" l="1"/>
  <c r="G104" i="1"/>
  <c r="G99" i="2"/>
  <c r="F99" i="2"/>
  <c r="G105" i="1" l="1"/>
  <c r="F105" i="1"/>
  <c r="G100" i="2"/>
  <c r="F100" i="2"/>
  <c r="G106" i="1" l="1"/>
  <c r="F106" i="1"/>
  <c r="G101" i="2"/>
  <c r="F101" i="2"/>
  <c r="G107" i="1" l="1"/>
  <c r="F107" i="1"/>
  <c r="G102" i="2"/>
  <c r="F102" i="2"/>
  <c r="G103" i="2" l="1"/>
  <c r="F103" i="2"/>
  <c r="G104" i="2" l="1"/>
  <c r="F104" i="2"/>
  <c r="G105" i="2" l="1"/>
  <c r="F105" i="2"/>
  <c r="G106" i="2" l="1"/>
  <c r="F106" i="2"/>
  <c r="G107" i="2" l="1"/>
  <c r="F107" i="2"/>
  <c r="G108" i="2" l="1"/>
  <c r="F108" i="2"/>
</calcChain>
</file>

<file path=xl/sharedStrings.xml><?xml version="1.0" encoding="utf-8"?>
<sst xmlns="http://schemas.openxmlformats.org/spreadsheetml/2006/main" count="485" uniqueCount="55">
  <si>
    <t>Date</t>
  </si>
  <si>
    <t>Type of Expense</t>
  </si>
  <si>
    <t>Category</t>
  </si>
  <si>
    <t>Credit Amount</t>
  </si>
  <si>
    <t>Debit Amount</t>
  </si>
  <si>
    <t>Cumilative Total</t>
  </si>
  <si>
    <t>Emergancy Fund</t>
  </si>
  <si>
    <t>Family Savings Carry forward from Dec to Jan</t>
  </si>
  <si>
    <t>Other</t>
  </si>
  <si>
    <t>My Salary Credited</t>
  </si>
  <si>
    <t>Income</t>
  </si>
  <si>
    <t>New year Party</t>
  </si>
  <si>
    <t>Entertainment</t>
  </si>
  <si>
    <t>Doctor Consultancy</t>
  </si>
  <si>
    <t>Health</t>
  </si>
  <si>
    <t>Electricity bill</t>
  </si>
  <si>
    <t>Utilties</t>
  </si>
  <si>
    <t>Donation to NGO</t>
  </si>
  <si>
    <t>Wellfare</t>
  </si>
  <si>
    <t>Data Science course fee</t>
  </si>
  <si>
    <t>Learning</t>
  </si>
  <si>
    <t>Rent from home 1</t>
  </si>
  <si>
    <t>Water bill</t>
  </si>
  <si>
    <t>Internet Bill</t>
  </si>
  <si>
    <t>Monthly metro Pass</t>
  </si>
  <si>
    <t>Transporatation</t>
  </si>
  <si>
    <t>Movie with Family</t>
  </si>
  <si>
    <t>Contro for Republic day Celebration</t>
  </si>
  <si>
    <t>Social</t>
  </si>
  <si>
    <t>monthly SIP</t>
  </si>
  <si>
    <t>Investment</t>
  </si>
  <si>
    <t>Mom and Dads Medicine</t>
  </si>
  <si>
    <t>Milkman</t>
  </si>
  <si>
    <t>Grocieries</t>
  </si>
  <si>
    <t>Monthly Kirana Bill</t>
  </si>
  <si>
    <t>Daily Pocket Expense</t>
  </si>
  <si>
    <t>Pocket Expense</t>
  </si>
  <si>
    <t>Socitey Monthly Maintainance</t>
  </si>
  <si>
    <t>Housing</t>
  </si>
  <si>
    <t>Contro for Trr Plantation in socitey</t>
  </si>
  <si>
    <t>Contro for Indenpendance day Celebrations</t>
  </si>
  <si>
    <t>Grand Total</t>
  </si>
  <si>
    <t>Months</t>
  </si>
  <si>
    <t>Jan</t>
  </si>
  <si>
    <t>Feb</t>
  </si>
  <si>
    <t>Mar</t>
  </si>
  <si>
    <t>Apr</t>
  </si>
  <si>
    <t>May</t>
  </si>
  <si>
    <t>Jun</t>
  </si>
  <si>
    <t>Jul</t>
  </si>
  <si>
    <t>Aug</t>
  </si>
  <si>
    <t>Sep</t>
  </si>
  <si>
    <t>Total</t>
  </si>
  <si>
    <t>Sum of Debit Amount</t>
  </si>
  <si>
    <t>Web Devlopment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</si>
</sst>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15"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xf numFmtId="0" fontId="0" fillId="0" borderId="0" xfId="0" pivotButton="1"/>
    <xf numFmtId="10" fontId="0" fillId="0" borderId="0" xfId="0" applyNumberFormat="1"/>
    <xf numFmtId="9" fontId="0" fillId="0" borderId="0" xfId="0" applyNumberFormat="1"/>
    <xf numFmtId="0" fontId="0" fillId="2" borderId="0" xfId="0" applyFill="1"/>
  </cellXfs>
  <cellStyles count="1">
    <cellStyle name="Normal" xfId="0" builtinId="0"/>
  </cellStyles>
  <dxfs count="1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0" formatCode="dd/mmm/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numFmt numFmtId="13"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0" formatCode="dd/mmm/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Monthly 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18518518518518E-2"/>
          <c:y val="0.21807546296296298"/>
          <c:w val="0.81650814814814809"/>
          <c:h val="0.64552731481481485"/>
        </c:manualLayout>
      </c:layout>
      <c:lineChart>
        <c:grouping val="standard"/>
        <c:varyColors val="0"/>
        <c:ser>
          <c:idx val="0"/>
          <c:order val="0"/>
          <c:tx>
            <c:strRef>
              <c:f>Sheet4!$B$3:$B$4</c:f>
              <c:strCache>
                <c:ptCount val="1"/>
                <c:pt idx="0">
                  <c:v>Total</c:v>
                </c:pt>
              </c:strCache>
            </c:strRef>
          </c:tx>
          <c:spPr>
            <a:ln w="28575" cap="rnd">
              <a:solidFill>
                <a:schemeClr val="accent1"/>
              </a:solidFill>
              <a:round/>
            </a:ln>
            <a:effectLst/>
          </c:spPr>
          <c:marker>
            <c:symbol val="none"/>
          </c:marker>
          <c:cat>
            <c:strRef>
              <c:f>Sheet4!$A$5:$A$14</c:f>
              <c:strCache>
                <c:ptCount val="9"/>
                <c:pt idx="0">
                  <c:v>Jan</c:v>
                </c:pt>
                <c:pt idx="1">
                  <c:v>Feb</c:v>
                </c:pt>
                <c:pt idx="2">
                  <c:v>Mar</c:v>
                </c:pt>
                <c:pt idx="3">
                  <c:v>Apr</c:v>
                </c:pt>
                <c:pt idx="4">
                  <c:v>May</c:v>
                </c:pt>
                <c:pt idx="5">
                  <c:v>Jun</c:v>
                </c:pt>
                <c:pt idx="6">
                  <c:v>Jul</c:v>
                </c:pt>
                <c:pt idx="7">
                  <c:v>Aug</c:v>
                </c:pt>
                <c:pt idx="8">
                  <c:v>Sep</c:v>
                </c:pt>
              </c:strCache>
            </c:strRef>
          </c:cat>
          <c:val>
            <c:numRef>
              <c:f>Sheet4!$B$5:$B$14</c:f>
              <c:numCache>
                <c:formatCode>General</c:formatCode>
                <c:ptCount val="9"/>
                <c:pt idx="0">
                  <c:v>53091</c:v>
                </c:pt>
                <c:pt idx="1">
                  <c:v>32891</c:v>
                </c:pt>
                <c:pt idx="2">
                  <c:v>35091</c:v>
                </c:pt>
                <c:pt idx="3">
                  <c:v>47091</c:v>
                </c:pt>
                <c:pt idx="4">
                  <c:v>35091</c:v>
                </c:pt>
                <c:pt idx="5">
                  <c:v>34391</c:v>
                </c:pt>
                <c:pt idx="6">
                  <c:v>62891</c:v>
                </c:pt>
                <c:pt idx="7">
                  <c:v>35891</c:v>
                </c:pt>
                <c:pt idx="8">
                  <c:v>22891</c:v>
                </c:pt>
              </c:numCache>
            </c:numRef>
          </c:val>
          <c:smooth val="0"/>
          <c:extLst>
            <c:ext xmlns:c16="http://schemas.microsoft.com/office/drawing/2014/chart" uri="{C3380CC4-5D6E-409C-BE32-E72D297353CC}">
              <c16:uniqueId val="{00000000-6033-4B53-B22F-948B4FA72FB4}"/>
            </c:ext>
          </c:extLst>
        </c:ser>
        <c:dLbls>
          <c:showLegendKey val="0"/>
          <c:showVal val="0"/>
          <c:showCatName val="0"/>
          <c:showSerName val="0"/>
          <c:showPercent val="0"/>
          <c:showBubbleSize val="0"/>
        </c:dLbls>
        <c:smooth val="0"/>
        <c:axId val="1682677311"/>
        <c:axId val="1682662335"/>
      </c:lineChart>
      <c:catAx>
        <c:axId val="168267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62335"/>
        <c:crosses val="autoZero"/>
        <c:auto val="1"/>
        <c:lblAlgn val="ctr"/>
        <c:lblOffset val="100"/>
        <c:noMultiLvlLbl val="0"/>
      </c:catAx>
      <c:valAx>
        <c:axId val="1682662335"/>
        <c:scaling>
          <c:orientation val="minMax"/>
        </c:scaling>
        <c:delete val="1"/>
        <c:axPos val="l"/>
        <c:numFmt formatCode="General" sourceLinked="1"/>
        <c:majorTickMark val="none"/>
        <c:minorTickMark val="none"/>
        <c:tickLblPos val="nextTo"/>
        <c:crossAx val="16826773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Tracker.xlsx]catagory vise barchart!PivotTable3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Catagory vise</a:t>
            </a:r>
            <a:r>
              <a:rPr lang="en-US" baseline="0"/>
              <a:t> Expense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'catagory vise barchart'!$B$3:$B$4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'catagory vise barchart'!$A$5:$A$18</c:f>
              <c:strCache>
                <c:ptCount val="13"/>
                <c:pt idx="0">
                  <c:v>Entertainment</c:v>
                </c:pt>
                <c:pt idx="1">
                  <c:v>Grocieries</c:v>
                </c:pt>
                <c:pt idx="2">
                  <c:v>Health</c:v>
                </c:pt>
                <c:pt idx="3">
                  <c:v>Housing</c:v>
                </c:pt>
                <c:pt idx="4">
                  <c:v>Income</c:v>
                </c:pt>
                <c:pt idx="5">
                  <c:v>Investment</c:v>
                </c:pt>
                <c:pt idx="6">
                  <c:v>Learning</c:v>
                </c:pt>
                <c:pt idx="7">
                  <c:v>Other</c:v>
                </c:pt>
                <c:pt idx="8">
                  <c:v>Pocket Expense</c:v>
                </c:pt>
                <c:pt idx="9">
                  <c:v>Social</c:v>
                </c:pt>
                <c:pt idx="10">
                  <c:v>Transporatation</c:v>
                </c:pt>
                <c:pt idx="11">
                  <c:v>Utilties</c:v>
                </c:pt>
                <c:pt idx="12">
                  <c:v>Wellfare</c:v>
                </c:pt>
              </c:strCache>
            </c:strRef>
          </c:cat>
          <c:val>
            <c:numRef>
              <c:f>'catagory vise barchart'!$B$5:$B$18</c:f>
              <c:numCache>
                <c:formatCode>General</c:formatCode>
                <c:ptCount val="13"/>
                <c:pt idx="0">
                  <c:v>13800</c:v>
                </c:pt>
                <c:pt idx="1">
                  <c:v>98000</c:v>
                </c:pt>
                <c:pt idx="2">
                  <c:v>6000</c:v>
                </c:pt>
                <c:pt idx="3">
                  <c:v>8000</c:v>
                </c:pt>
                <c:pt idx="4">
                  <c:v>0</c:v>
                </c:pt>
                <c:pt idx="5">
                  <c:v>110000</c:v>
                </c:pt>
                <c:pt idx="6">
                  <c:v>7500</c:v>
                </c:pt>
                <c:pt idx="7">
                  <c:v>0</c:v>
                </c:pt>
                <c:pt idx="8">
                  <c:v>45000</c:v>
                </c:pt>
                <c:pt idx="9">
                  <c:v>5500</c:v>
                </c:pt>
                <c:pt idx="10">
                  <c:v>18000</c:v>
                </c:pt>
                <c:pt idx="11">
                  <c:v>27519</c:v>
                </c:pt>
                <c:pt idx="12">
                  <c:v>20000</c:v>
                </c:pt>
              </c:numCache>
            </c:numRef>
          </c:val>
          <c:extLst>
            <c:ext xmlns:c16="http://schemas.microsoft.com/office/drawing/2014/chart" uri="{C3380CC4-5D6E-409C-BE32-E72D297353CC}">
              <c16:uniqueId val="{00000000-6A70-4D0A-9068-94D3922915F0}"/>
            </c:ext>
          </c:extLst>
        </c:ser>
        <c:dLbls>
          <c:dLblPos val="outEnd"/>
          <c:showLegendKey val="0"/>
          <c:showVal val="1"/>
          <c:showCatName val="0"/>
          <c:showSerName val="0"/>
          <c:showPercent val="0"/>
          <c:showBubbleSize val="0"/>
        </c:dLbls>
        <c:gapWidth val="182"/>
        <c:axId val="612875599"/>
        <c:axId val="612872271"/>
      </c:barChart>
      <c:catAx>
        <c:axId val="61287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72271"/>
        <c:crosses val="autoZero"/>
        <c:auto val="1"/>
        <c:lblAlgn val="ctr"/>
        <c:lblOffset val="100"/>
        <c:noMultiLvlLbl val="0"/>
      </c:catAx>
      <c:valAx>
        <c:axId val="6128722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Tracker.xlsx]Catagory vise pie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'Catagory vise pie chart'!$B$3:$B$4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74-4E2E-A26E-63C70D9524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74-4E2E-A26E-63C70D9524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74-4E2E-A26E-63C70D9524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74-4E2E-A26E-63C70D9524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74-4E2E-A26E-63C70D9524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74-4E2E-A26E-63C70D9524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74-4E2E-A26E-63C70D9524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174-4E2E-A26E-63C70D9524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174-4E2E-A26E-63C70D9524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174-4E2E-A26E-63C70D9524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174-4E2E-A26E-63C70D95241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'Catagory vise pie chart'!$A$5:$A$16</c:f>
              <c:strCache>
                <c:ptCount val="11"/>
                <c:pt idx="0">
                  <c:v>Entertainment</c:v>
                </c:pt>
                <c:pt idx="1">
                  <c:v>Grocieries</c:v>
                </c:pt>
                <c:pt idx="2">
                  <c:v>Health</c:v>
                </c:pt>
                <c:pt idx="3">
                  <c:v>Housing</c:v>
                </c:pt>
                <c:pt idx="4">
                  <c:v>Investment</c:v>
                </c:pt>
                <c:pt idx="5">
                  <c:v>Learning</c:v>
                </c:pt>
                <c:pt idx="6">
                  <c:v>Pocket Expense</c:v>
                </c:pt>
                <c:pt idx="7">
                  <c:v>Social</c:v>
                </c:pt>
                <c:pt idx="8">
                  <c:v>Transporatation</c:v>
                </c:pt>
                <c:pt idx="9">
                  <c:v>Utilties</c:v>
                </c:pt>
                <c:pt idx="10">
                  <c:v>Wellfare</c:v>
                </c:pt>
              </c:strCache>
            </c:strRef>
          </c:cat>
          <c:val>
            <c:numRef>
              <c:f>'Catagory vise pie chart'!$B$5:$B$16</c:f>
              <c:numCache>
                <c:formatCode>0%</c:formatCode>
                <c:ptCount val="11"/>
                <c:pt idx="0">
                  <c:v>3.8405984654304393E-2</c:v>
                </c:pt>
                <c:pt idx="1">
                  <c:v>0.27273815189288625</c:v>
                </c:pt>
                <c:pt idx="2">
                  <c:v>1.6698254197523649E-2</c:v>
                </c:pt>
                <c:pt idx="3">
                  <c:v>2.2264338930031533E-2</c:v>
                </c:pt>
                <c:pt idx="4">
                  <c:v>0.30613466028793357</c:v>
                </c:pt>
                <c:pt idx="5">
                  <c:v>2.0872817746904561E-2</c:v>
                </c:pt>
                <c:pt idx="6">
                  <c:v>0.12523690648142738</c:v>
                </c:pt>
                <c:pt idx="7">
                  <c:v>1.5306733014396678E-2</c:v>
                </c:pt>
                <c:pt idx="8">
                  <c:v>5.0094762592570945E-2</c:v>
                </c:pt>
                <c:pt idx="9">
                  <c:v>7.6586542876942221E-2</c:v>
                </c:pt>
                <c:pt idx="10">
                  <c:v>5.5660847325078831E-2</c:v>
                </c:pt>
              </c:numCache>
            </c:numRef>
          </c:val>
          <c:extLst>
            <c:ext xmlns:c16="http://schemas.microsoft.com/office/drawing/2014/chart" uri="{C3380CC4-5D6E-409C-BE32-E72D297353CC}">
              <c16:uniqueId val="{00000000-6A81-4284-B9D4-889D43F2FA6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Monthly 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2"/>
            </a:solidFill>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2"/>
            </a:solidFill>
          </a:ln>
          <a:effectLst/>
        </c:spPr>
      </c:pivotFmt>
    </c:pivotFmts>
    <c:plotArea>
      <c:layout>
        <c:manualLayout>
          <c:layoutTarget val="inner"/>
          <c:xMode val="edge"/>
          <c:yMode val="edge"/>
          <c:x val="2.3518518518518518E-2"/>
          <c:y val="0.21807546296296298"/>
          <c:w val="0.81650814814814809"/>
          <c:h val="0.64552731481481485"/>
        </c:manualLayout>
      </c:layout>
      <c:barChart>
        <c:barDir val="col"/>
        <c:grouping val="clustered"/>
        <c:varyColors val="0"/>
        <c:ser>
          <c:idx val="0"/>
          <c:order val="0"/>
          <c:tx>
            <c:strRef>
              <c:f>Sheet4!$B$3:$B$4</c:f>
              <c:strCache>
                <c:ptCount val="1"/>
                <c:pt idx="0">
                  <c:v>Total</c:v>
                </c:pt>
              </c:strCache>
            </c:strRef>
          </c:tx>
          <c:spPr>
            <a:solidFill>
              <a:schemeClr val="accent1"/>
            </a:solidFill>
            <a:ln>
              <a:solidFill>
                <a:schemeClr val="accent2"/>
              </a:solidFill>
            </a:ln>
            <a:effectLst/>
          </c:spPr>
          <c:invertIfNegative val="0"/>
          <c:dLbls>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Sheet4!$A$5:$A$14</c:f>
              <c:strCache>
                <c:ptCount val="9"/>
                <c:pt idx="0">
                  <c:v>Jan</c:v>
                </c:pt>
                <c:pt idx="1">
                  <c:v>Feb</c:v>
                </c:pt>
                <c:pt idx="2">
                  <c:v>Mar</c:v>
                </c:pt>
                <c:pt idx="3">
                  <c:v>Apr</c:v>
                </c:pt>
                <c:pt idx="4">
                  <c:v>May</c:v>
                </c:pt>
                <c:pt idx="5">
                  <c:v>Jun</c:v>
                </c:pt>
                <c:pt idx="6">
                  <c:v>Jul</c:v>
                </c:pt>
                <c:pt idx="7">
                  <c:v>Aug</c:v>
                </c:pt>
                <c:pt idx="8">
                  <c:v>Sep</c:v>
                </c:pt>
              </c:strCache>
            </c:strRef>
          </c:cat>
          <c:val>
            <c:numRef>
              <c:f>Sheet4!$B$5:$B$14</c:f>
              <c:numCache>
                <c:formatCode>General</c:formatCode>
                <c:ptCount val="9"/>
                <c:pt idx="0">
                  <c:v>53091</c:v>
                </c:pt>
                <c:pt idx="1">
                  <c:v>32891</c:v>
                </c:pt>
                <c:pt idx="2">
                  <c:v>35091</c:v>
                </c:pt>
                <c:pt idx="3">
                  <c:v>47091</c:v>
                </c:pt>
                <c:pt idx="4">
                  <c:v>35091</c:v>
                </c:pt>
                <c:pt idx="5">
                  <c:v>34391</c:v>
                </c:pt>
                <c:pt idx="6">
                  <c:v>62891</c:v>
                </c:pt>
                <c:pt idx="7">
                  <c:v>35891</c:v>
                </c:pt>
                <c:pt idx="8">
                  <c:v>22891</c:v>
                </c:pt>
              </c:numCache>
            </c:numRef>
          </c:val>
          <c:extLst>
            <c:ext xmlns:c16="http://schemas.microsoft.com/office/drawing/2014/chart" uri="{C3380CC4-5D6E-409C-BE32-E72D297353CC}">
              <c16:uniqueId val="{00000000-54B4-435A-8870-CFC03033D4FF}"/>
            </c:ext>
          </c:extLst>
        </c:ser>
        <c:dLbls>
          <c:showLegendKey val="0"/>
          <c:showVal val="1"/>
          <c:showCatName val="0"/>
          <c:showSerName val="0"/>
          <c:showPercent val="0"/>
          <c:showBubbleSize val="0"/>
        </c:dLbls>
        <c:gapWidth val="150"/>
        <c:axId val="1682677311"/>
        <c:axId val="1682662335"/>
      </c:barChart>
      <c:catAx>
        <c:axId val="168267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62335"/>
        <c:crosses val="autoZero"/>
        <c:auto val="1"/>
        <c:lblAlgn val="ctr"/>
        <c:lblOffset val="100"/>
        <c:noMultiLvlLbl val="0"/>
      </c:catAx>
      <c:valAx>
        <c:axId val="1682662335"/>
        <c:scaling>
          <c:orientation val="minMax"/>
        </c:scaling>
        <c:delete val="1"/>
        <c:axPos val="l"/>
        <c:numFmt formatCode="General" sourceLinked="1"/>
        <c:majorTickMark val="none"/>
        <c:minorTickMark val="none"/>
        <c:tickLblPos val="nextTo"/>
        <c:crossAx val="16826773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Tracker.xlsx]catagory vise barchart!PivotTable3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Catagory vise</a:t>
            </a:r>
            <a:r>
              <a:rPr lang="en-US" baseline="0"/>
              <a:t> Expense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'catagory vise barchart'!$B$3:$B$4</c:f>
              <c:strCache>
                <c:ptCount val="1"/>
                <c:pt idx="0">
                  <c:v>Total</c:v>
                </c:pt>
              </c:strCache>
            </c:strRef>
          </c:tx>
          <c:spPr>
            <a:solidFill>
              <a:schemeClr val="accent1">
                <a:lumMod val="60000"/>
                <a:lumOff val="40000"/>
              </a:schemeClr>
            </a:solidFill>
            <a:ln>
              <a:noFill/>
            </a:ln>
            <a:effectLst/>
          </c:spPr>
          <c:invertIfNegative val="0"/>
          <c:dLbls>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'catagory vise barchart'!$A$5:$A$18</c:f>
              <c:strCache>
                <c:ptCount val="13"/>
                <c:pt idx="0">
                  <c:v>Entertainment</c:v>
                </c:pt>
                <c:pt idx="1">
                  <c:v>Grocieries</c:v>
                </c:pt>
                <c:pt idx="2">
                  <c:v>Health</c:v>
                </c:pt>
                <c:pt idx="3">
                  <c:v>Housing</c:v>
                </c:pt>
                <c:pt idx="4">
                  <c:v>Income</c:v>
                </c:pt>
                <c:pt idx="5">
                  <c:v>Investment</c:v>
                </c:pt>
                <c:pt idx="6">
                  <c:v>Learning</c:v>
                </c:pt>
                <c:pt idx="7">
                  <c:v>Other</c:v>
                </c:pt>
                <c:pt idx="8">
                  <c:v>Pocket Expense</c:v>
                </c:pt>
                <c:pt idx="9">
                  <c:v>Social</c:v>
                </c:pt>
                <c:pt idx="10">
                  <c:v>Transporatation</c:v>
                </c:pt>
                <c:pt idx="11">
                  <c:v>Utilties</c:v>
                </c:pt>
                <c:pt idx="12">
                  <c:v>Wellfare</c:v>
                </c:pt>
              </c:strCache>
            </c:strRef>
          </c:cat>
          <c:val>
            <c:numRef>
              <c:f>'catagory vise barchart'!$B$5:$B$18</c:f>
              <c:numCache>
                <c:formatCode>General</c:formatCode>
                <c:ptCount val="13"/>
                <c:pt idx="0">
                  <c:v>13800</c:v>
                </c:pt>
                <c:pt idx="1">
                  <c:v>98000</c:v>
                </c:pt>
                <c:pt idx="2">
                  <c:v>6000</c:v>
                </c:pt>
                <c:pt idx="3">
                  <c:v>8000</c:v>
                </c:pt>
                <c:pt idx="4">
                  <c:v>0</c:v>
                </c:pt>
                <c:pt idx="5">
                  <c:v>110000</c:v>
                </c:pt>
                <c:pt idx="6">
                  <c:v>7500</c:v>
                </c:pt>
                <c:pt idx="7">
                  <c:v>0</c:v>
                </c:pt>
                <c:pt idx="8">
                  <c:v>45000</c:v>
                </c:pt>
                <c:pt idx="9">
                  <c:v>5500</c:v>
                </c:pt>
                <c:pt idx="10">
                  <c:v>18000</c:v>
                </c:pt>
                <c:pt idx="11">
                  <c:v>27519</c:v>
                </c:pt>
                <c:pt idx="12">
                  <c:v>20000</c:v>
                </c:pt>
              </c:numCache>
            </c:numRef>
          </c:val>
          <c:extLst>
            <c:ext xmlns:c16="http://schemas.microsoft.com/office/drawing/2014/chart" uri="{C3380CC4-5D6E-409C-BE32-E72D297353CC}">
              <c16:uniqueId val="{00000000-3D19-4A96-AB9B-CA80C1FDB44C}"/>
            </c:ext>
          </c:extLst>
        </c:ser>
        <c:dLbls>
          <c:dLblPos val="outEnd"/>
          <c:showLegendKey val="0"/>
          <c:showVal val="1"/>
          <c:showCatName val="0"/>
          <c:showSerName val="0"/>
          <c:showPercent val="0"/>
          <c:showBubbleSize val="0"/>
        </c:dLbls>
        <c:gapWidth val="182"/>
        <c:axId val="612875599"/>
        <c:axId val="612872271"/>
      </c:barChart>
      <c:catAx>
        <c:axId val="61287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72271"/>
        <c:crosses val="autoZero"/>
        <c:auto val="1"/>
        <c:lblAlgn val="ctr"/>
        <c:lblOffset val="100"/>
        <c:noMultiLvlLbl val="0"/>
      </c:catAx>
      <c:valAx>
        <c:axId val="6128722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Tracker.xlsx]Catagory vise pie chart!PivotTable4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'Catagory vise pie chart'!$B$3:$B$4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31-48F9-A611-369F0D50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31-48F9-A611-369F0D50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31-48F9-A611-369F0D50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31-48F9-A611-369F0D50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31-48F9-A611-369F0D50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31-48F9-A611-369F0D50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231-48F9-A611-369F0D50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231-48F9-A611-369F0D50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231-48F9-A611-369F0D50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231-48F9-A611-369F0D5051B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231-48F9-A611-369F0D5051B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'Catagory vise pie chart'!$A$5:$A$16</c:f>
              <c:strCache>
                <c:ptCount val="11"/>
                <c:pt idx="0">
                  <c:v>Entertainment</c:v>
                </c:pt>
                <c:pt idx="1">
                  <c:v>Grocieries</c:v>
                </c:pt>
                <c:pt idx="2">
                  <c:v>Health</c:v>
                </c:pt>
                <c:pt idx="3">
                  <c:v>Housing</c:v>
                </c:pt>
                <c:pt idx="4">
                  <c:v>Investment</c:v>
                </c:pt>
                <c:pt idx="5">
                  <c:v>Learning</c:v>
                </c:pt>
                <c:pt idx="6">
                  <c:v>Pocket Expense</c:v>
                </c:pt>
                <c:pt idx="7">
                  <c:v>Social</c:v>
                </c:pt>
                <c:pt idx="8">
                  <c:v>Transporatation</c:v>
                </c:pt>
                <c:pt idx="9">
                  <c:v>Utilties</c:v>
                </c:pt>
                <c:pt idx="10">
                  <c:v>Wellfare</c:v>
                </c:pt>
              </c:strCache>
            </c:strRef>
          </c:cat>
          <c:val>
            <c:numRef>
              <c:f>'Catagory vise pie chart'!$B$5:$B$16</c:f>
              <c:numCache>
                <c:formatCode>0%</c:formatCode>
                <c:ptCount val="11"/>
                <c:pt idx="0">
                  <c:v>3.8405984654304393E-2</c:v>
                </c:pt>
                <c:pt idx="1">
                  <c:v>0.27273815189288625</c:v>
                </c:pt>
                <c:pt idx="2">
                  <c:v>1.6698254197523649E-2</c:v>
                </c:pt>
                <c:pt idx="3">
                  <c:v>2.2264338930031533E-2</c:v>
                </c:pt>
                <c:pt idx="4">
                  <c:v>0.30613466028793357</c:v>
                </c:pt>
                <c:pt idx="5">
                  <c:v>2.0872817746904561E-2</c:v>
                </c:pt>
                <c:pt idx="6">
                  <c:v>0.12523690648142738</c:v>
                </c:pt>
                <c:pt idx="7">
                  <c:v>1.5306733014396678E-2</c:v>
                </c:pt>
                <c:pt idx="8">
                  <c:v>5.0094762592570945E-2</c:v>
                </c:pt>
                <c:pt idx="9">
                  <c:v>7.6586542876942221E-2</c:v>
                </c:pt>
                <c:pt idx="10">
                  <c:v>5.5660847325078831E-2</c:v>
                </c:pt>
              </c:numCache>
            </c:numRef>
          </c:val>
          <c:extLst>
            <c:ext xmlns:c16="http://schemas.microsoft.com/office/drawing/2014/chart" uri="{C3380CC4-5D6E-409C-BE32-E72D297353CC}">
              <c16:uniqueId val="{00000016-1231-48F9-A611-369F0D5051B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243840</xdr:colOff>
      <xdr:row>2</xdr:row>
      <xdr:rowOff>68580</xdr:rowOff>
    </xdr:from>
    <xdr:to>
      <xdr:col>10</xdr:col>
      <xdr:colOff>317460</xdr:colOff>
      <xdr:row>14</xdr:row>
      <xdr:rowOff>34020</xdr:rowOff>
    </xdr:to>
    <xdr:graphicFrame macro="">
      <xdr:nvGraphicFramePr>
        <xdr:cNvPr id="2" name="Chart 1">
          <a:extLst>
            <a:ext uri="{FF2B5EF4-FFF2-40B4-BE49-F238E27FC236}">
              <a16:creationId xmlns:a16="http://schemas.microsoft.com/office/drawing/2014/main" id="{D7C76F3A-82BB-6B80-4FF3-FD237EADB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1089660</xdr:colOff>
      <xdr:row>1</xdr:row>
      <xdr:rowOff>7620</xdr:rowOff>
    </xdr:from>
    <xdr:to>
      <xdr:col>9</xdr:col>
      <xdr:colOff>190500</xdr:colOff>
      <xdr:row>20</xdr:row>
      <xdr:rowOff>160020</xdr:rowOff>
    </xdr:to>
    <xdr:graphicFrame macro="">
      <xdr:nvGraphicFramePr>
        <xdr:cNvPr id="2" name="Chart 1">
          <a:extLst>
            <a:ext uri="{FF2B5EF4-FFF2-40B4-BE49-F238E27FC236}">
              <a16:creationId xmlns:a16="http://schemas.microsoft.com/office/drawing/2014/main" id="{0BF2EF97-4BDE-EB06-8F45-02CDE89D2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2</xdr:row>
      <xdr:rowOff>30480</xdr:rowOff>
    </xdr:from>
    <xdr:to>
      <xdr:col>11</xdr:col>
      <xdr:colOff>53340</xdr:colOff>
      <xdr:row>17</xdr:row>
      <xdr:rowOff>30480</xdr:rowOff>
    </xdr:to>
    <xdr:graphicFrame macro="">
      <xdr:nvGraphicFramePr>
        <xdr:cNvPr id="2" name="Chart 1">
          <a:extLst>
            <a:ext uri="{FF2B5EF4-FFF2-40B4-BE49-F238E27FC236}">
              <a16:creationId xmlns:a16="http://schemas.microsoft.com/office/drawing/2014/main" id="{CC8C078B-FBD2-AEB2-1732-5C719D2EB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449580</xdr:colOff>
      <xdr:row>2</xdr:row>
      <xdr:rowOff>38100</xdr:rowOff>
    </xdr:from>
    <xdr:to>
      <xdr:col>18</xdr:col>
      <xdr:colOff>167640</xdr:colOff>
      <xdr:row>14</xdr:row>
      <xdr:rowOff>3540</xdr:rowOff>
    </xdr:to>
    <xdr:graphicFrame macro="">
      <xdr:nvGraphicFramePr>
        <xdr:cNvPr id="2" name="Chart 1">
          <a:extLst>
            <a:ext uri="{FF2B5EF4-FFF2-40B4-BE49-F238E27FC236}">
              <a16:creationId xmlns:a16="http://schemas.microsoft.com/office/drawing/2014/main" id="{0DFF1D18-5E0B-430B-B69D-C3538C109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449580</xdr:colOff>
      <xdr:row>16</xdr:row>
      <xdr:rowOff>99060</xdr:rowOff>
    </xdr:from>
    <xdr:to>
      <xdr:col>9</xdr:col>
      <xdr:colOff>381000</xdr:colOff>
      <xdr:row>31</xdr:row>
      <xdr:rowOff>106680</xdr:rowOff>
    </xdr:to>
    <xdr:graphicFrame macro="">
      <xdr:nvGraphicFramePr>
        <xdr:cNvPr id="3" name="Chart 2">
          <a:extLst>
            <a:ext uri="{FF2B5EF4-FFF2-40B4-BE49-F238E27FC236}">
              <a16:creationId xmlns:a16="http://schemas.microsoft.com/office/drawing/2014/main" id="{EB4629F4-8ECA-4B6B-9D16-F84ABF62E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106680</xdr:colOff>
      <xdr:row>1</xdr:row>
      <xdr:rowOff>160020</xdr:rowOff>
    </xdr:from>
    <xdr:to>
      <xdr:col>22</xdr:col>
      <xdr:colOff>106680</xdr:colOff>
      <xdr:row>15</xdr:row>
      <xdr:rowOff>66675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3C379DDA-26D6-C891-5F60-C0C5640393C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68908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18</xdr:row>
      <xdr:rowOff>76200</xdr:rowOff>
    </xdr:from>
    <xdr:to>
      <xdr:col>22</xdr:col>
      <xdr:colOff>152400</xdr:colOff>
      <xdr:row>31</xdr:row>
      <xdr:rowOff>165735</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5D0320C7-7909-39DE-6DEA-F7247C72EDF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734800" y="3368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274320</xdr:colOff>
      <xdr:row>16</xdr:row>
      <xdr:rowOff>121920</xdr:rowOff>
    </xdr:from>
    <xdr:to>
      <xdr:col>17</xdr:col>
      <xdr:colOff>579120</xdr:colOff>
      <xdr:row>31</xdr:row>
      <xdr:rowOff>121920</xdr:rowOff>
    </xdr:to>
    <xdr:graphicFrame macro="">
      <xdr:nvGraphicFramePr>
        <xdr:cNvPr id="4" name="Chart 3">
          <a:extLst>
            <a:ext uri="{FF2B5EF4-FFF2-40B4-BE49-F238E27FC236}">
              <a16:creationId xmlns:a16="http://schemas.microsoft.com/office/drawing/2014/main" id="{4EFED14F-AE15-4176-8F19-942CD2A2C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Beloshe" refreshedDate="44829.460142245371" createdVersion="8" refreshedVersion="8" minRefreshableVersion="3" recordCount="106" xr:uid="{EFEC5CF9-5763-4C73-B374-FCEA2C44FFB8}">
  <cacheSource type="worksheet">
    <worksheetSource name="Table15"/>
  </cacheSource>
  <cacheFields count="8">
    <cacheField name="Date" numFmtId="15">
      <sharedItems containsSemiMixedTypes="0" containsNonDate="0" containsDate="1" containsString="0" minDate="2022-01-01T00:00:00" maxDate="2022-10-01T00:00:00" count="80">
        <d v="2022-01-01T00:00:00"/>
        <d v="2022-01-07T00:00:00"/>
        <d v="2022-01-09T00:00:00"/>
        <d v="2022-01-15T00:00:00"/>
        <d v="2022-01-18T00:00:00"/>
        <d v="2022-01-21T00:00:00"/>
        <d v="2022-01-23T00:00:00"/>
        <d v="2022-01-25T00:00:00"/>
        <d v="2022-01-26T00:00:00"/>
        <d v="2022-01-28T00:00:00"/>
        <d v="2022-01-29T00:00:00"/>
        <d v="2022-01-31T00:00:00"/>
        <d v="2022-02-01T00:00:00"/>
        <d v="2022-02-09T00:00:00"/>
        <d v="2022-02-18T00:00:00"/>
        <d v="2022-02-21T00:00:00"/>
        <d v="2022-02-25T00:00:00"/>
        <d v="2022-02-26T00:00:00"/>
        <d v="2022-02-28T00:00:00"/>
        <d v="2022-03-01T00:00:00"/>
        <d v="2022-03-09T00:00:00"/>
        <d v="2022-03-18T00:00:00"/>
        <d v="2022-03-21T00:00:00"/>
        <d v="2022-03-25T00:00:00"/>
        <d v="2022-03-26T00:00:00"/>
        <d v="2022-03-30T00:00:00"/>
        <d v="2022-03-31T00:00:00"/>
        <d v="2022-04-01T00:00:00"/>
        <d v="2022-04-08T00:00:00"/>
        <d v="2022-04-09T00:00:00"/>
        <d v="2022-04-12T00:00:00"/>
        <d v="2022-04-18T00:00:00"/>
        <d v="2022-04-21T00:00:00"/>
        <d v="2022-04-25T00:00:00"/>
        <d v="2022-04-26T00:00:00"/>
        <d v="2022-04-29T00:00:00"/>
        <d v="2022-04-30T00:00:00"/>
        <d v="2022-05-01T00:00:00"/>
        <d v="2022-05-09T00:00:00"/>
        <d v="2022-05-12T00:00:00"/>
        <d v="2022-05-18T00:00:00"/>
        <d v="2022-05-21T00:00:00"/>
        <d v="2022-05-25T00:00:00"/>
        <d v="2022-05-26T00:00:00"/>
        <d v="2022-05-29T00:00:00"/>
        <d v="2022-05-31T00:00:00"/>
        <d v="2022-06-01T00:00:00"/>
        <d v="2022-06-03T00:00:00"/>
        <d v="2022-06-09T00:00:00"/>
        <d v="2022-06-18T00:00:00"/>
        <d v="2022-06-21T00:00:00"/>
        <d v="2022-06-25T00:00:00"/>
        <d v="2022-06-26T00:00:00"/>
        <d v="2022-06-28T00:00:00"/>
        <d v="2022-06-29T00:00:00"/>
        <d v="2022-06-30T00:00:00"/>
        <d v="2022-07-01T00:00:00"/>
        <d v="2022-07-09T00:00:00"/>
        <d v="2022-07-18T00:00:00"/>
        <d v="2022-07-21T00:00:00"/>
        <d v="2022-07-25T00:00:00"/>
        <d v="2022-07-26T00:00:00"/>
        <d v="2022-07-28T00:00:00"/>
        <d v="2022-07-31T00:00:00"/>
        <d v="2022-08-01T00:00:00"/>
        <d v="2022-08-09T00:00:00"/>
        <d v="2022-08-13T00:00:00"/>
        <d v="2022-08-18T00:00:00"/>
        <d v="2022-08-21T00:00:00"/>
        <d v="2022-08-25T00:00:00"/>
        <d v="2022-08-26T00:00:00"/>
        <d v="2022-08-27T00:00:00"/>
        <d v="2022-08-31T00:00:00"/>
        <d v="2022-09-01T00:00:00"/>
        <d v="2022-09-09T00:00:00"/>
        <d v="2022-09-18T00:00:00"/>
        <d v="2022-09-21T00:00:00"/>
        <d v="2022-09-25T00:00:00"/>
        <d v="2022-09-26T00:00:00"/>
        <d v="2022-09-30T00:00:00"/>
      </sharedItems>
      <fieldGroup par="7" base="0">
        <rangePr groupBy="days" startDate="2022-01-01T00:00:00" endDate="2022-10-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22"/>
        </groupItems>
      </fieldGroup>
    </cacheField>
    <cacheField name="Type of Expense" numFmtId="0">
      <sharedItems/>
    </cacheField>
    <cacheField name="Category" numFmtId="0">
      <sharedItems count="13">
        <s v="Other"/>
        <s v="Income"/>
        <s v="Entertainment"/>
        <s v="Health"/>
        <s v="Utilties"/>
        <s v="Learning"/>
        <s v="Transporatation"/>
        <s v="Social"/>
        <s v="Investment"/>
        <s v="Grocieries"/>
        <s v="Pocket Expense"/>
        <s v="Housing"/>
        <s v="Wellfare"/>
      </sharedItems>
    </cacheField>
    <cacheField name="Credit Amount" numFmtId="0">
      <sharedItems containsSemiMixedTypes="0" containsString="0" containsNumber="1" containsInteger="1" minValue="0" maxValue="50000"/>
    </cacheField>
    <cacheField name="Debit Amount" numFmtId="0">
      <sharedItems containsSemiMixedTypes="0" containsString="0" containsNumber="1" containsInteger="1" minValue="0" maxValue="30000"/>
    </cacheField>
    <cacheField name="Cumilative Total" numFmtId="0">
      <sharedItems containsSemiMixedTypes="0" containsString="0" containsNumber="1" containsInteger="1" minValue="6000" maxValue="207437"/>
    </cacheField>
    <cacheField name="Emergancy Fund" numFmtId="0">
      <sharedItems containsSemiMixedTypes="0" containsString="0" containsNumber="1" containsInteger="1" minValue="200000" maxValue="200000"/>
    </cacheField>
    <cacheField name="Months" numFmtId="0" databaseField="0">
      <fieldGroup base="0">
        <rangePr groupBy="months" startDate="2022-01-01T00:00:00" endDate="2022-10-01T00:00:00"/>
        <groupItems count="14">
          <s v="&lt;01-01-2022"/>
          <s v="Jan"/>
          <s v="Feb"/>
          <s v="Mar"/>
          <s v="Apr"/>
          <s v="May"/>
          <s v="Jun"/>
          <s v="Jul"/>
          <s v="Aug"/>
          <s v="Sep"/>
          <s v="Oct"/>
          <s v="Nov"/>
          <s v="Dec"/>
          <s v="&gt;01-10-2022"/>
        </groupItems>
      </fieldGroup>
    </cacheField>
  </cacheFields>
  <extLst>
    <ext xmlns:x14="http://schemas.microsoft.com/office/spreadsheetml/2009/9/main" uri="{725AE2AE-9491-48be-B2B4-4EB974FC3084}">
      <x14:pivotCacheDefinition pivotCacheId="1068195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s v="Family Savings Carry forward from Dec to Jan"/>
    <x v="0"/>
    <n v="6000"/>
    <n v="0"/>
    <n v="6000"/>
    <n v="200000"/>
  </r>
  <r>
    <x v="0"/>
    <s v="My Salary Credited"/>
    <x v="1"/>
    <n v="50000"/>
    <n v="0"/>
    <n v="56000"/>
    <n v="200000"/>
  </r>
  <r>
    <x v="0"/>
    <s v="New year Party"/>
    <x v="2"/>
    <n v="0"/>
    <n v="5000"/>
    <n v="51000"/>
    <n v="200000"/>
  </r>
  <r>
    <x v="1"/>
    <s v="Doctor Consultancy"/>
    <x v="3"/>
    <n v="0"/>
    <n v="1000"/>
    <n v="50000"/>
    <n v="200000"/>
  </r>
  <r>
    <x v="2"/>
    <s v="Electricity bill"/>
    <x v="4"/>
    <n v="0"/>
    <n v="2135"/>
    <n v="47865"/>
    <n v="200000"/>
  </r>
  <r>
    <x v="3"/>
    <s v="Data Science course fee"/>
    <x v="5"/>
    <n v="0"/>
    <n v="7500"/>
    <n v="40365"/>
    <n v="200000"/>
  </r>
  <r>
    <x v="4"/>
    <s v="Rent from home 1"/>
    <x v="1"/>
    <n v="10000"/>
    <n v="0"/>
    <n v="50365"/>
    <n v="200000"/>
  </r>
  <r>
    <x v="5"/>
    <s v="Water bill"/>
    <x v="4"/>
    <n v="0"/>
    <n v="756"/>
    <n v="49609"/>
    <n v="200000"/>
  </r>
  <r>
    <x v="6"/>
    <s v="Internet Bill"/>
    <x v="4"/>
    <n v="0"/>
    <n v="1500"/>
    <n v="48109"/>
    <n v="200000"/>
  </r>
  <r>
    <x v="7"/>
    <s v="Monthly metro Pass"/>
    <x v="6"/>
    <n v="0"/>
    <n v="2000"/>
    <n v="46109"/>
    <n v="200000"/>
  </r>
  <r>
    <x v="7"/>
    <s v="Movie with Family"/>
    <x v="2"/>
    <n v="0"/>
    <n v="2200"/>
    <n v="43909"/>
    <n v="200000"/>
  </r>
  <r>
    <x v="7"/>
    <s v="Contro for Republic day Celebration"/>
    <x v="7"/>
    <n v="0"/>
    <n v="2000"/>
    <n v="41909"/>
    <n v="200000"/>
  </r>
  <r>
    <x v="8"/>
    <s v="monthly SIP"/>
    <x v="8"/>
    <n v="0"/>
    <n v="10000"/>
    <n v="31909"/>
    <n v="200000"/>
  </r>
  <r>
    <x v="9"/>
    <s v="Mom and Dads Medicine"/>
    <x v="3"/>
    <n v="0"/>
    <n v="2000"/>
    <n v="29909"/>
    <n v="200000"/>
  </r>
  <r>
    <x v="10"/>
    <s v="Milkman"/>
    <x v="9"/>
    <n v="0"/>
    <n v="2000"/>
    <n v="27909"/>
    <n v="200000"/>
  </r>
  <r>
    <x v="10"/>
    <s v="Monthly Kirana Bill"/>
    <x v="9"/>
    <n v="0"/>
    <n v="10000"/>
    <n v="17909"/>
    <n v="200000"/>
  </r>
  <r>
    <x v="11"/>
    <s v="Daily Pocket Expense"/>
    <x v="10"/>
    <n v="0"/>
    <n v="5000"/>
    <n v="12909"/>
    <n v="200000"/>
  </r>
  <r>
    <x v="12"/>
    <s v="My Salary Credited"/>
    <x v="1"/>
    <n v="50000"/>
    <n v="0"/>
    <n v="62909"/>
    <n v="200000"/>
  </r>
  <r>
    <x v="13"/>
    <s v="Electricity bill"/>
    <x v="4"/>
    <n v="0"/>
    <n v="2135"/>
    <n v="60774"/>
    <n v="200000"/>
  </r>
  <r>
    <x v="14"/>
    <s v="Rent from home 1"/>
    <x v="1"/>
    <n v="10000"/>
    <n v="0"/>
    <n v="70774"/>
    <n v="200000"/>
  </r>
  <r>
    <x v="15"/>
    <s v="Water bill"/>
    <x v="4"/>
    <n v="0"/>
    <n v="756"/>
    <n v="70018"/>
    <n v="200000"/>
  </r>
  <r>
    <x v="16"/>
    <s v="Monthly metro Pass"/>
    <x v="6"/>
    <n v="0"/>
    <n v="2000"/>
    <n v="68018"/>
    <n v="200000"/>
  </r>
  <r>
    <x v="17"/>
    <s v="monthly SIP"/>
    <x v="8"/>
    <n v="0"/>
    <n v="10000"/>
    <n v="58018"/>
    <n v="200000"/>
  </r>
  <r>
    <x v="18"/>
    <s v="Milkman"/>
    <x v="9"/>
    <n v="0"/>
    <n v="2000"/>
    <n v="56018"/>
    <n v="200000"/>
  </r>
  <r>
    <x v="18"/>
    <s v="Monthly Kirana Bill"/>
    <x v="9"/>
    <n v="0"/>
    <n v="10000"/>
    <n v="46018"/>
    <n v="200000"/>
  </r>
  <r>
    <x v="18"/>
    <s v="Socitey Monthly Maintainance"/>
    <x v="11"/>
    <n v="0"/>
    <n v="1000"/>
    <n v="45018"/>
    <n v="200000"/>
  </r>
  <r>
    <x v="18"/>
    <s v="Daily Pocket Expense"/>
    <x v="10"/>
    <n v="0"/>
    <n v="5000"/>
    <n v="40018"/>
    <n v="200000"/>
  </r>
  <r>
    <x v="19"/>
    <s v="My Salary Credited"/>
    <x v="1"/>
    <n v="50000"/>
    <n v="0"/>
    <n v="90018"/>
    <n v="200000"/>
  </r>
  <r>
    <x v="20"/>
    <s v="Electricity bill"/>
    <x v="4"/>
    <n v="0"/>
    <n v="2135"/>
    <n v="87883"/>
    <n v="200000"/>
  </r>
  <r>
    <x v="21"/>
    <s v="Rent from home 1"/>
    <x v="1"/>
    <n v="10000"/>
    <n v="0"/>
    <n v="97883"/>
    <n v="200000"/>
  </r>
  <r>
    <x v="21"/>
    <s v="Movie with Family"/>
    <x v="2"/>
    <n v="0"/>
    <n v="2200"/>
    <n v="95683"/>
    <n v="200000"/>
  </r>
  <r>
    <x v="22"/>
    <s v="Water bill"/>
    <x v="4"/>
    <n v="0"/>
    <n v="756"/>
    <n v="94927"/>
    <n v="200000"/>
  </r>
  <r>
    <x v="23"/>
    <s v="Monthly metro Pass"/>
    <x v="6"/>
    <n v="0"/>
    <n v="2000"/>
    <n v="92927"/>
    <n v="200000"/>
  </r>
  <r>
    <x v="24"/>
    <s v="monthly SIP"/>
    <x v="8"/>
    <n v="0"/>
    <n v="10000"/>
    <n v="82927"/>
    <n v="200000"/>
  </r>
  <r>
    <x v="25"/>
    <s v="Milkman"/>
    <x v="9"/>
    <n v="0"/>
    <n v="2000"/>
    <n v="80927"/>
    <n v="200000"/>
  </r>
  <r>
    <x v="25"/>
    <s v="Monthly Kirana Bill"/>
    <x v="9"/>
    <n v="0"/>
    <n v="10000"/>
    <n v="70927"/>
    <n v="200000"/>
  </r>
  <r>
    <x v="25"/>
    <s v="Socitey Monthly Maintainance"/>
    <x v="11"/>
    <n v="0"/>
    <n v="1000"/>
    <n v="69927"/>
    <n v="200000"/>
  </r>
  <r>
    <x v="26"/>
    <s v="Daily Pocket Expense"/>
    <x v="10"/>
    <n v="0"/>
    <n v="5000"/>
    <n v="64927"/>
    <n v="200000"/>
  </r>
  <r>
    <x v="27"/>
    <s v="My Salary Credited"/>
    <x v="1"/>
    <n v="50000"/>
    <n v="0"/>
    <n v="114927"/>
    <n v="200000"/>
  </r>
  <r>
    <x v="28"/>
    <s v="Doctor Consultancy"/>
    <x v="3"/>
    <n v="0"/>
    <n v="1000"/>
    <n v="113927"/>
    <n v="200000"/>
  </r>
  <r>
    <x v="29"/>
    <s v="Electricity bill"/>
    <x v="4"/>
    <n v="0"/>
    <n v="2135"/>
    <n v="111792"/>
    <n v="200000"/>
  </r>
  <r>
    <x v="30"/>
    <s v="Doctor Consultancy"/>
    <x v="3"/>
    <n v="0"/>
    <n v="1000"/>
    <n v="110792"/>
    <n v="200000"/>
  </r>
  <r>
    <x v="31"/>
    <s v="Rent from home 1"/>
    <x v="1"/>
    <n v="10000"/>
    <n v="0"/>
    <n v="120792"/>
    <n v="200000"/>
  </r>
  <r>
    <x v="32"/>
    <s v="Donation to NGO"/>
    <x v="12"/>
    <n v="0"/>
    <n v="10000"/>
    <n v="110792"/>
    <n v="200000"/>
  </r>
  <r>
    <x v="32"/>
    <s v="Water bill"/>
    <x v="4"/>
    <n v="0"/>
    <n v="756"/>
    <n v="110036"/>
    <n v="200000"/>
  </r>
  <r>
    <x v="33"/>
    <s v="Monthly metro Pass"/>
    <x v="6"/>
    <n v="0"/>
    <n v="2000"/>
    <n v="108036"/>
    <n v="200000"/>
  </r>
  <r>
    <x v="34"/>
    <s v="Movie with Family"/>
    <x v="2"/>
    <n v="0"/>
    <n v="2200"/>
    <n v="105836"/>
    <n v="200000"/>
  </r>
  <r>
    <x v="34"/>
    <s v="monthly SIP"/>
    <x v="8"/>
    <n v="0"/>
    <n v="10000"/>
    <n v="95836"/>
    <n v="200000"/>
  </r>
  <r>
    <x v="35"/>
    <s v="Milkman"/>
    <x v="9"/>
    <n v="0"/>
    <n v="2000"/>
    <n v="93836"/>
    <n v="200000"/>
  </r>
  <r>
    <x v="35"/>
    <s v="Monthly Kirana Bill"/>
    <x v="9"/>
    <n v="0"/>
    <n v="10000"/>
    <n v="83836"/>
    <n v="200000"/>
  </r>
  <r>
    <x v="35"/>
    <s v="Socitey Monthly Maintainance"/>
    <x v="11"/>
    <n v="0"/>
    <n v="1000"/>
    <n v="82836"/>
    <n v="200000"/>
  </r>
  <r>
    <x v="36"/>
    <s v="Daily Pocket Expense"/>
    <x v="10"/>
    <n v="0"/>
    <n v="5000"/>
    <n v="77836"/>
    <n v="200000"/>
  </r>
  <r>
    <x v="37"/>
    <s v="My Salary Credited"/>
    <x v="1"/>
    <n v="50000"/>
    <n v="0"/>
    <n v="127836"/>
    <n v="200000"/>
  </r>
  <r>
    <x v="38"/>
    <s v="Electricity bill"/>
    <x v="4"/>
    <n v="0"/>
    <n v="2135"/>
    <n v="125701"/>
    <n v="200000"/>
  </r>
  <r>
    <x v="39"/>
    <s v="Movie with Family"/>
    <x v="2"/>
    <n v="0"/>
    <n v="2200"/>
    <n v="123501"/>
    <n v="200000"/>
  </r>
  <r>
    <x v="40"/>
    <s v="Rent from home 1"/>
    <x v="1"/>
    <n v="10000"/>
    <n v="0"/>
    <n v="133501"/>
    <n v="200000"/>
  </r>
  <r>
    <x v="41"/>
    <s v="Water bill"/>
    <x v="4"/>
    <n v="0"/>
    <n v="756"/>
    <n v="132745"/>
    <n v="200000"/>
  </r>
  <r>
    <x v="42"/>
    <s v="Monthly metro Pass"/>
    <x v="6"/>
    <n v="0"/>
    <n v="2000"/>
    <n v="130745"/>
    <n v="200000"/>
  </r>
  <r>
    <x v="43"/>
    <s v="monthly SIP"/>
    <x v="8"/>
    <n v="0"/>
    <n v="10000"/>
    <n v="120745"/>
    <n v="200000"/>
  </r>
  <r>
    <x v="44"/>
    <s v="Milkman"/>
    <x v="9"/>
    <n v="0"/>
    <n v="2000"/>
    <n v="118745"/>
    <n v="200000"/>
  </r>
  <r>
    <x v="44"/>
    <s v="Monthly Kirana Bill"/>
    <x v="9"/>
    <n v="0"/>
    <n v="10000"/>
    <n v="108745"/>
    <n v="200000"/>
  </r>
  <r>
    <x v="44"/>
    <s v="Socitey Monthly Maintainance"/>
    <x v="11"/>
    <n v="0"/>
    <n v="1000"/>
    <n v="107745"/>
    <n v="200000"/>
  </r>
  <r>
    <x v="45"/>
    <s v="Daily Pocket Expense"/>
    <x v="10"/>
    <n v="0"/>
    <n v="5000"/>
    <n v="102745"/>
    <n v="200000"/>
  </r>
  <r>
    <x v="46"/>
    <s v="My Salary Credited"/>
    <x v="1"/>
    <n v="50000"/>
    <n v="0"/>
    <n v="152745"/>
    <n v="200000"/>
  </r>
  <r>
    <x v="47"/>
    <s v="Contro for Trr Plantation in socitey"/>
    <x v="7"/>
    <n v="0"/>
    <n v="500"/>
    <n v="152245"/>
    <n v="200000"/>
  </r>
  <r>
    <x v="48"/>
    <s v="Electricity bill"/>
    <x v="4"/>
    <n v="0"/>
    <n v="2135"/>
    <n v="150110"/>
    <n v="200000"/>
  </r>
  <r>
    <x v="49"/>
    <s v="Rent from home 1"/>
    <x v="1"/>
    <n v="10000"/>
    <n v="0"/>
    <n v="160110"/>
    <n v="200000"/>
  </r>
  <r>
    <x v="50"/>
    <s v="Water bill"/>
    <x v="4"/>
    <n v="0"/>
    <n v="756"/>
    <n v="159354"/>
    <n v="200000"/>
  </r>
  <r>
    <x v="51"/>
    <s v="Monthly metro Pass"/>
    <x v="6"/>
    <n v="0"/>
    <n v="2000"/>
    <n v="157354"/>
    <n v="200000"/>
  </r>
  <r>
    <x v="52"/>
    <s v="monthly SIP"/>
    <x v="8"/>
    <n v="0"/>
    <n v="10000"/>
    <n v="147354"/>
    <n v="200000"/>
  </r>
  <r>
    <x v="53"/>
    <s v="Milkman"/>
    <x v="9"/>
    <n v="0"/>
    <n v="2000"/>
    <n v="145354"/>
    <n v="200000"/>
  </r>
  <r>
    <x v="53"/>
    <s v="Monthly Kirana Bill"/>
    <x v="9"/>
    <n v="0"/>
    <n v="10000"/>
    <n v="135354"/>
    <n v="200000"/>
  </r>
  <r>
    <x v="53"/>
    <s v="Socitey Monthly Maintainance"/>
    <x v="11"/>
    <n v="0"/>
    <n v="1000"/>
    <n v="134354"/>
    <n v="200000"/>
  </r>
  <r>
    <x v="54"/>
    <s v="Doctor Consultancy"/>
    <x v="3"/>
    <n v="0"/>
    <n v="1000"/>
    <n v="133354"/>
    <n v="200000"/>
  </r>
  <r>
    <x v="55"/>
    <s v="Daily Pocket Expense"/>
    <x v="10"/>
    <n v="0"/>
    <n v="5000"/>
    <n v="128354"/>
    <n v="200000"/>
  </r>
  <r>
    <x v="56"/>
    <s v="My Salary Credited"/>
    <x v="1"/>
    <n v="50000"/>
    <n v="0"/>
    <n v="178354"/>
    <n v="200000"/>
  </r>
  <r>
    <x v="57"/>
    <s v="Electricity bill"/>
    <x v="4"/>
    <n v="0"/>
    <n v="2135"/>
    <n v="176219"/>
    <n v="200000"/>
  </r>
  <r>
    <x v="58"/>
    <s v="Rent from home 1"/>
    <x v="1"/>
    <n v="10000"/>
    <n v="0"/>
    <n v="186219"/>
    <n v="200000"/>
  </r>
  <r>
    <x v="59"/>
    <s v="Water bill"/>
    <x v="4"/>
    <n v="0"/>
    <n v="756"/>
    <n v="185463"/>
    <n v="200000"/>
  </r>
  <r>
    <x v="60"/>
    <s v="Monthly metro Pass"/>
    <x v="6"/>
    <n v="0"/>
    <n v="2000"/>
    <n v="183463"/>
    <n v="200000"/>
  </r>
  <r>
    <x v="61"/>
    <s v="Web Devlopment fee"/>
    <x v="8"/>
    <n v="0"/>
    <n v="30000"/>
    <n v="153463"/>
    <n v="200000"/>
  </r>
  <r>
    <x v="62"/>
    <s v="Milkman"/>
    <x v="9"/>
    <n v="0"/>
    <n v="2000"/>
    <n v="151463"/>
    <n v="200000"/>
  </r>
  <r>
    <x v="62"/>
    <s v="Monthly Kirana Bill"/>
    <x v="9"/>
    <n v="0"/>
    <n v="10000"/>
    <n v="141463"/>
    <n v="200000"/>
  </r>
  <r>
    <x v="62"/>
    <s v="Socitey Monthly Maintainance"/>
    <x v="11"/>
    <n v="0"/>
    <n v="1000"/>
    <n v="140463"/>
    <n v="200000"/>
  </r>
  <r>
    <x v="63"/>
    <s v="Donation to NGO"/>
    <x v="12"/>
    <n v="0"/>
    <n v="10000"/>
    <n v="130463"/>
    <n v="200000"/>
  </r>
  <r>
    <x v="63"/>
    <s v="Daily Pocket Expense"/>
    <x v="10"/>
    <n v="0"/>
    <n v="5000"/>
    <n v="125463"/>
    <n v="200000"/>
  </r>
  <r>
    <x v="64"/>
    <s v="My Salary Credited"/>
    <x v="1"/>
    <n v="50000"/>
    <n v="0"/>
    <n v="175463"/>
    <n v="200000"/>
  </r>
  <r>
    <x v="65"/>
    <s v="Electricity bill"/>
    <x v="4"/>
    <n v="0"/>
    <n v="2135"/>
    <n v="173328"/>
    <n v="200000"/>
  </r>
  <r>
    <x v="66"/>
    <s v="Contro for Indenpendance day Celebrations"/>
    <x v="7"/>
    <n v="0"/>
    <n v="3000"/>
    <n v="170328"/>
    <n v="200000"/>
  </r>
  <r>
    <x v="67"/>
    <s v="Rent from home 1"/>
    <x v="1"/>
    <n v="10000"/>
    <n v="0"/>
    <n v="180328"/>
    <n v="200000"/>
  </r>
  <r>
    <x v="68"/>
    <s v="Water bill"/>
    <x v="4"/>
    <n v="0"/>
    <n v="756"/>
    <n v="179572"/>
    <n v="200000"/>
  </r>
  <r>
    <x v="69"/>
    <s v="Monthly metro Pass"/>
    <x v="6"/>
    <n v="0"/>
    <n v="2000"/>
    <n v="177572"/>
    <n v="200000"/>
  </r>
  <r>
    <x v="70"/>
    <s v="monthly SIP"/>
    <x v="8"/>
    <n v="0"/>
    <n v="10000"/>
    <n v="167572"/>
    <n v="200000"/>
  </r>
  <r>
    <x v="71"/>
    <s v="Milkman"/>
    <x v="9"/>
    <n v="0"/>
    <n v="2000"/>
    <n v="165572"/>
    <n v="200000"/>
  </r>
  <r>
    <x v="71"/>
    <s v="Monthly Kirana Bill"/>
    <x v="9"/>
    <n v="0"/>
    <n v="10000"/>
    <n v="155572"/>
    <n v="200000"/>
  </r>
  <r>
    <x v="71"/>
    <s v="Socitey Monthly Maintainance"/>
    <x v="11"/>
    <n v="0"/>
    <n v="1000"/>
    <n v="154572"/>
    <n v="200000"/>
  </r>
  <r>
    <x v="72"/>
    <s v="Daily Pocket Expense"/>
    <x v="10"/>
    <n v="0"/>
    <n v="5000"/>
    <n v="149572"/>
    <n v="200000"/>
  </r>
  <r>
    <x v="73"/>
    <s v="My Salary Credited"/>
    <x v="1"/>
    <n v="50000"/>
    <n v="0"/>
    <n v="199572"/>
    <n v="200000"/>
  </r>
  <r>
    <x v="74"/>
    <s v="Electricity bill"/>
    <x v="4"/>
    <n v="0"/>
    <n v="2135"/>
    <n v="197437"/>
    <n v="200000"/>
  </r>
  <r>
    <x v="75"/>
    <s v="Rent from home 1"/>
    <x v="1"/>
    <n v="10000"/>
    <n v="0"/>
    <n v="207437"/>
    <n v="200000"/>
  </r>
  <r>
    <x v="76"/>
    <s v="Water bill"/>
    <x v="4"/>
    <n v="0"/>
    <n v="756"/>
    <n v="206681"/>
    <n v="200000"/>
  </r>
  <r>
    <x v="77"/>
    <s v="Monthly metro Pass"/>
    <x v="6"/>
    <n v="0"/>
    <n v="2000"/>
    <n v="204681"/>
    <n v="200000"/>
  </r>
  <r>
    <x v="78"/>
    <s v="monthly SIP"/>
    <x v="8"/>
    <n v="0"/>
    <n v="10000"/>
    <n v="194681"/>
    <n v="200000"/>
  </r>
  <r>
    <x v="78"/>
    <s v="Milkman"/>
    <x v="9"/>
    <n v="0"/>
    <n v="2000"/>
    <n v="192681"/>
    <n v="200000"/>
  </r>
  <r>
    <x v="78"/>
    <s v="Socitey Monthly Maintainance"/>
    <x v="11"/>
    <n v="0"/>
    <n v="1000"/>
    <n v="191681"/>
    <n v="200000"/>
  </r>
  <r>
    <x v="79"/>
    <s v="Daily Pocket Expense"/>
    <x v="10"/>
    <n v="0"/>
    <n v="5000"/>
    <n v="186681"/>
    <n v="2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76BFB-189E-4219-889D-D7B59C7700C7}" name="PivotTable2" cacheId="0"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gridDropZones="1" multipleFieldFilters="0" chartFormat="3">
  <location ref="A3:B14" firstHeaderRow="2" firstDataRow="2" firstDataCol="1"/>
  <pivotFields count="8">
    <pivotField compact="0" numFmtId="15"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14">
        <item x="2"/>
        <item x="9"/>
        <item x="3"/>
        <item x="11"/>
        <item x="1"/>
        <item x="8"/>
        <item x="5"/>
        <item x="0"/>
        <item x="10"/>
        <item x="7"/>
        <item x="6"/>
        <item x="4"/>
        <item x="12"/>
        <item t="default"/>
      </items>
    </pivotField>
    <pivotField compact="0" outline="0" showAll="0"/>
    <pivotField dataField="1" compact="0" outline="0" showAll="0"/>
    <pivotField compact="0" outline="0" showAll="0"/>
    <pivotField compact="0"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0">
    <i>
      <x v="1"/>
    </i>
    <i>
      <x v="2"/>
    </i>
    <i>
      <x v="3"/>
    </i>
    <i>
      <x v="4"/>
    </i>
    <i>
      <x v="5"/>
    </i>
    <i>
      <x v="6"/>
    </i>
    <i>
      <x v="7"/>
    </i>
    <i>
      <x v="8"/>
    </i>
    <i>
      <x v="9"/>
    </i>
    <i t="grand">
      <x/>
    </i>
  </rowItems>
  <colItems count="1">
    <i/>
  </colItems>
  <dataFields count="1">
    <dataField name="Sum of Debit Amount"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2F97E-0EB5-482F-A053-04F308604E56}" name="PivotTable3" cacheId="0"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gridDropZones="1" multipleFieldFilters="0" chartFormat="5">
  <location ref="A3:B18" firstHeaderRow="2" firstDataRow="2" firstDataCol="1"/>
  <pivotFields count="8">
    <pivotField compact="0" numFmtId="15" outline="0" showAll="0"/>
    <pivotField compact="0" outline="0" showAll="0"/>
    <pivotField axis="axisRow" compact="0" outline="0" showAll="0">
      <items count="14">
        <item x="2"/>
        <item x="9"/>
        <item x="3"/>
        <item x="11"/>
        <item x="1"/>
        <item x="8"/>
        <item x="5"/>
        <item x="0"/>
        <item x="10"/>
        <item x="7"/>
        <item x="6"/>
        <item x="4"/>
        <item x="12"/>
        <item t="default"/>
      </items>
    </pivotField>
    <pivotField compact="0" outline="0" showAll="0"/>
    <pivotField dataField="1"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Sum of Debit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93CDE-CE01-4D46-9604-557609FA6C3D}" name="PivotTable4" cacheId="0"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gridDropZones="1" multipleFieldFilters="0" chartFormat="5">
  <location ref="A3:B16" firstHeaderRow="2" firstDataRow="2" firstDataCol="1"/>
  <pivotFields count="8">
    <pivotField compact="0" numFmtId="15" outline="0" showAll="0"/>
    <pivotField compact="0" outline="0" showAll="0"/>
    <pivotField axis="axisRow" compact="0" outline="0" showAll="0">
      <items count="14">
        <item x="2"/>
        <item x="9"/>
        <item x="3"/>
        <item x="11"/>
        <item h="1" x="1"/>
        <item x="8"/>
        <item x="5"/>
        <item h="1" x="0"/>
        <item x="10"/>
        <item x="7"/>
        <item x="6"/>
        <item x="4"/>
        <item x="12"/>
        <item t="default"/>
      </items>
    </pivotField>
    <pivotField compact="0" outline="0" showAll="0"/>
    <pivotField dataField="1"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s>
  <rowFields count="1">
    <field x="2"/>
  </rowFields>
  <rowItems count="12">
    <i>
      <x/>
    </i>
    <i>
      <x v="1"/>
    </i>
    <i>
      <x v="2"/>
    </i>
    <i>
      <x v="3"/>
    </i>
    <i>
      <x v="5"/>
    </i>
    <i>
      <x v="6"/>
    </i>
    <i>
      <x v="8"/>
    </i>
    <i>
      <x v="9"/>
    </i>
    <i>
      <x v="10"/>
    </i>
    <i>
      <x v="11"/>
    </i>
    <i>
      <x v="12"/>
    </i>
    <i t="grand">
      <x/>
    </i>
  </rowItems>
  <colItems count="1">
    <i/>
  </colItems>
  <dataFields count="1">
    <dataField name="Sum of Debit Amount" fld="4" showDataAs="percentOfCol" baseField="0" baseItem="0" numFmtId="10"/>
  </dataFields>
  <formats count="1">
    <format dxfId="9">
      <pivotArea outline="0" fieldPosition="0">
        <references count="1">
          <reference field="2" count="0" selected="0"/>
        </references>
      </pivotArea>
    </format>
  </formats>
  <chartFormats count="48">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1"/>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3"/>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2" format="22">
      <pivotArea type="data" outline="0" fieldPosition="0">
        <references count="2">
          <reference field="4294967294" count="1" selected="0">
            <x v="0"/>
          </reference>
          <reference field="2" count="1" selected="0">
            <x v="10"/>
          </reference>
        </references>
      </pivotArea>
    </chartFormat>
    <chartFormat chart="2" format="23">
      <pivotArea type="data" outline="0" fieldPosition="0">
        <references count="2">
          <reference field="4294967294" count="1" selected="0">
            <x v="0"/>
          </reference>
          <reference field="2" count="1" selected="0">
            <x v="11"/>
          </reference>
        </references>
      </pivotArea>
    </chartFormat>
    <chartFormat chart="2" format="24">
      <pivotArea type="data" outline="0" fieldPosition="0">
        <references count="2">
          <reference field="4294967294" count="1" selected="0">
            <x v="0"/>
          </reference>
          <reference field="2" count="1" selected="0">
            <x v="1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8"/>
          </reference>
        </references>
      </pivotArea>
    </chartFormat>
    <chartFormat chart="0" format="8">
      <pivotArea type="data" outline="0" fieldPosition="0">
        <references count="2">
          <reference field="4294967294" count="1" selected="0">
            <x v="0"/>
          </reference>
          <reference field="2" count="1" selected="0">
            <x v="9"/>
          </reference>
        </references>
      </pivotArea>
    </chartFormat>
    <chartFormat chart="0" format="9">
      <pivotArea type="data" outline="0" fieldPosition="0">
        <references count="2">
          <reference field="4294967294" count="1" selected="0">
            <x v="0"/>
          </reference>
          <reference field="2" count="1" selected="0">
            <x v="10"/>
          </reference>
        </references>
      </pivotArea>
    </chartFormat>
    <chartFormat chart="0" format="10">
      <pivotArea type="data" outline="0" fieldPosition="0">
        <references count="2">
          <reference field="4294967294" count="1" selected="0">
            <x v="0"/>
          </reference>
          <reference field="2" count="1" selected="0">
            <x v="11"/>
          </reference>
        </references>
      </pivotArea>
    </chartFormat>
    <chartFormat chart="0" format="11">
      <pivotArea type="data" outline="0" fieldPosition="0">
        <references count="2">
          <reference field="4294967294" count="1" selected="0">
            <x v="0"/>
          </reference>
          <reference field="2" count="1" selected="0">
            <x v="1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 chart="3" format="18">
      <pivotArea type="data" outline="0" fieldPosition="0">
        <references count="2">
          <reference field="4294967294" count="1" selected="0">
            <x v="0"/>
          </reference>
          <reference field="2" count="1" selected="0">
            <x v="6"/>
          </reference>
        </references>
      </pivotArea>
    </chartFormat>
    <chartFormat chart="3" format="19">
      <pivotArea type="data" outline="0" fieldPosition="0">
        <references count="2">
          <reference field="4294967294" count="1" selected="0">
            <x v="0"/>
          </reference>
          <reference field="2" count="1" selected="0">
            <x v="8"/>
          </reference>
        </references>
      </pivotArea>
    </chartFormat>
    <chartFormat chart="3" format="20">
      <pivotArea type="data" outline="0" fieldPosition="0">
        <references count="2">
          <reference field="4294967294" count="1" selected="0">
            <x v="0"/>
          </reference>
          <reference field="2" count="1" selected="0">
            <x v="9"/>
          </reference>
        </references>
      </pivotArea>
    </chartFormat>
    <chartFormat chart="3" format="21">
      <pivotArea type="data" outline="0" fieldPosition="0">
        <references count="2">
          <reference field="4294967294" count="1" selected="0">
            <x v="0"/>
          </reference>
          <reference field="2" count="1" selected="0">
            <x v="10"/>
          </reference>
        </references>
      </pivotArea>
    </chartFormat>
    <chartFormat chart="3" format="22">
      <pivotArea type="data" outline="0" fieldPosition="0">
        <references count="2">
          <reference field="4294967294" count="1" selected="0">
            <x v="0"/>
          </reference>
          <reference field="2" count="1" selected="0">
            <x v="11"/>
          </reference>
        </references>
      </pivotArea>
    </chartFormat>
    <chartFormat chart="3" format="23">
      <pivotArea type="data" outline="0" fieldPosition="0">
        <references count="2">
          <reference field="4294967294" count="1" selected="0">
            <x v="0"/>
          </reference>
          <reference field="2" count="1" selected="0">
            <x v="1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2" count="1" selected="0">
            <x v="0"/>
          </reference>
        </references>
      </pivotArea>
    </chartFormat>
    <chartFormat chart="4" format="26">
      <pivotArea type="data" outline="0" fieldPosition="0">
        <references count="2">
          <reference field="4294967294" count="1" selected="0">
            <x v="0"/>
          </reference>
          <reference field="2" count="1" selected="0">
            <x v="1"/>
          </reference>
        </references>
      </pivotArea>
    </chartFormat>
    <chartFormat chart="4" format="27">
      <pivotArea type="data" outline="0" fieldPosition="0">
        <references count="2">
          <reference field="4294967294" count="1" selected="0">
            <x v="0"/>
          </reference>
          <reference field="2" count="1" selected="0">
            <x v="2"/>
          </reference>
        </references>
      </pivotArea>
    </chartFormat>
    <chartFormat chart="4" format="28">
      <pivotArea type="data" outline="0" fieldPosition="0">
        <references count="2">
          <reference field="4294967294" count="1" selected="0">
            <x v="0"/>
          </reference>
          <reference field="2" count="1" selected="0">
            <x v="3"/>
          </reference>
        </references>
      </pivotArea>
    </chartFormat>
    <chartFormat chart="4" format="29">
      <pivotArea type="data" outline="0" fieldPosition="0">
        <references count="2">
          <reference field="4294967294" count="1" selected="0">
            <x v="0"/>
          </reference>
          <reference field="2" count="1" selected="0">
            <x v="5"/>
          </reference>
        </references>
      </pivotArea>
    </chartFormat>
    <chartFormat chart="4" format="30">
      <pivotArea type="data" outline="0" fieldPosition="0">
        <references count="2">
          <reference field="4294967294" count="1" selected="0">
            <x v="0"/>
          </reference>
          <reference field="2" count="1" selected="0">
            <x v="6"/>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 chart="4" format="33">
      <pivotArea type="data" outline="0" fieldPosition="0">
        <references count="2">
          <reference field="4294967294" count="1" selected="0">
            <x v="0"/>
          </reference>
          <reference field="2" count="1" selected="0">
            <x v="10"/>
          </reference>
        </references>
      </pivotArea>
    </chartFormat>
    <chartFormat chart="4" format="34">
      <pivotArea type="data" outline="0" fieldPosition="0">
        <references count="2">
          <reference field="4294967294" count="1" selected="0">
            <x v="0"/>
          </reference>
          <reference field="2" count="1" selected="0">
            <x v="11"/>
          </reference>
        </references>
      </pivotArea>
    </chartFormat>
    <chartFormat chart="4" format="35">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C8CD6B1-BC35-43AA-B87A-3C5D10D3980B}" sourceName="Months">
  <pivotTables>
    <pivotTable tabId="4" name="PivotTable2"/>
    <pivotTable tabId="6" name="PivotTable3"/>
    <pivotTable tabId="7" name="PivotTable4"/>
  </pivotTables>
  <data>
    <tabular pivotCacheId="1068195679">
      <items count="14">
        <i x="1" s="1"/>
        <i x="2" s="1"/>
        <i x="3" s="1"/>
        <i x="4" s="1"/>
        <i x="5" s="1"/>
        <i x="6" s="1"/>
        <i x="7" s="1"/>
        <i x="8" s="1"/>
        <i x="9" s="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C45BB0-7A97-4B89-917B-4A04AF38185C}" sourceName="Category">
  <pivotTables>
    <pivotTable tabId="4" name="PivotTable2"/>
    <pivotTable tabId="6" name="PivotTable3"/>
  </pivotTables>
  <data>
    <tabular pivotCacheId="1068195679">
      <items count="13">
        <i x="2" s="1"/>
        <i x="9" s="1"/>
        <i x="3" s="1"/>
        <i x="11" s="1"/>
        <i x="1" s="1"/>
        <i x="8" s="1"/>
        <i x="5" s="1"/>
        <i x="0" s="1"/>
        <i x="10" s="1"/>
        <i x="7" s="1"/>
        <i x="6" s="1"/>
        <i x="4" s="1"/>
        <i x="1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D04ED122-AB05-4F4F-BF90-DE15DA672ADD}" cache="Slicer_Months" caption="Months" rowHeight="234950"/>
  <slicer name="Category" xr10:uid="{9CD9948E-0538-4EB3-BDB3-4ABE3268DBC1}"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259E4C-C0D5-469C-9AA7-FC8169400850}" name="Table155" displayName="Table155" ref="A1:G108" totalsRowShown="0" headerRowDxfId="18" dataDxfId="17">
  <autoFilter ref="A1:G108" xr:uid="{3B259E4C-C0D5-469C-9AA7-FC8169400850}"/>
  <tableColumns count="7">
    <tableColumn id="1" xr3:uid="{0042A68D-80FB-47E9-8AA1-EDD7CAAAE2C2}" name="Date" dataDxfId="16"/>
    <tableColumn id="2" xr3:uid="{BAB47EB8-32A9-4B47-B3BC-1B29A45CDCBC}" name="Type of Expense" dataDxfId="15"/>
    <tableColumn id="3" xr3:uid="{7CCCBF9A-E6C5-4A1C-A193-C1FBE9CBF578}" name="Category" dataDxfId="14"/>
    <tableColumn id="4" xr3:uid="{E4D4D2A4-5BB4-453D-B254-1505F42C674A}" name="Credit Amount" dataDxfId="13"/>
    <tableColumn id="5" xr3:uid="{DAA22D4D-63DE-4EBE-93B0-46309690CB20}" name="Debit Amount" dataDxfId="12"/>
    <tableColumn id="6" xr3:uid="{B8C359A4-6EF0-484E-BC3D-99BE4A379CF6}" name="Cumilative Total" dataDxfId="11">
      <calculatedColumnFormula>IF(F1&lt;E2,F1,F1+D2-E2)</calculatedColumnFormula>
    </tableColumn>
    <tableColumn id="7" xr3:uid="{14727271-2F03-4A63-AE46-D03A4AC6E895}" name="Emergancy Fund" dataDxfId="10">
      <calculatedColumnFormula>IF(F1&lt;E2,G1+D2-E2,G1)</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97822-4793-423B-B41A-CBA5A029DCEC}" name="Table15" displayName="Table15" ref="A1:G107" totalsRowShown="0" headerRowDxfId="8" dataDxfId="7">
  <tableColumns count="7">
    <tableColumn id="1" xr3:uid="{9D4C6229-9FA8-4EEF-B68F-F9C5462F51B7}" name="Date" dataDxfId="6"/>
    <tableColumn id="2" xr3:uid="{1C97FA48-4658-4C6C-B55C-CC869A2EB03D}" name="Type of Expense" dataDxfId="5"/>
    <tableColumn id="3" xr3:uid="{8AD838B1-BB7E-4545-A398-1AF6C64B9BAE}" name="Category" dataDxfId="4"/>
    <tableColumn id="4" xr3:uid="{EF4F5492-FD0E-4618-8F47-64F789191FA8}" name="Credit Amount" dataDxfId="3"/>
    <tableColumn id="5" xr3:uid="{277C52DD-FECE-4209-982C-C1AFF0006C20}" name="Debit Amount" dataDxfId="2"/>
    <tableColumn id="6" xr3:uid="{673E2D56-FDEA-4B78-BD34-17E830214899}" name="Cumilative Total" dataDxfId="1">
      <calculatedColumnFormula>IF(F1&lt;E2,F1,F1+D2-E2)</calculatedColumnFormula>
    </tableColumn>
    <tableColumn id="7" xr3:uid="{E5BF5583-4EFD-4025-820D-6843FFDB0F19}" name="Emergancy Fund" dataDxfId="0">
      <calculatedColumnFormula>IF(F1&lt;E2,G1+D2-E2,G1)</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F2A5-87FA-44F6-9A6E-57BF2AF8A3A6}">
  <dimension ref="A1:G108"/>
  <sheetViews>
    <sheetView workbookViewId="0"/>
  </sheetViews>
  <sheetFormatPr defaultRowHeight="14.4" x14ac:dyDescent="0.3"/>
  <sheetData>
    <row r="1" spans="1:7" x14ac:dyDescent="0.3">
      <c r="A1" s="1" t="s">
        <v>0</v>
      </c>
      <c r="B1" s="2" t="s">
        <v>1</v>
      </c>
      <c r="C1" s="2" t="s">
        <v>2</v>
      </c>
      <c r="D1" s="1" t="s">
        <v>3</v>
      </c>
      <c r="E1" s="1" t="s">
        <v>4</v>
      </c>
      <c r="F1" s="1" t="s">
        <v>5</v>
      </c>
      <c r="G1" s="1" t="s">
        <v>6</v>
      </c>
    </row>
    <row r="2" spans="1:7" x14ac:dyDescent="0.3">
      <c r="A2" s="3">
        <v>44562</v>
      </c>
      <c r="B2" s="4" t="s">
        <v>7</v>
      </c>
      <c r="C2" s="4" t="s">
        <v>8</v>
      </c>
      <c r="D2" s="5">
        <v>6000</v>
      </c>
      <c r="E2" s="5"/>
      <c r="F2" s="5">
        <v>6000</v>
      </c>
      <c r="G2" s="5">
        <v>200000</v>
      </c>
    </row>
    <row r="3" spans="1:7" x14ac:dyDescent="0.3">
      <c r="A3" s="3">
        <v>44562</v>
      </c>
      <c r="B3" s="4" t="s">
        <v>9</v>
      </c>
      <c r="C3" s="4" t="s">
        <v>10</v>
      </c>
      <c r="D3" s="5">
        <v>50000</v>
      </c>
      <c r="E3" s="5"/>
      <c r="F3" s="5">
        <f t="shared" ref="F3:F4" si="0">IF(F2&lt;E3,F2,F2+D3-E3)</f>
        <v>56000</v>
      </c>
      <c r="G3" s="5">
        <f t="shared" ref="G3:G4" si="1">IF(F2&lt;E3,G2+D3-E3,G2)</f>
        <v>200000</v>
      </c>
    </row>
    <row r="4" spans="1:7" x14ac:dyDescent="0.3">
      <c r="A4" s="3">
        <v>44562</v>
      </c>
      <c r="B4" s="4" t="s">
        <v>11</v>
      </c>
      <c r="C4" s="4" t="s">
        <v>12</v>
      </c>
      <c r="D4" s="5"/>
      <c r="E4" s="5">
        <v>15000</v>
      </c>
      <c r="F4" s="5">
        <f t="shared" si="0"/>
        <v>41000</v>
      </c>
      <c r="G4" s="5">
        <f t="shared" si="1"/>
        <v>200000</v>
      </c>
    </row>
    <row r="5" spans="1:7" x14ac:dyDescent="0.3">
      <c r="A5" s="3">
        <v>44568</v>
      </c>
      <c r="B5" s="4" t="s">
        <v>13</v>
      </c>
      <c r="C5" s="4" t="s">
        <v>14</v>
      </c>
      <c r="D5" s="5"/>
      <c r="E5" s="5">
        <v>1000</v>
      </c>
      <c r="F5" s="5">
        <f>IF(F4&lt;E5,F4,F4+D5-E5)</f>
        <v>40000</v>
      </c>
      <c r="G5" s="5">
        <f>IF(F4&lt;E5,G4+D5-E5,G4)</f>
        <v>200000</v>
      </c>
    </row>
    <row r="6" spans="1:7" x14ac:dyDescent="0.3">
      <c r="A6" s="3">
        <v>44570</v>
      </c>
      <c r="B6" s="4" t="s">
        <v>15</v>
      </c>
      <c r="C6" s="4" t="s">
        <v>16</v>
      </c>
      <c r="D6" s="5"/>
      <c r="E6" s="5">
        <v>2135</v>
      </c>
      <c r="F6" s="5">
        <f t="shared" ref="F6:F69" si="2">IF(F5&lt;E6,F5,F5+D6-E6)</f>
        <v>37865</v>
      </c>
      <c r="G6" s="5">
        <f t="shared" ref="G6:G69" si="3">IF(F5&lt;E6,G5+D6-E6,G5)</f>
        <v>200000</v>
      </c>
    </row>
    <row r="7" spans="1:7" x14ac:dyDescent="0.3">
      <c r="A7" s="3">
        <v>44574</v>
      </c>
      <c r="B7" s="4" t="s">
        <v>17</v>
      </c>
      <c r="C7" s="4" t="s">
        <v>18</v>
      </c>
      <c r="D7" s="5"/>
      <c r="E7" s="5">
        <v>10000</v>
      </c>
      <c r="F7" s="5">
        <f t="shared" si="2"/>
        <v>27865</v>
      </c>
      <c r="G7" s="5">
        <f t="shared" si="3"/>
        <v>200000</v>
      </c>
    </row>
    <row r="8" spans="1:7" x14ac:dyDescent="0.3">
      <c r="A8" s="3">
        <v>44576</v>
      </c>
      <c r="B8" s="4" t="s">
        <v>19</v>
      </c>
      <c r="C8" s="4" t="s">
        <v>20</v>
      </c>
      <c r="D8" s="5"/>
      <c r="E8" s="5">
        <v>75000</v>
      </c>
      <c r="F8" s="5">
        <f t="shared" si="2"/>
        <v>27865</v>
      </c>
      <c r="G8" s="5">
        <f t="shared" si="3"/>
        <v>125000</v>
      </c>
    </row>
    <row r="9" spans="1:7" x14ac:dyDescent="0.3">
      <c r="A9" s="3">
        <v>44579</v>
      </c>
      <c r="B9" s="4" t="s">
        <v>21</v>
      </c>
      <c r="C9" s="4" t="s">
        <v>10</v>
      </c>
      <c r="D9" s="5">
        <v>10000</v>
      </c>
      <c r="E9" s="5"/>
      <c r="F9" s="5">
        <f t="shared" si="2"/>
        <v>37865</v>
      </c>
      <c r="G9" s="5">
        <f t="shared" si="3"/>
        <v>125000</v>
      </c>
    </row>
    <row r="10" spans="1:7" x14ac:dyDescent="0.3">
      <c r="A10" s="3">
        <v>44582</v>
      </c>
      <c r="B10" s="4" t="s">
        <v>22</v>
      </c>
      <c r="C10" s="4" t="s">
        <v>16</v>
      </c>
      <c r="D10" s="5"/>
      <c r="E10" s="5">
        <v>756</v>
      </c>
      <c r="F10" s="5">
        <f t="shared" si="2"/>
        <v>37109</v>
      </c>
      <c r="G10" s="5">
        <f t="shared" si="3"/>
        <v>125000</v>
      </c>
    </row>
    <row r="11" spans="1:7" x14ac:dyDescent="0.3">
      <c r="A11" s="3">
        <v>44584</v>
      </c>
      <c r="B11" s="4" t="s">
        <v>23</v>
      </c>
      <c r="C11" s="4" t="s">
        <v>16</v>
      </c>
      <c r="D11" s="5"/>
      <c r="E11" s="5">
        <v>1500</v>
      </c>
      <c r="F11" s="5">
        <f t="shared" si="2"/>
        <v>35609</v>
      </c>
      <c r="G11" s="5">
        <f t="shared" si="3"/>
        <v>125000</v>
      </c>
    </row>
    <row r="12" spans="1:7" x14ac:dyDescent="0.3">
      <c r="A12" s="3">
        <v>44586</v>
      </c>
      <c r="B12" s="4" t="s">
        <v>24</v>
      </c>
      <c r="C12" s="4" t="s">
        <v>25</v>
      </c>
      <c r="D12" s="5"/>
      <c r="E12" s="5">
        <v>2000</v>
      </c>
      <c r="F12" s="5">
        <f t="shared" si="2"/>
        <v>33609</v>
      </c>
      <c r="G12" s="5">
        <f t="shared" si="3"/>
        <v>125000</v>
      </c>
    </row>
    <row r="13" spans="1:7" x14ac:dyDescent="0.3">
      <c r="A13" s="3">
        <v>44586</v>
      </c>
      <c r="B13" s="4" t="s">
        <v>26</v>
      </c>
      <c r="C13" s="4" t="s">
        <v>12</v>
      </c>
      <c r="D13" s="5"/>
      <c r="E13" s="5">
        <v>2200</v>
      </c>
      <c r="F13" s="5">
        <f t="shared" si="2"/>
        <v>31409</v>
      </c>
      <c r="G13" s="5">
        <f t="shared" si="3"/>
        <v>125000</v>
      </c>
    </row>
    <row r="14" spans="1:7" x14ac:dyDescent="0.3">
      <c r="A14" s="3">
        <v>44586</v>
      </c>
      <c r="B14" s="4" t="s">
        <v>27</v>
      </c>
      <c r="C14" s="4" t="s">
        <v>28</v>
      </c>
      <c r="D14" s="5"/>
      <c r="E14" s="5">
        <v>2000</v>
      </c>
      <c r="F14" s="5">
        <f t="shared" si="2"/>
        <v>29409</v>
      </c>
      <c r="G14" s="5">
        <f t="shared" si="3"/>
        <v>125000</v>
      </c>
    </row>
    <row r="15" spans="1:7" x14ac:dyDescent="0.3">
      <c r="A15" s="3">
        <v>44587</v>
      </c>
      <c r="B15" s="4" t="s">
        <v>29</v>
      </c>
      <c r="C15" s="4" t="s">
        <v>30</v>
      </c>
      <c r="D15" s="5"/>
      <c r="E15" s="5">
        <v>10000</v>
      </c>
      <c r="F15" s="5">
        <f t="shared" si="2"/>
        <v>19409</v>
      </c>
      <c r="G15" s="5">
        <f t="shared" si="3"/>
        <v>125000</v>
      </c>
    </row>
    <row r="16" spans="1:7" x14ac:dyDescent="0.3">
      <c r="A16" s="3">
        <v>44589</v>
      </c>
      <c r="B16" s="4" t="s">
        <v>31</v>
      </c>
      <c r="C16" s="4" t="s">
        <v>14</v>
      </c>
      <c r="D16" s="5"/>
      <c r="E16" s="5">
        <v>20000</v>
      </c>
      <c r="F16" s="5">
        <f t="shared" si="2"/>
        <v>19409</v>
      </c>
      <c r="G16" s="5">
        <f t="shared" si="3"/>
        <v>105000</v>
      </c>
    </row>
    <row r="17" spans="1:7" x14ac:dyDescent="0.3">
      <c r="A17" s="3">
        <v>44590</v>
      </c>
      <c r="B17" s="4" t="s">
        <v>32</v>
      </c>
      <c r="C17" s="4" t="s">
        <v>33</v>
      </c>
      <c r="D17" s="5"/>
      <c r="E17" s="5">
        <v>2000</v>
      </c>
      <c r="F17" s="5">
        <f t="shared" si="2"/>
        <v>17409</v>
      </c>
      <c r="G17" s="5">
        <f t="shared" si="3"/>
        <v>105000</v>
      </c>
    </row>
    <row r="18" spans="1:7" x14ac:dyDescent="0.3">
      <c r="A18" s="3">
        <v>44590</v>
      </c>
      <c r="B18" s="4" t="s">
        <v>34</v>
      </c>
      <c r="C18" s="4" t="s">
        <v>33</v>
      </c>
      <c r="D18" s="5"/>
      <c r="E18" s="5">
        <v>10000</v>
      </c>
      <c r="F18" s="5">
        <f t="shared" si="2"/>
        <v>7409</v>
      </c>
      <c r="G18" s="5">
        <f t="shared" si="3"/>
        <v>105000</v>
      </c>
    </row>
    <row r="19" spans="1:7" x14ac:dyDescent="0.3">
      <c r="A19" s="3">
        <v>44592</v>
      </c>
      <c r="B19" s="4" t="s">
        <v>35</v>
      </c>
      <c r="C19" s="4" t="s">
        <v>36</v>
      </c>
      <c r="D19" s="5"/>
      <c r="E19" s="5">
        <v>5000</v>
      </c>
      <c r="F19" s="5">
        <f t="shared" si="2"/>
        <v>2409</v>
      </c>
      <c r="G19" s="5">
        <f t="shared" si="3"/>
        <v>105000</v>
      </c>
    </row>
    <row r="20" spans="1:7" x14ac:dyDescent="0.3">
      <c r="A20" s="3">
        <v>44593</v>
      </c>
      <c r="B20" s="4" t="s">
        <v>9</v>
      </c>
      <c r="C20" s="4" t="s">
        <v>10</v>
      </c>
      <c r="D20" s="5">
        <v>50000</v>
      </c>
      <c r="E20" s="5"/>
      <c r="F20" s="5">
        <f t="shared" si="2"/>
        <v>52409</v>
      </c>
      <c r="G20" s="5">
        <f t="shared" si="3"/>
        <v>105000</v>
      </c>
    </row>
    <row r="21" spans="1:7" x14ac:dyDescent="0.3">
      <c r="A21" s="3">
        <v>44601</v>
      </c>
      <c r="B21" s="4" t="s">
        <v>15</v>
      </c>
      <c r="C21" s="4" t="s">
        <v>16</v>
      </c>
      <c r="D21" s="5"/>
      <c r="E21" s="5">
        <v>2135</v>
      </c>
      <c r="F21" s="5">
        <f t="shared" si="2"/>
        <v>50274</v>
      </c>
      <c r="G21" s="5">
        <f t="shared" si="3"/>
        <v>105000</v>
      </c>
    </row>
    <row r="22" spans="1:7" x14ac:dyDescent="0.3">
      <c r="A22" s="3">
        <v>44610</v>
      </c>
      <c r="B22" s="4" t="s">
        <v>21</v>
      </c>
      <c r="C22" s="4" t="s">
        <v>10</v>
      </c>
      <c r="D22" s="5">
        <v>10000</v>
      </c>
      <c r="E22" s="5"/>
      <c r="F22" s="5">
        <f t="shared" si="2"/>
        <v>60274</v>
      </c>
      <c r="G22" s="5">
        <f t="shared" si="3"/>
        <v>105000</v>
      </c>
    </row>
    <row r="23" spans="1:7" x14ac:dyDescent="0.3">
      <c r="A23" s="3">
        <v>44613</v>
      </c>
      <c r="B23" s="4" t="s">
        <v>22</v>
      </c>
      <c r="C23" s="4" t="s">
        <v>16</v>
      </c>
      <c r="D23" s="5"/>
      <c r="E23" s="5">
        <v>756</v>
      </c>
      <c r="F23" s="5">
        <f t="shared" si="2"/>
        <v>59518</v>
      </c>
      <c r="G23" s="5">
        <f t="shared" si="3"/>
        <v>105000</v>
      </c>
    </row>
    <row r="24" spans="1:7" x14ac:dyDescent="0.3">
      <c r="A24" s="3">
        <v>44617</v>
      </c>
      <c r="B24" s="4" t="s">
        <v>24</v>
      </c>
      <c r="C24" s="4" t="s">
        <v>25</v>
      </c>
      <c r="D24" s="5"/>
      <c r="E24" s="5">
        <v>2000</v>
      </c>
      <c r="F24" s="5">
        <f t="shared" si="2"/>
        <v>57518</v>
      </c>
      <c r="G24" s="5">
        <f t="shared" si="3"/>
        <v>105000</v>
      </c>
    </row>
    <row r="25" spans="1:7" x14ac:dyDescent="0.3">
      <c r="A25" s="3">
        <v>44618</v>
      </c>
      <c r="B25" s="4" t="s">
        <v>29</v>
      </c>
      <c r="C25" s="4" t="s">
        <v>30</v>
      </c>
      <c r="D25" s="5"/>
      <c r="E25" s="5">
        <v>10000</v>
      </c>
      <c r="F25" s="5">
        <f t="shared" si="2"/>
        <v>47518</v>
      </c>
      <c r="G25" s="5">
        <f t="shared" si="3"/>
        <v>105000</v>
      </c>
    </row>
    <row r="26" spans="1:7" x14ac:dyDescent="0.3">
      <c r="A26" s="3">
        <v>44620</v>
      </c>
      <c r="B26" s="4" t="s">
        <v>32</v>
      </c>
      <c r="C26" s="4" t="s">
        <v>33</v>
      </c>
      <c r="D26" s="5"/>
      <c r="E26" s="5">
        <v>2000</v>
      </c>
      <c r="F26" s="5">
        <f t="shared" si="2"/>
        <v>45518</v>
      </c>
      <c r="G26" s="5">
        <f t="shared" si="3"/>
        <v>105000</v>
      </c>
    </row>
    <row r="27" spans="1:7" x14ac:dyDescent="0.3">
      <c r="A27" s="3">
        <v>44620</v>
      </c>
      <c r="B27" s="4" t="s">
        <v>34</v>
      </c>
      <c r="C27" s="4" t="s">
        <v>33</v>
      </c>
      <c r="D27" s="5"/>
      <c r="E27" s="5">
        <v>10000</v>
      </c>
      <c r="F27" s="5">
        <f t="shared" si="2"/>
        <v>35518</v>
      </c>
      <c r="G27" s="5">
        <f t="shared" si="3"/>
        <v>105000</v>
      </c>
    </row>
    <row r="28" spans="1:7" x14ac:dyDescent="0.3">
      <c r="A28" s="3">
        <v>44620</v>
      </c>
      <c r="B28" s="4" t="s">
        <v>37</v>
      </c>
      <c r="C28" s="4" t="s">
        <v>38</v>
      </c>
      <c r="D28" s="5"/>
      <c r="E28" s="5">
        <v>1000</v>
      </c>
      <c r="F28" s="5">
        <f t="shared" si="2"/>
        <v>34518</v>
      </c>
      <c r="G28" s="5">
        <f t="shared" si="3"/>
        <v>105000</v>
      </c>
    </row>
    <row r="29" spans="1:7" x14ac:dyDescent="0.3">
      <c r="A29" s="3">
        <v>44620</v>
      </c>
      <c r="B29" s="4" t="s">
        <v>35</v>
      </c>
      <c r="C29" s="4" t="s">
        <v>36</v>
      </c>
      <c r="D29" s="5"/>
      <c r="E29" s="5">
        <v>5000</v>
      </c>
      <c r="F29" s="5">
        <f t="shared" si="2"/>
        <v>29518</v>
      </c>
      <c r="G29" s="5">
        <f t="shared" si="3"/>
        <v>105000</v>
      </c>
    </row>
    <row r="30" spans="1:7" x14ac:dyDescent="0.3">
      <c r="A30" s="3">
        <v>44621</v>
      </c>
      <c r="B30" s="4" t="s">
        <v>9</v>
      </c>
      <c r="C30" s="4" t="s">
        <v>10</v>
      </c>
      <c r="D30" s="5">
        <v>50000</v>
      </c>
      <c r="E30" s="5"/>
      <c r="F30" s="5">
        <f t="shared" si="2"/>
        <v>79518</v>
      </c>
      <c r="G30" s="5">
        <f t="shared" si="3"/>
        <v>105000</v>
      </c>
    </row>
    <row r="31" spans="1:7" x14ac:dyDescent="0.3">
      <c r="A31" s="3">
        <v>44629</v>
      </c>
      <c r="B31" s="4" t="s">
        <v>15</v>
      </c>
      <c r="C31" s="4" t="s">
        <v>16</v>
      </c>
      <c r="D31" s="5"/>
      <c r="E31" s="5">
        <v>2135</v>
      </c>
      <c r="F31" s="5">
        <f t="shared" si="2"/>
        <v>77383</v>
      </c>
      <c r="G31" s="5">
        <f t="shared" si="3"/>
        <v>105000</v>
      </c>
    </row>
    <row r="32" spans="1:7" x14ac:dyDescent="0.3">
      <c r="A32" s="3">
        <v>44638</v>
      </c>
      <c r="B32" s="4" t="s">
        <v>21</v>
      </c>
      <c r="C32" s="4" t="s">
        <v>10</v>
      </c>
      <c r="D32" s="5">
        <v>10000</v>
      </c>
      <c r="E32" s="5"/>
      <c r="F32" s="5">
        <f t="shared" si="2"/>
        <v>87383</v>
      </c>
      <c r="G32" s="5">
        <f t="shared" si="3"/>
        <v>105000</v>
      </c>
    </row>
    <row r="33" spans="1:7" x14ac:dyDescent="0.3">
      <c r="A33" s="3">
        <v>44638</v>
      </c>
      <c r="B33" s="4" t="s">
        <v>26</v>
      </c>
      <c r="C33" s="4" t="s">
        <v>12</v>
      </c>
      <c r="D33" s="5"/>
      <c r="E33" s="5">
        <v>2200</v>
      </c>
      <c r="F33" s="5">
        <f t="shared" si="2"/>
        <v>85183</v>
      </c>
      <c r="G33" s="5">
        <f t="shared" si="3"/>
        <v>105000</v>
      </c>
    </row>
    <row r="34" spans="1:7" x14ac:dyDescent="0.3">
      <c r="A34" s="3">
        <v>44641</v>
      </c>
      <c r="B34" s="4" t="s">
        <v>22</v>
      </c>
      <c r="C34" s="4" t="s">
        <v>16</v>
      </c>
      <c r="D34" s="5"/>
      <c r="E34" s="5">
        <v>756</v>
      </c>
      <c r="F34" s="5">
        <f t="shared" si="2"/>
        <v>84427</v>
      </c>
      <c r="G34" s="5">
        <f t="shared" si="3"/>
        <v>105000</v>
      </c>
    </row>
    <row r="35" spans="1:7" x14ac:dyDescent="0.3">
      <c r="A35" s="3">
        <v>44645</v>
      </c>
      <c r="B35" s="4" t="s">
        <v>24</v>
      </c>
      <c r="C35" s="4" t="s">
        <v>25</v>
      </c>
      <c r="D35" s="5"/>
      <c r="E35" s="5">
        <v>2000</v>
      </c>
      <c r="F35" s="5">
        <f t="shared" si="2"/>
        <v>82427</v>
      </c>
      <c r="G35" s="5">
        <f t="shared" si="3"/>
        <v>105000</v>
      </c>
    </row>
    <row r="36" spans="1:7" x14ac:dyDescent="0.3">
      <c r="A36" s="3">
        <v>44646</v>
      </c>
      <c r="B36" s="4" t="s">
        <v>29</v>
      </c>
      <c r="C36" s="4" t="s">
        <v>30</v>
      </c>
      <c r="D36" s="5"/>
      <c r="E36" s="5">
        <v>10000</v>
      </c>
      <c r="F36" s="5">
        <f t="shared" si="2"/>
        <v>72427</v>
      </c>
      <c r="G36" s="5">
        <f t="shared" si="3"/>
        <v>105000</v>
      </c>
    </row>
    <row r="37" spans="1:7" x14ac:dyDescent="0.3">
      <c r="A37" s="3">
        <v>44650</v>
      </c>
      <c r="B37" s="4" t="s">
        <v>32</v>
      </c>
      <c r="C37" s="4" t="s">
        <v>33</v>
      </c>
      <c r="D37" s="5"/>
      <c r="E37" s="5">
        <v>2000</v>
      </c>
      <c r="F37" s="5">
        <f t="shared" si="2"/>
        <v>70427</v>
      </c>
      <c r="G37" s="5">
        <f t="shared" si="3"/>
        <v>105000</v>
      </c>
    </row>
    <row r="38" spans="1:7" x14ac:dyDescent="0.3">
      <c r="A38" s="3">
        <v>44650</v>
      </c>
      <c r="B38" s="4" t="s">
        <v>34</v>
      </c>
      <c r="C38" s="4" t="s">
        <v>33</v>
      </c>
      <c r="D38" s="5"/>
      <c r="E38" s="5">
        <v>10000</v>
      </c>
      <c r="F38" s="5">
        <f t="shared" si="2"/>
        <v>60427</v>
      </c>
      <c r="G38" s="5">
        <f t="shared" si="3"/>
        <v>105000</v>
      </c>
    </row>
    <row r="39" spans="1:7" x14ac:dyDescent="0.3">
      <c r="A39" s="3">
        <v>44650</v>
      </c>
      <c r="B39" s="4" t="s">
        <v>37</v>
      </c>
      <c r="C39" s="4" t="s">
        <v>38</v>
      </c>
      <c r="D39" s="5"/>
      <c r="E39" s="5">
        <v>1000</v>
      </c>
      <c r="F39" s="5">
        <f t="shared" si="2"/>
        <v>59427</v>
      </c>
      <c r="G39" s="5">
        <f t="shared" si="3"/>
        <v>105000</v>
      </c>
    </row>
    <row r="40" spans="1:7" x14ac:dyDescent="0.3">
      <c r="A40" s="3">
        <v>44651</v>
      </c>
      <c r="B40" s="4" t="s">
        <v>35</v>
      </c>
      <c r="C40" s="4" t="s">
        <v>36</v>
      </c>
      <c r="D40" s="5"/>
      <c r="E40" s="5">
        <v>5000</v>
      </c>
      <c r="F40" s="5">
        <f t="shared" si="2"/>
        <v>54427</v>
      </c>
      <c r="G40" s="5">
        <f t="shared" si="3"/>
        <v>105000</v>
      </c>
    </row>
    <row r="41" spans="1:7" x14ac:dyDescent="0.3">
      <c r="A41" s="3">
        <v>44652</v>
      </c>
      <c r="B41" s="4" t="s">
        <v>9</v>
      </c>
      <c r="C41" s="4" t="s">
        <v>10</v>
      </c>
      <c r="D41" s="5">
        <v>50000</v>
      </c>
      <c r="E41" s="5"/>
      <c r="F41" s="5">
        <f t="shared" si="2"/>
        <v>104427</v>
      </c>
      <c r="G41" s="5">
        <f t="shared" si="3"/>
        <v>105000</v>
      </c>
    </row>
    <row r="42" spans="1:7" x14ac:dyDescent="0.3">
      <c r="A42" s="3">
        <v>44659</v>
      </c>
      <c r="B42" s="4" t="s">
        <v>13</v>
      </c>
      <c r="C42" s="4" t="s">
        <v>14</v>
      </c>
      <c r="D42" s="5"/>
      <c r="E42" s="5">
        <v>1000</v>
      </c>
      <c r="F42" s="5">
        <f t="shared" si="2"/>
        <v>103427</v>
      </c>
      <c r="G42" s="5">
        <f t="shared" si="3"/>
        <v>105000</v>
      </c>
    </row>
    <row r="43" spans="1:7" x14ac:dyDescent="0.3">
      <c r="A43" s="3">
        <v>44660</v>
      </c>
      <c r="B43" s="4" t="s">
        <v>15</v>
      </c>
      <c r="C43" s="4" t="s">
        <v>16</v>
      </c>
      <c r="D43" s="5"/>
      <c r="E43" s="5">
        <v>2135</v>
      </c>
      <c r="F43" s="5">
        <f t="shared" si="2"/>
        <v>101292</v>
      </c>
      <c r="G43" s="5">
        <f t="shared" si="3"/>
        <v>105000</v>
      </c>
    </row>
    <row r="44" spans="1:7" x14ac:dyDescent="0.3">
      <c r="A44" s="3">
        <v>44663</v>
      </c>
      <c r="B44" s="4" t="s">
        <v>13</v>
      </c>
      <c r="C44" s="4" t="s">
        <v>14</v>
      </c>
      <c r="D44" s="5"/>
      <c r="E44" s="5">
        <v>1000</v>
      </c>
      <c r="F44" s="5">
        <f t="shared" si="2"/>
        <v>100292</v>
      </c>
      <c r="G44" s="5">
        <f t="shared" si="3"/>
        <v>105000</v>
      </c>
    </row>
    <row r="45" spans="1:7" x14ac:dyDescent="0.3">
      <c r="A45" s="3">
        <v>44669</v>
      </c>
      <c r="B45" s="4" t="s">
        <v>21</v>
      </c>
      <c r="C45" s="4" t="s">
        <v>10</v>
      </c>
      <c r="D45" s="5">
        <v>10000</v>
      </c>
      <c r="E45" s="5"/>
      <c r="F45" s="5">
        <f t="shared" si="2"/>
        <v>110292</v>
      </c>
      <c r="G45" s="5">
        <f t="shared" si="3"/>
        <v>105000</v>
      </c>
    </row>
    <row r="46" spans="1:7" x14ac:dyDescent="0.3">
      <c r="A46" s="3">
        <v>44672</v>
      </c>
      <c r="B46" s="4" t="s">
        <v>17</v>
      </c>
      <c r="C46" s="4" t="s">
        <v>18</v>
      </c>
      <c r="D46" s="5"/>
      <c r="E46" s="5">
        <v>10000</v>
      </c>
      <c r="F46" s="5">
        <f t="shared" si="2"/>
        <v>100292</v>
      </c>
      <c r="G46" s="5">
        <f t="shared" si="3"/>
        <v>105000</v>
      </c>
    </row>
    <row r="47" spans="1:7" x14ac:dyDescent="0.3">
      <c r="A47" s="3">
        <v>44672</v>
      </c>
      <c r="B47" s="4" t="s">
        <v>22</v>
      </c>
      <c r="C47" s="4" t="s">
        <v>16</v>
      </c>
      <c r="D47" s="5"/>
      <c r="E47" s="5">
        <v>756</v>
      </c>
      <c r="F47" s="5">
        <f t="shared" si="2"/>
        <v>99536</v>
      </c>
      <c r="G47" s="5">
        <f t="shared" si="3"/>
        <v>105000</v>
      </c>
    </row>
    <row r="48" spans="1:7" x14ac:dyDescent="0.3">
      <c r="A48" s="3">
        <v>44676</v>
      </c>
      <c r="B48" s="4" t="s">
        <v>24</v>
      </c>
      <c r="C48" s="4" t="s">
        <v>25</v>
      </c>
      <c r="D48" s="5"/>
      <c r="E48" s="5">
        <v>2000</v>
      </c>
      <c r="F48" s="5">
        <f t="shared" si="2"/>
        <v>97536</v>
      </c>
      <c r="G48" s="5">
        <f t="shared" si="3"/>
        <v>105000</v>
      </c>
    </row>
    <row r="49" spans="1:7" x14ac:dyDescent="0.3">
      <c r="A49" s="3">
        <v>44677</v>
      </c>
      <c r="B49" s="4" t="s">
        <v>26</v>
      </c>
      <c r="C49" s="4" t="s">
        <v>12</v>
      </c>
      <c r="D49" s="5"/>
      <c r="E49" s="5">
        <v>2200</v>
      </c>
      <c r="F49" s="5">
        <f t="shared" si="2"/>
        <v>95336</v>
      </c>
      <c r="G49" s="5">
        <f t="shared" si="3"/>
        <v>105000</v>
      </c>
    </row>
    <row r="50" spans="1:7" x14ac:dyDescent="0.3">
      <c r="A50" s="3">
        <v>44677</v>
      </c>
      <c r="B50" s="4" t="s">
        <v>29</v>
      </c>
      <c r="C50" s="4" t="s">
        <v>30</v>
      </c>
      <c r="D50" s="5"/>
      <c r="E50" s="5">
        <v>10000</v>
      </c>
      <c r="F50" s="5">
        <f t="shared" si="2"/>
        <v>85336</v>
      </c>
      <c r="G50" s="5">
        <f t="shared" si="3"/>
        <v>105000</v>
      </c>
    </row>
    <row r="51" spans="1:7" x14ac:dyDescent="0.3">
      <c r="A51" s="3">
        <v>44680</v>
      </c>
      <c r="B51" s="4" t="s">
        <v>32</v>
      </c>
      <c r="C51" s="4" t="s">
        <v>33</v>
      </c>
      <c r="D51" s="5"/>
      <c r="E51" s="5">
        <v>2000</v>
      </c>
      <c r="F51" s="5">
        <f t="shared" si="2"/>
        <v>83336</v>
      </c>
      <c r="G51" s="5">
        <f t="shared" si="3"/>
        <v>105000</v>
      </c>
    </row>
    <row r="52" spans="1:7" x14ac:dyDescent="0.3">
      <c r="A52" s="3">
        <v>44680</v>
      </c>
      <c r="B52" s="4" t="s">
        <v>34</v>
      </c>
      <c r="C52" s="4" t="s">
        <v>33</v>
      </c>
      <c r="D52" s="5"/>
      <c r="E52" s="5">
        <v>10000</v>
      </c>
      <c r="F52" s="5">
        <f t="shared" si="2"/>
        <v>73336</v>
      </c>
      <c r="G52" s="5">
        <f t="shared" si="3"/>
        <v>105000</v>
      </c>
    </row>
    <row r="53" spans="1:7" x14ac:dyDescent="0.3">
      <c r="A53" s="3">
        <v>44680</v>
      </c>
      <c r="B53" s="4" t="s">
        <v>37</v>
      </c>
      <c r="C53" s="4" t="s">
        <v>38</v>
      </c>
      <c r="D53" s="5"/>
      <c r="E53" s="5">
        <v>1000</v>
      </c>
      <c r="F53" s="5">
        <f t="shared" si="2"/>
        <v>72336</v>
      </c>
      <c r="G53" s="5">
        <f t="shared" si="3"/>
        <v>105000</v>
      </c>
    </row>
    <row r="54" spans="1:7" x14ac:dyDescent="0.3">
      <c r="A54" s="3">
        <v>44681</v>
      </c>
      <c r="B54" s="4" t="s">
        <v>35</v>
      </c>
      <c r="C54" s="4" t="s">
        <v>36</v>
      </c>
      <c r="D54" s="5"/>
      <c r="E54" s="5">
        <v>5000</v>
      </c>
      <c r="F54" s="5">
        <f t="shared" si="2"/>
        <v>67336</v>
      </c>
      <c r="G54" s="5">
        <f t="shared" si="3"/>
        <v>105000</v>
      </c>
    </row>
    <row r="55" spans="1:7" x14ac:dyDescent="0.3">
      <c r="A55" s="3">
        <v>44682</v>
      </c>
      <c r="B55" s="4" t="s">
        <v>9</v>
      </c>
      <c r="C55" s="4" t="s">
        <v>10</v>
      </c>
      <c r="D55" s="5">
        <v>50000</v>
      </c>
      <c r="E55" s="5"/>
      <c r="F55" s="5">
        <f t="shared" si="2"/>
        <v>117336</v>
      </c>
      <c r="G55" s="5">
        <f t="shared" si="3"/>
        <v>105000</v>
      </c>
    </row>
    <row r="56" spans="1:7" x14ac:dyDescent="0.3">
      <c r="A56" s="3">
        <v>44690</v>
      </c>
      <c r="B56" s="4" t="s">
        <v>15</v>
      </c>
      <c r="C56" s="4" t="s">
        <v>16</v>
      </c>
      <c r="D56" s="5"/>
      <c r="E56" s="5">
        <v>2135</v>
      </c>
      <c r="F56" s="5">
        <f t="shared" si="2"/>
        <v>115201</v>
      </c>
      <c r="G56" s="5">
        <f t="shared" si="3"/>
        <v>105000</v>
      </c>
    </row>
    <row r="57" spans="1:7" x14ac:dyDescent="0.3">
      <c r="A57" s="3">
        <v>44693</v>
      </c>
      <c r="B57" s="4" t="s">
        <v>26</v>
      </c>
      <c r="C57" s="4" t="s">
        <v>12</v>
      </c>
      <c r="D57" s="5"/>
      <c r="E57" s="5">
        <v>2200</v>
      </c>
      <c r="F57" s="5">
        <f t="shared" si="2"/>
        <v>113001</v>
      </c>
      <c r="G57" s="5">
        <f t="shared" si="3"/>
        <v>105000</v>
      </c>
    </row>
    <row r="58" spans="1:7" x14ac:dyDescent="0.3">
      <c r="A58" s="3">
        <v>44699</v>
      </c>
      <c r="B58" s="4" t="s">
        <v>21</v>
      </c>
      <c r="C58" s="4" t="s">
        <v>10</v>
      </c>
      <c r="D58" s="5">
        <v>10000</v>
      </c>
      <c r="E58" s="5"/>
      <c r="F58" s="5">
        <f t="shared" si="2"/>
        <v>123001</v>
      </c>
      <c r="G58" s="5">
        <f t="shared" si="3"/>
        <v>105000</v>
      </c>
    </row>
    <row r="59" spans="1:7" x14ac:dyDescent="0.3">
      <c r="A59" s="3">
        <v>44702</v>
      </c>
      <c r="B59" s="4" t="s">
        <v>22</v>
      </c>
      <c r="C59" s="4" t="s">
        <v>16</v>
      </c>
      <c r="D59" s="5"/>
      <c r="E59" s="5">
        <v>756</v>
      </c>
      <c r="F59" s="5">
        <f t="shared" si="2"/>
        <v>122245</v>
      </c>
      <c r="G59" s="5">
        <f t="shared" si="3"/>
        <v>105000</v>
      </c>
    </row>
    <row r="60" spans="1:7" x14ac:dyDescent="0.3">
      <c r="A60" s="3">
        <v>44706</v>
      </c>
      <c r="B60" s="4" t="s">
        <v>24</v>
      </c>
      <c r="C60" s="4" t="s">
        <v>25</v>
      </c>
      <c r="D60" s="5"/>
      <c r="E60" s="5">
        <v>2000</v>
      </c>
      <c r="F60" s="5">
        <f t="shared" si="2"/>
        <v>120245</v>
      </c>
      <c r="G60" s="5">
        <f t="shared" si="3"/>
        <v>105000</v>
      </c>
    </row>
    <row r="61" spans="1:7" x14ac:dyDescent="0.3">
      <c r="A61" s="3">
        <v>44707</v>
      </c>
      <c r="B61" s="4" t="s">
        <v>29</v>
      </c>
      <c r="C61" s="4" t="s">
        <v>30</v>
      </c>
      <c r="D61" s="5"/>
      <c r="E61" s="5">
        <v>10000</v>
      </c>
      <c r="F61" s="5">
        <f t="shared" si="2"/>
        <v>110245</v>
      </c>
      <c r="G61" s="5">
        <f t="shared" si="3"/>
        <v>105000</v>
      </c>
    </row>
    <row r="62" spans="1:7" x14ac:dyDescent="0.3">
      <c r="A62" s="3">
        <v>44710</v>
      </c>
      <c r="B62" s="4" t="s">
        <v>32</v>
      </c>
      <c r="C62" s="4" t="s">
        <v>33</v>
      </c>
      <c r="D62" s="5"/>
      <c r="E62" s="5">
        <v>2000</v>
      </c>
      <c r="F62" s="5">
        <f t="shared" si="2"/>
        <v>108245</v>
      </c>
      <c r="G62" s="5">
        <f t="shared" si="3"/>
        <v>105000</v>
      </c>
    </row>
    <row r="63" spans="1:7" x14ac:dyDescent="0.3">
      <c r="A63" s="3">
        <v>44710</v>
      </c>
      <c r="B63" s="4" t="s">
        <v>34</v>
      </c>
      <c r="C63" s="4" t="s">
        <v>33</v>
      </c>
      <c r="D63" s="5"/>
      <c r="E63" s="5">
        <v>10000</v>
      </c>
      <c r="F63" s="5">
        <f t="shared" si="2"/>
        <v>98245</v>
      </c>
      <c r="G63" s="5">
        <f t="shared" si="3"/>
        <v>105000</v>
      </c>
    </row>
    <row r="64" spans="1:7" x14ac:dyDescent="0.3">
      <c r="A64" s="3">
        <v>44710</v>
      </c>
      <c r="B64" s="4" t="s">
        <v>37</v>
      </c>
      <c r="C64" s="4" t="s">
        <v>38</v>
      </c>
      <c r="D64" s="5"/>
      <c r="E64" s="5">
        <v>1000</v>
      </c>
      <c r="F64" s="5">
        <f t="shared" si="2"/>
        <v>97245</v>
      </c>
      <c r="G64" s="5">
        <f t="shared" si="3"/>
        <v>105000</v>
      </c>
    </row>
    <row r="65" spans="1:7" x14ac:dyDescent="0.3">
      <c r="A65" s="3">
        <v>44712</v>
      </c>
      <c r="B65" s="4" t="s">
        <v>35</v>
      </c>
      <c r="C65" s="4" t="s">
        <v>36</v>
      </c>
      <c r="D65" s="5"/>
      <c r="E65" s="5">
        <v>5000</v>
      </c>
      <c r="F65" s="5">
        <f t="shared" si="2"/>
        <v>92245</v>
      </c>
      <c r="G65" s="5">
        <f t="shared" si="3"/>
        <v>105000</v>
      </c>
    </row>
    <row r="66" spans="1:7" x14ac:dyDescent="0.3">
      <c r="A66" s="3">
        <v>44713</v>
      </c>
      <c r="B66" s="4" t="s">
        <v>9</v>
      </c>
      <c r="C66" s="4" t="s">
        <v>10</v>
      </c>
      <c r="D66" s="5">
        <v>50000</v>
      </c>
      <c r="E66" s="5"/>
      <c r="F66" s="5">
        <f t="shared" si="2"/>
        <v>142245</v>
      </c>
      <c r="G66" s="5">
        <f t="shared" si="3"/>
        <v>105000</v>
      </c>
    </row>
    <row r="67" spans="1:7" x14ac:dyDescent="0.3">
      <c r="A67" s="3">
        <v>44715</v>
      </c>
      <c r="B67" s="4" t="s">
        <v>39</v>
      </c>
      <c r="C67" s="4" t="s">
        <v>28</v>
      </c>
      <c r="D67" s="5"/>
      <c r="E67" s="5">
        <v>500</v>
      </c>
      <c r="F67" s="5">
        <f t="shared" si="2"/>
        <v>141745</v>
      </c>
      <c r="G67" s="5">
        <f t="shared" si="3"/>
        <v>105000</v>
      </c>
    </row>
    <row r="68" spans="1:7" x14ac:dyDescent="0.3">
      <c r="A68" s="3">
        <v>44721</v>
      </c>
      <c r="B68" s="4" t="s">
        <v>15</v>
      </c>
      <c r="C68" s="4" t="s">
        <v>16</v>
      </c>
      <c r="D68" s="5"/>
      <c r="E68" s="5">
        <v>2135</v>
      </c>
      <c r="F68" s="5">
        <f t="shared" si="2"/>
        <v>139610</v>
      </c>
      <c r="G68" s="5">
        <f t="shared" si="3"/>
        <v>105000</v>
      </c>
    </row>
    <row r="69" spans="1:7" x14ac:dyDescent="0.3">
      <c r="A69" s="3">
        <v>44730</v>
      </c>
      <c r="B69" s="4" t="s">
        <v>21</v>
      </c>
      <c r="C69" s="4" t="s">
        <v>10</v>
      </c>
      <c r="D69" s="5">
        <v>10000</v>
      </c>
      <c r="E69" s="5"/>
      <c r="F69" s="5">
        <f t="shared" si="2"/>
        <v>149610</v>
      </c>
      <c r="G69" s="5">
        <f t="shared" si="3"/>
        <v>105000</v>
      </c>
    </row>
    <row r="70" spans="1:7" x14ac:dyDescent="0.3">
      <c r="A70" s="3">
        <v>44733</v>
      </c>
      <c r="B70" s="4" t="s">
        <v>22</v>
      </c>
      <c r="C70" s="4" t="s">
        <v>16</v>
      </c>
      <c r="D70" s="5"/>
      <c r="E70" s="5">
        <v>756</v>
      </c>
      <c r="F70" s="5">
        <f t="shared" ref="F70:F108" si="4">IF(F69&lt;E70,F69,F69+D70-E70)</f>
        <v>148854</v>
      </c>
      <c r="G70" s="5">
        <f t="shared" ref="G70:G108" si="5">IF(F69&lt;E70,G69+D70-E70,G69)</f>
        <v>105000</v>
      </c>
    </row>
    <row r="71" spans="1:7" x14ac:dyDescent="0.3">
      <c r="A71" s="3">
        <v>44737</v>
      </c>
      <c r="B71" s="4" t="s">
        <v>24</v>
      </c>
      <c r="C71" s="4" t="s">
        <v>25</v>
      </c>
      <c r="D71" s="5"/>
      <c r="E71" s="5">
        <v>2000</v>
      </c>
      <c r="F71" s="5">
        <f t="shared" si="4"/>
        <v>146854</v>
      </c>
      <c r="G71" s="5">
        <f t="shared" si="5"/>
        <v>105000</v>
      </c>
    </row>
    <row r="72" spans="1:7" x14ac:dyDescent="0.3">
      <c r="A72" s="3">
        <v>44738</v>
      </c>
      <c r="B72" s="4" t="s">
        <v>29</v>
      </c>
      <c r="C72" s="4" t="s">
        <v>30</v>
      </c>
      <c r="D72" s="5"/>
      <c r="E72" s="5">
        <v>10000</v>
      </c>
      <c r="F72" s="5">
        <f t="shared" si="4"/>
        <v>136854</v>
      </c>
      <c r="G72" s="5">
        <f t="shared" si="5"/>
        <v>105000</v>
      </c>
    </row>
    <row r="73" spans="1:7" x14ac:dyDescent="0.3">
      <c r="A73" s="3">
        <v>44740</v>
      </c>
      <c r="B73" s="4" t="s">
        <v>32</v>
      </c>
      <c r="C73" s="4" t="s">
        <v>33</v>
      </c>
      <c r="D73" s="5"/>
      <c r="E73" s="5">
        <v>2000</v>
      </c>
      <c r="F73" s="5">
        <f t="shared" si="4"/>
        <v>134854</v>
      </c>
      <c r="G73" s="5">
        <f t="shared" si="5"/>
        <v>105000</v>
      </c>
    </row>
    <row r="74" spans="1:7" x14ac:dyDescent="0.3">
      <c r="A74" s="3">
        <v>44740</v>
      </c>
      <c r="B74" s="4" t="s">
        <v>34</v>
      </c>
      <c r="C74" s="4" t="s">
        <v>33</v>
      </c>
      <c r="D74" s="5"/>
      <c r="E74" s="5">
        <v>10000</v>
      </c>
      <c r="F74" s="5">
        <f t="shared" si="4"/>
        <v>124854</v>
      </c>
      <c r="G74" s="5">
        <f t="shared" si="5"/>
        <v>105000</v>
      </c>
    </row>
    <row r="75" spans="1:7" x14ac:dyDescent="0.3">
      <c r="A75" s="3">
        <v>44740</v>
      </c>
      <c r="B75" s="4" t="s">
        <v>37</v>
      </c>
      <c r="C75" s="4" t="s">
        <v>38</v>
      </c>
      <c r="D75" s="5"/>
      <c r="E75" s="5">
        <v>1000</v>
      </c>
      <c r="F75" s="5">
        <f t="shared" si="4"/>
        <v>123854</v>
      </c>
      <c r="G75" s="5">
        <f t="shared" si="5"/>
        <v>105000</v>
      </c>
    </row>
    <row r="76" spans="1:7" x14ac:dyDescent="0.3">
      <c r="A76" s="3">
        <v>44741</v>
      </c>
      <c r="B76" s="4" t="s">
        <v>13</v>
      </c>
      <c r="C76" s="4" t="s">
        <v>14</v>
      </c>
      <c r="D76" s="5"/>
      <c r="E76" s="5">
        <v>1000</v>
      </c>
      <c r="F76" s="5">
        <f t="shared" si="4"/>
        <v>122854</v>
      </c>
      <c r="G76" s="5">
        <f t="shared" si="5"/>
        <v>105000</v>
      </c>
    </row>
    <row r="77" spans="1:7" x14ac:dyDescent="0.3">
      <c r="A77" s="3">
        <v>44742</v>
      </c>
      <c r="B77" s="4" t="s">
        <v>35</v>
      </c>
      <c r="C77" s="4" t="s">
        <v>36</v>
      </c>
      <c r="D77" s="5"/>
      <c r="E77" s="5">
        <v>5000</v>
      </c>
      <c r="F77" s="5">
        <f t="shared" si="4"/>
        <v>117854</v>
      </c>
      <c r="G77" s="5">
        <f t="shared" si="5"/>
        <v>105000</v>
      </c>
    </row>
    <row r="78" spans="1:7" x14ac:dyDescent="0.3">
      <c r="A78" s="3">
        <v>44743</v>
      </c>
      <c r="B78" s="4" t="s">
        <v>9</v>
      </c>
      <c r="C78" s="4" t="s">
        <v>10</v>
      </c>
      <c r="D78" s="5">
        <v>50000</v>
      </c>
      <c r="E78" s="5"/>
      <c r="F78" s="5">
        <f t="shared" si="4"/>
        <v>167854</v>
      </c>
      <c r="G78" s="5">
        <f t="shared" si="5"/>
        <v>105000</v>
      </c>
    </row>
    <row r="79" spans="1:7" x14ac:dyDescent="0.3">
      <c r="A79" s="3">
        <v>44751</v>
      </c>
      <c r="B79" s="4" t="s">
        <v>15</v>
      </c>
      <c r="C79" s="4" t="s">
        <v>16</v>
      </c>
      <c r="D79" s="5"/>
      <c r="E79" s="5">
        <v>2135</v>
      </c>
      <c r="F79" s="5">
        <f t="shared" si="4"/>
        <v>165719</v>
      </c>
      <c r="G79" s="5">
        <f t="shared" si="5"/>
        <v>105000</v>
      </c>
    </row>
    <row r="80" spans="1:7" x14ac:dyDescent="0.3">
      <c r="A80" s="3">
        <v>44760</v>
      </c>
      <c r="B80" s="4" t="s">
        <v>21</v>
      </c>
      <c r="C80" s="4" t="s">
        <v>10</v>
      </c>
      <c r="D80" s="5">
        <v>10000</v>
      </c>
      <c r="E80" s="5"/>
      <c r="F80" s="5">
        <f t="shared" si="4"/>
        <v>175719</v>
      </c>
      <c r="G80" s="5">
        <f t="shared" si="5"/>
        <v>105000</v>
      </c>
    </row>
    <row r="81" spans="1:7" x14ac:dyDescent="0.3">
      <c r="A81" s="3">
        <v>44763</v>
      </c>
      <c r="B81" s="4" t="s">
        <v>22</v>
      </c>
      <c r="C81" s="4" t="s">
        <v>16</v>
      </c>
      <c r="D81" s="5"/>
      <c r="E81" s="5">
        <v>756</v>
      </c>
      <c r="F81" s="5">
        <f t="shared" si="4"/>
        <v>174963</v>
      </c>
      <c r="G81" s="5">
        <f t="shared" si="5"/>
        <v>105000</v>
      </c>
    </row>
    <row r="82" spans="1:7" x14ac:dyDescent="0.3">
      <c r="A82" s="3">
        <v>44767</v>
      </c>
      <c r="B82" s="4" t="s">
        <v>24</v>
      </c>
      <c r="C82" s="4" t="s">
        <v>25</v>
      </c>
      <c r="D82" s="5"/>
      <c r="E82" s="5">
        <v>2000</v>
      </c>
      <c r="F82" s="5">
        <f t="shared" si="4"/>
        <v>172963</v>
      </c>
      <c r="G82" s="5">
        <f t="shared" si="5"/>
        <v>105000</v>
      </c>
    </row>
    <row r="83" spans="1:7" x14ac:dyDescent="0.3">
      <c r="A83" s="3">
        <v>44768</v>
      </c>
      <c r="B83" s="4" t="s">
        <v>29</v>
      </c>
      <c r="C83" s="4" t="s">
        <v>30</v>
      </c>
      <c r="D83" s="5"/>
      <c r="E83" s="5">
        <v>10000</v>
      </c>
      <c r="F83" s="5">
        <f t="shared" si="4"/>
        <v>162963</v>
      </c>
      <c r="G83" s="5">
        <f t="shared" si="5"/>
        <v>105000</v>
      </c>
    </row>
    <row r="84" spans="1:7" x14ac:dyDescent="0.3">
      <c r="A84" s="3">
        <v>44770</v>
      </c>
      <c r="B84" s="4" t="s">
        <v>32</v>
      </c>
      <c r="C84" s="4" t="s">
        <v>33</v>
      </c>
      <c r="D84" s="5"/>
      <c r="E84" s="5">
        <v>2000</v>
      </c>
      <c r="F84" s="5">
        <f t="shared" si="4"/>
        <v>160963</v>
      </c>
      <c r="G84" s="5">
        <f t="shared" si="5"/>
        <v>105000</v>
      </c>
    </row>
    <row r="85" spans="1:7" x14ac:dyDescent="0.3">
      <c r="A85" s="3">
        <v>44770</v>
      </c>
      <c r="B85" s="4" t="s">
        <v>34</v>
      </c>
      <c r="C85" s="4" t="s">
        <v>33</v>
      </c>
      <c r="D85" s="5"/>
      <c r="E85" s="5">
        <v>10000</v>
      </c>
      <c r="F85" s="5">
        <f t="shared" si="4"/>
        <v>150963</v>
      </c>
      <c r="G85" s="5">
        <f t="shared" si="5"/>
        <v>105000</v>
      </c>
    </row>
    <row r="86" spans="1:7" x14ac:dyDescent="0.3">
      <c r="A86" s="3">
        <v>44770</v>
      </c>
      <c r="B86" s="4" t="s">
        <v>37</v>
      </c>
      <c r="C86" s="4" t="s">
        <v>38</v>
      </c>
      <c r="D86" s="5"/>
      <c r="E86" s="5">
        <v>1000</v>
      </c>
      <c r="F86" s="5">
        <f t="shared" si="4"/>
        <v>149963</v>
      </c>
      <c r="G86" s="5">
        <f t="shared" si="5"/>
        <v>105000</v>
      </c>
    </row>
    <row r="87" spans="1:7" x14ac:dyDescent="0.3">
      <c r="A87" s="3">
        <v>44773</v>
      </c>
      <c r="B87" s="4" t="s">
        <v>17</v>
      </c>
      <c r="C87" s="4" t="s">
        <v>18</v>
      </c>
      <c r="D87" s="5"/>
      <c r="E87" s="5">
        <v>10000</v>
      </c>
      <c r="F87" s="5">
        <f t="shared" si="4"/>
        <v>139963</v>
      </c>
      <c r="G87" s="5">
        <f t="shared" si="5"/>
        <v>105000</v>
      </c>
    </row>
    <row r="88" spans="1:7" x14ac:dyDescent="0.3">
      <c r="A88" s="3">
        <v>44773</v>
      </c>
      <c r="B88" s="4" t="s">
        <v>35</v>
      </c>
      <c r="C88" s="4" t="s">
        <v>36</v>
      </c>
      <c r="D88" s="5"/>
      <c r="E88" s="5">
        <v>5000</v>
      </c>
      <c r="F88" s="5">
        <f t="shared" si="4"/>
        <v>134963</v>
      </c>
      <c r="G88" s="5">
        <f t="shared" si="5"/>
        <v>105000</v>
      </c>
    </row>
    <row r="89" spans="1:7" x14ac:dyDescent="0.3">
      <c r="A89" s="3">
        <v>44774</v>
      </c>
      <c r="B89" s="4" t="s">
        <v>9</v>
      </c>
      <c r="C89" s="4" t="s">
        <v>10</v>
      </c>
      <c r="D89" s="5">
        <v>50000</v>
      </c>
      <c r="E89" s="5"/>
      <c r="F89" s="5">
        <f t="shared" si="4"/>
        <v>184963</v>
      </c>
      <c r="G89" s="5">
        <f t="shared" si="5"/>
        <v>105000</v>
      </c>
    </row>
    <row r="90" spans="1:7" x14ac:dyDescent="0.3">
      <c r="A90" s="3">
        <v>44782</v>
      </c>
      <c r="B90" s="4" t="s">
        <v>15</v>
      </c>
      <c r="C90" s="4" t="s">
        <v>16</v>
      </c>
      <c r="D90" s="5"/>
      <c r="E90" s="5">
        <v>2135</v>
      </c>
      <c r="F90" s="5">
        <f t="shared" si="4"/>
        <v>182828</v>
      </c>
      <c r="G90" s="5">
        <f t="shared" si="5"/>
        <v>105000</v>
      </c>
    </row>
    <row r="91" spans="1:7" x14ac:dyDescent="0.3">
      <c r="A91" s="3">
        <v>44786</v>
      </c>
      <c r="B91" s="4" t="s">
        <v>40</v>
      </c>
      <c r="C91" s="4" t="s">
        <v>28</v>
      </c>
      <c r="D91" s="5"/>
      <c r="E91" s="5">
        <v>3000</v>
      </c>
      <c r="F91" s="5">
        <f t="shared" si="4"/>
        <v>179828</v>
      </c>
      <c r="G91" s="5">
        <f t="shared" si="5"/>
        <v>105000</v>
      </c>
    </row>
    <row r="92" spans="1:7" x14ac:dyDescent="0.3">
      <c r="A92" s="3">
        <v>44791</v>
      </c>
      <c r="B92" s="4" t="s">
        <v>21</v>
      </c>
      <c r="C92" s="4" t="s">
        <v>10</v>
      </c>
      <c r="D92" s="5">
        <v>10000</v>
      </c>
      <c r="E92" s="5"/>
      <c r="F92" s="5">
        <f t="shared" si="4"/>
        <v>189828</v>
      </c>
      <c r="G92" s="5">
        <f t="shared" si="5"/>
        <v>105000</v>
      </c>
    </row>
    <row r="93" spans="1:7" x14ac:dyDescent="0.3">
      <c r="A93" s="3">
        <v>44794</v>
      </c>
      <c r="B93" s="4" t="s">
        <v>22</v>
      </c>
      <c r="C93" s="4" t="s">
        <v>16</v>
      </c>
      <c r="D93" s="5"/>
      <c r="E93" s="5">
        <v>756</v>
      </c>
      <c r="F93" s="5">
        <f t="shared" si="4"/>
        <v>189072</v>
      </c>
      <c r="G93" s="5">
        <f t="shared" si="5"/>
        <v>105000</v>
      </c>
    </row>
    <row r="94" spans="1:7" x14ac:dyDescent="0.3">
      <c r="A94" s="3">
        <v>44798</v>
      </c>
      <c r="B94" s="4" t="s">
        <v>24</v>
      </c>
      <c r="C94" s="4" t="s">
        <v>25</v>
      </c>
      <c r="D94" s="5"/>
      <c r="E94" s="5">
        <v>2000</v>
      </c>
      <c r="F94" s="5">
        <f t="shared" si="4"/>
        <v>187072</v>
      </c>
      <c r="G94" s="5">
        <f t="shared" si="5"/>
        <v>105000</v>
      </c>
    </row>
    <row r="95" spans="1:7" x14ac:dyDescent="0.3">
      <c r="A95" s="3">
        <v>44799</v>
      </c>
      <c r="B95" s="4" t="s">
        <v>29</v>
      </c>
      <c r="C95" s="4" t="s">
        <v>30</v>
      </c>
      <c r="D95" s="5"/>
      <c r="E95" s="5">
        <v>10000</v>
      </c>
      <c r="F95" s="5">
        <f t="shared" si="4"/>
        <v>177072</v>
      </c>
      <c r="G95" s="5">
        <f t="shared" si="5"/>
        <v>105000</v>
      </c>
    </row>
    <row r="96" spans="1:7" x14ac:dyDescent="0.3">
      <c r="A96" s="3">
        <v>44800</v>
      </c>
      <c r="B96" s="4" t="s">
        <v>32</v>
      </c>
      <c r="C96" s="4" t="s">
        <v>33</v>
      </c>
      <c r="D96" s="5"/>
      <c r="E96" s="5">
        <v>2000</v>
      </c>
      <c r="F96" s="5">
        <f t="shared" si="4"/>
        <v>175072</v>
      </c>
      <c r="G96" s="5">
        <f t="shared" si="5"/>
        <v>105000</v>
      </c>
    </row>
    <row r="97" spans="1:7" x14ac:dyDescent="0.3">
      <c r="A97" s="3">
        <v>44800</v>
      </c>
      <c r="B97" s="4" t="s">
        <v>34</v>
      </c>
      <c r="C97" s="4" t="s">
        <v>33</v>
      </c>
      <c r="D97" s="5"/>
      <c r="E97" s="5">
        <v>10000</v>
      </c>
      <c r="F97" s="5">
        <f t="shared" si="4"/>
        <v>165072</v>
      </c>
      <c r="G97" s="5">
        <f t="shared" si="5"/>
        <v>105000</v>
      </c>
    </row>
    <row r="98" spans="1:7" x14ac:dyDescent="0.3">
      <c r="A98" s="3">
        <v>44800</v>
      </c>
      <c r="B98" s="4" t="s">
        <v>37</v>
      </c>
      <c r="C98" s="4" t="s">
        <v>38</v>
      </c>
      <c r="D98" s="5"/>
      <c r="E98" s="5">
        <v>1000</v>
      </c>
      <c r="F98" s="5">
        <f t="shared" si="4"/>
        <v>164072</v>
      </c>
      <c r="G98" s="5">
        <f t="shared" si="5"/>
        <v>105000</v>
      </c>
    </row>
    <row r="99" spans="1:7" x14ac:dyDescent="0.3">
      <c r="A99" s="3">
        <v>44804</v>
      </c>
      <c r="B99" s="4" t="s">
        <v>35</v>
      </c>
      <c r="C99" s="4" t="s">
        <v>36</v>
      </c>
      <c r="D99" s="5"/>
      <c r="E99" s="5">
        <v>5000</v>
      </c>
      <c r="F99" s="5">
        <f t="shared" si="4"/>
        <v>159072</v>
      </c>
      <c r="G99" s="5">
        <f t="shared" si="5"/>
        <v>105000</v>
      </c>
    </row>
    <row r="100" spans="1:7" x14ac:dyDescent="0.3">
      <c r="A100" s="3">
        <v>44805</v>
      </c>
      <c r="B100" s="4" t="s">
        <v>9</v>
      </c>
      <c r="C100" s="4" t="s">
        <v>10</v>
      </c>
      <c r="D100" s="5">
        <v>50000</v>
      </c>
      <c r="E100" s="5"/>
      <c r="F100" s="5">
        <f t="shared" si="4"/>
        <v>209072</v>
      </c>
      <c r="G100" s="5">
        <f t="shared" si="5"/>
        <v>105000</v>
      </c>
    </row>
    <row r="101" spans="1:7" x14ac:dyDescent="0.3">
      <c r="A101" s="3">
        <v>44813</v>
      </c>
      <c r="B101" s="4" t="s">
        <v>15</v>
      </c>
      <c r="C101" s="4" t="s">
        <v>16</v>
      </c>
      <c r="D101" s="5"/>
      <c r="E101" s="5">
        <v>2135</v>
      </c>
      <c r="F101" s="5">
        <f t="shared" si="4"/>
        <v>206937</v>
      </c>
      <c r="G101" s="5">
        <f t="shared" si="5"/>
        <v>105000</v>
      </c>
    </row>
    <row r="102" spans="1:7" x14ac:dyDescent="0.3">
      <c r="A102" s="3">
        <v>44822</v>
      </c>
      <c r="B102" s="4" t="s">
        <v>21</v>
      </c>
      <c r="C102" s="4" t="s">
        <v>10</v>
      </c>
      <c r="D102" s="5">
        <v>10000</v>
      </c>
      <c r="E102" s="5"/>
      <c r="F102" s="5">
        <f t="shared" si="4"/>
        <v>216937</v>
      </c>
      <c r="G102" s="5">
        <f t="shared" si="5"/>
        <v>105000</v>
      </c>
    </row>
    <row r="103" spans="1:7" x14ac:dyDescent="0.3">
      <c r="A103" s="3">
        <v>44825</v>
      </c>
      <c r="B103" s="4" t="s">
        <v>22</v>
      </c>
      <c r="C103" s="4" t="s">
        <v>16</v>
      </c>
      <c r="D103" s="5"/>
      <c r="E103" s="5">
        <v>756</v>
      </c>
      <c r="F103" s="5">
        <f t="shared" si="4"/>
        <v>216181</v>
      </c>
      <c r="G103" s="5">
        <f t="shared" si="5"/>
        <v>105000</v>
      </c>
    </row>
    <row r="104" spans="1:7" x14ac:dyDescent="0.3">
      <c r="A104" s="3">
        <v>44829</v>
      </c>
      <c r="B104" s="4" t="s">
        <v>24</v>
      </c>
      <c r="C104" s="4" t="s">
        <v>25</v>
      </c>
      <c r="D104" s="5"/>
      <c r="E104" s="5">
        <v>2000</v>
      </c>
      <c r="F104" s="5">
        <f t="shared" si="4"/>
        <v>214181</v>
      </c>
      <c r="G104" s="5">
        <f t="shared" si="5"/>
        <v>105000</v>
      </c>
    </row>
    <row r="105" spans="1:7" x14ac:dyDescent="0.3">
      <c r="A105" s="3">
        <v>44830</v>
      </c>
      <c r="B105" s="4" t="s">
        <v>29</v>
      </c>
      <c r="C105" s="4" t="s">
        <v>30</v>
      </c>
      <c r="D105" s="5"/>
      <c r="E105" s="5">
        <v>10000</v>
      </c>
      <c r="F105" s="5">
        <f t="shared" si="4"/>
        <v>204181</v>
      </c>
      <c r="G105" s="5">
        <f t="shared" si="5"/>
        <v>105000</v>
      </c>
    </row>
    <row r="106" spans="1:7" x14ac:dyDescent="0.3">
      <c r="A106" s="3">
        <v>44830</v>
      </c>
      <c r="B106" s="4" t="s">
        <v>32</v>
      </c>
      <c r="C106" s="4" t="s">
        <v>33</v>
      </c>
      <c r="D106" s="5"/>
      <c r="E106" s="5">
        <v>2000</v>
      </c>
      <c r="F106" s="5">
        <f t="shared" si="4"/>
        <v>202181</v>
      </c>
      <c r="G106" s="5">
        <f t="shared" si="5"/>
        <v>105000</v>
      </c>
    </row>
    <row r="107" spans="1:7" x14ac:dyDescent="0.3">
      <c r="A107" s="3">
        <v>44830</v>
      </c>
      <c r="B107" s="4" t="s">
        <v>37</v>
      </c>
      <c r="C107" s="4" t="s">
        <v>38</v>
      </c>
      <c r="D107" s="5"/>
      <c r="E107" s="5">
        <v>1000</v>
      </c>
      <c r="F107" s="5">
        <f t="shared" si="4"/>
        <v>201181</v>
      </c>
      <c r="G107" s="5">
        <f t="shared" si="5"/>
        <v>105000</v>
      </c>
    </row>
    <row r="108" spans="1:7" x14ac:dyDescent="0.3">
      <c r="A108" s="3">
        <v>44834</v>
      </c>
      <c r="B108" s="4" t="s">
        <v>35</v>
      </c>
      <c r="C108" s="4" t="s">
        <v>36</v>
      </c>
      <c r="D108" s="5"/>
      <c r="E108" s="5">
        <v>5000</v>
      </c>
      <c r="F108" s="5">
        <f t="shared" si="4"/>
        <v>196181</v>
      </c>
      <c r="G108" s="5">
        <f t="shared" si="5"/>
        <v>105000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8B88E-E030-4569-B1ED-67113F0F879D}">
  <dimension ref="A3:B14"/>
  <sheetViews>
    <sheetView workbookViewId="0">
      <selection activeCell="N16" sqref="N16"/>
    </sheetView>
  </sheetViews>
  <sheetFormatPr defaultRowHeight="14.4" x14ac:dyDescent="0.3"/>
  <cols>
    <col min="1" max="1" width="19.44140625" bestFit="1" customWidth="1"/>
    <col min="2" max="2" width="7" bestFit="1" customWidth="1"/>
    <col min="3" max="3" width="19.44140625" bestFit="1" customWidth="1"/>
    <col min="4" max="5" width="15.6640625" bestFit="1" customWidth="1"/>
    <col min="6" max="6" width="10.77734375" bestFit="1" customWidth="1"/>
  </cols>
  <sheetData>
    <row r="3" spans="1:2" x14ac:dyDescent="0.3">
      <c r="A3" s="7" t="s">
        <v>53</v>
      </c>
    </row>
    <row r="4" spans="1:2" x14ac:dyDescent="0.3">
      <c r="A4" s="7" t="s">
        <v>42</v>
      </c>
      <c r="B4" t="s">
        <v>52</v>
      </c>
    </row>
    <row r="5" spans="1:2" x14ac:dyDescent="0.3">
      <c r="A5" t="s">
        <v>43</v>
      </c>
      <c r="B5">
        <v>53091</v>
      </c>
    </row>
    <row r="6" spans="1:2" x14ac:dyDescent="0.3">
      <c r="A6" t="s">
        <v>44</v>
      </c>
      <c r="B6">
        <v>32891</v>
      </c>
    </row>
    <row r="7" spans="1:2" x14ac:dyDescent="0.3">
      <c r="A7" t="s">
        <v>45</v>
      </c>
      <c r="B7">
        <v>35091</v>
      </c>
    </row>
    <row r="8" spans="1:2" x14ac:dyDescent="0.3">
      <c r="A8" t="s">
        <v>46</v>
      </c>
      <c r="B8">
        <v>47091</v>
      </c>
    </row>
    <row r="9" spans="1:2" x14ac:dyDescent="0.3">
      <c r="A9" t="s">
        <v>47</v>
      </c>
      <c r="B9">
        <v>35091</v>
      </c>
    </row>
    <row r="10" spans="1:2" x14ac:dyDescent="0.3">
      <c r="A10" t="s">
        <v>48</v>
      </c>
      <c r="B10">
        <v>34391</v>
      </c>
    </row>
    <row r="11" spans="1:2" x14ac:dyDescent="0.3">
      <c r="A11" t="s">
        <v>49</v>
      </c>
      <c r="B11">
        <v>62891</v>
      </c>
    </row>
    <row r="12" spans="1:2" x14ac:dyDescent="0.3">
      <c r="A12" t="s">
        <v>50</v>
      </c>
      <c r="B12">
        <v>35891</v>
      </c>
    </row>
    <row r="13" spans="1:2" x14ac:dyDescent="0.3">
      <c r="A13" t="s">
        <v>51</v>
      </c>
      <c r="B13">
        <v>22891</v>
      </c>
    </row>
    <row r="14" spans="1:2" x14ac:dyDescent="0.3">
      <c r="A14" t="s">
        <v>41</v>
      </c>
      <c r="B14">
        <v>359319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88BB-6D32-4BA9-A62A-D9C2B6230748}">
  <dimension ref="A3:B18"/>
  <sheetViews>
    <sheetView workbookViewId="0">
      <selection activeCell="N16" sqref="N16"/>
    </sheetView>
  </sheetViews>
  <sheetFormatPr defaultRowHeight="14.4" x14ac:dyDescent="0.3"/>
  <cols>
    <col min="1" max="1" width="19.44140625" bestFit="1" customWidth="1"/>
    <col min="2" max="2" width="7" bestFit="1" customWidth="1"/>
    <col min="3" max="3" width="19.44140625" bestFit="1" customWidth="1"/>
    <col min="4" max="5" width="15.6640625" bestFit="1" customWidth="1"/>
    <col min="6" max="6" width="10.77734375" bestFit="1" customWidth="1"/>
  </cols>
  <sheetData>
    <row r="3" spans="1:2" x14ac:dyDescent="0.3">
      <c r="A3" s="7" t="s">
        <v>53</v>
      </c>
    </row>
    <row r="4" spans="1:2" x14ac:dyDescent="0.3">
      <c r="A4" s="7" t="s">
        <v>2</v>
      </c>
      <c r="B4" t="s">
        <v>52</v>
      </c>
    </row>
    <row r="5" spans="1:2" x14ac:dyDescent="0.3">
      <c r="A5" t="s">
        <v>12</v>
      </c>
      <c r="B5">
        <v>13800</v>
      </c>
    </row>
    <row r="6" spans="1:2" x14ac:dyDescent="0.3">
      <c r="A6" t="s">
        <v>33</v>
      </c>
      <c r="B6">
        <v>98000</v>
      </c>
    </row>
    <row r="7" spans="1:2" x14ac:dyDescent="0.3">
      <c r="A7" t="s">
        <v>14</v>
      </c>
      <c r="B7">
        <v>6000</v>
      </c>
    </row>
    <row r="8" spans="1:2" x14ac:dyDescent="0.3">
      <c r="A8" t="s">
        <v>38</v>
      </c>
      <c r="B8">
        <v>8000</v>
      </c>
    </row>
    <row r="9" spans="1:2" x14ac:dyDescent="0.3">
      <c r="A9" t="s">
        <v>10</v>
      </c>
      <c r="B9">
        <v>0</v>
      </c>
    </row>
    <row r="10" spans="1:2" x14ac:dyDescent="0.3">
      <c r="A10" t="s">
        <v>30</v>
      </c>
      <c r="B10">
        <v>110000</v>
      </c>
    </row>
    <row r="11" spans="1:2" x14ac:dyDescent="0.3">
      <c r="A11" t="s">
        <v>20</v>
      </c>
      <c r="B11">
        <v>7500</v>
      </c>
    </row>
    <row r="12" spans="1:2" x14ac:dyDescent="0.3">
      <c r="A12" t="s">
        <v>8</v>
      </c>
      <c r="B12">
        <v>0</v>
      </c>
    </row>
    <row r="13" spans="1:2" x14ac:dyDescent="0.3">
      <c r="A13" t="s">
        <v>36</v>
      </c>
      <c r="B13">
        <v>45000</v>
      </c>
    </row>
    <row r="14" spans="1:2" x14ac:dyDescent="0.3">
      <c r="A14" t="s">
        <v>28</v>
      </c>
      <c r="B14">
        <v>5500</v>
      </c>
    </row>
    <row r="15" spans="1:2" x14ac:dyDescent="0.3">
      <c r="A15" t="s">
        <v>25</v>
      </c>
      <c r="B15">
        <v>18000</v>
      </c>
    </row>
    <row r="16" spans="1:2" x14ac:dyDescent="0.3">
      <c r="A16" t="s">
        <v>16</v>
      </c>
      <c r="B16">
        <v>27519</v>
      </c>
    </row>
    <row r="17" spans="1:2" x14ac:dyDescent="0.3">
      <c r="A17" t="s">
        <v>18</v>
      </c>
      <c r="B17">
        <v>20000</v>
      </c>
    </row>
    <row r="18" spans="1:2" x14ac:dyDescent="0.3">
      <c r="A18" t="s">
        <v>41</v>
      </c>
      <c r="B18">
        <v>359319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D770-F5F9-4FDC-9AC2-286DD2119B91}">
  <dimension ref="A3:B16"/>
  <sheetViews>
    <sheetView workbookViewId="0">
      <selection activeCell="D23" sqref="D23"/>
    </sheetView>
  </sheetViews>
  <sheetFormatPr defaultRowHeight="14.4" x14ac:dyDescent="0.3"/>
  <cols>
    <col min="1" max="1" width="19.44140625" bestFit="1" customWidth="1"/>
    <col min="2" max="2" width="8" bestFit="1" customWidth="1"/>
  </cols>
  <sheetData>
    <row r="3" spans="1:2" x14ac:dyDescent="0.3">
      <c r="A3" s="7" t="s">
        <v>53</v>
      </c>
    </row>
    <row r="4" spans="1:2" x14ac:dyDescent="0.3">
      <c r="A4" s="7" t="s">
        <v>2</v>
      </c>
      <c r="B4" t="s">
        <v>52</v>
      </c>
    </row>
    <row r="5" spans="1:2" x14ac:dyDescent="0.3">
      <c r="A5" t="s">
        <v>12</v>
      </c>
      <c r="B5" s="9">
        <v>3.8405984654304393E-2</v>
      </c>
    </row>
    <row r="6" spans="1:2" x14ac:dyDescent="0.3">
      <c r="A6" t="s">
        <v>33</v>
      </c>
      <c r="B6" s="9">
        <v>0.27273815189288625</v>
      </c>
    </row>
    <row r="7" spans="1:2" x14ac:dyDescent="0.3">
      <c r="A7" t="s">
        <v>14</v>
      </c>
      <c r="B7" s="9">
        <v>1.6698254197523649E-2</v>
      </c>
    </row>
    <row r="8" spans="1:2" x14ac:dyDescent="0.3">
      <c r="A8" t="s">
        <v>38</v>
      </c>
      <c r="B8" s="9">
        <v>2.2264338930031533E-2</v>
      </c>
    </row>
    <row r="9" spans="1:2" x14ac:dyDescent="0.3">
      <c r="A9" t="s">
        <v>30</v>
      </c>
      <c r="B9" s="9">
        <v>0.30613466028793357</v>
      </c>
    </row>
    <row r="10" spans="1:2" x14ac:dyDescent="0.3">
      <c r="A10" t="s">
        <v>20</v>
      </c>
      <c r="B10" s="9">
        <v>2.0872817746904561E-2</v>
      </c>
    </row>
    <row r="11" spans="1:2" x14ac:dyDescent="0.3">
      <c r="A11" t="s">
        <v>36</v>
      </c>
      <c r="B11" s="9">
        <v>0.12523690648142738</v>
      </c>
    </row>
    <row r="12" spans="1:2" x14ac:dyDescent="0.3">
      <c r="A12" t="s">
        <v>28</v>
      </c>
      <c r="B12" s="9">
        <v>1.5306733014396678E-2</v>
      </c>
    </row>
    <row r="13" spans="1:2" x14ac:dyDescent="0.3">
      <c r="A13" t="s">
        <v>25</v>
      </c>
      <c r="B13" s="9">
        <v>5.0094762592570945E-2</v>
      </c>
    </row>
    <row r="14" spans="1:2" x14ac:dyDescent="0.3">
      <c r="A14" t="s">
        <v>16</v>
      </c>
      <c r="B14" s="9">
        <v>7.6586542876942221E-2</v>
      </c>
    </row>
    <row r="15" spans="1:2" x14ac:dyDescent="0.3">
      <c r="A15" t="s">
        <v>18</v>
      </c>
      <c r="B15" s="9">
        <v>5.5660847325078831E-2</v>
      </c>
    </row>
    <row r="16" spans="1:2" x14ac:dyDescent="0.3">
      <c r="A16" t="s">
        <v>41</v>
      </c>
      <c r="B16"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40DF-B141-4184-B739-CF18E21CFCD4}">
  <dimension ref="A1"/>
  <sheetViews>
    <sheetView showGridLines="0" tabSelected="1" workbookViewId="0">
      <selection activeCell="R16" sqref="R16"/>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workbookViewId="0">
      <selection activeCell="D15" sqref="D15"/>
    </sheetView>
  </sheetViews>
  <sheetFormatPr defaultRowHeight="14.4" x14ac:dyDescent="0.3"/>
  <cols>
    <col min="1" max="1" width="9.88671875" bestFit="1" customWidth="1"/>
    <col min="2" max="2" width="38.88671875" style="6" bestFit="1" customWidth="1"/>
    <col min="3" max="3" width="14.21875" style="6" bestFit="1" customWidth="1"/>
    <col min="4" max="4" width="15.21875" customWidth="1"/>
    <col min="5" max="5" width="14.6640625" customWidth="1"/>
    <col min="6" max="6" width="16.44140625" customWidth="1"/>
    <col min="7" max="7" width="16.88671875" customWidth="1"/>
  </cols>
  <sheetData>
    <row r="1" spans="1:7" x14ac:dyDescent="0.3">
      <c r="A1" s="1" t="s">
        <v>0</v>
      </c>
      <c r="B1" s="2" t="s">
        <v>1</v>
      </c>
      <c r="C1" s="2" t="s">
        <v>2</v>
      </c>
      <c r="D1" s="1" t="s">
        <v>3</v>
      </c>
      <c r="E1" s="1" t="s">
        <v>4</v>
      </c>
      <c r="F1" s="1" t="s">
        <v>5</v>
      </c>
      <c r="G1" s="1" t="s">
        <v>6</v>
      </c>
    </row>
    <row r="2" spans="1:7" x14ac:dyDescent="0.3">
      <c r="A2" s="3">
        <v>44562</v>
      </c>
      <c r="B2" s="4" t="s">
        <v>7</v>
      </c>
      <c r="C2" s="4" t="s">
        <v>8</v>
      </c>
      <c r="D2" s="5">
        <v>6000</v>
      </c>
      <c r="E2" s="5">
        <v>0</v>
      </c>
      <c r="F2" s="5">
        <v>6000</v>
      </c>
      <c r="G2" s="5">
        <v>200000</v>
      </c>
    </row>
    <row r="3" spans="1:7" x14ac:dyDescent="0.3">
      <c r="A3" s="3">
        <v>44562</v>
      </c>
      <c r="B3" s="4" t="s">
        <v>9</v>
      </c>
      <c r="C3" s="4" t="s">
        <v>10</v>
      </c>
      <c r="D3" s="5">
        <v>50000</v>
      </c>
      <c r="E3" s="5">
        <v>0</v>
      </c>
      <c r="F3" s="5">
        <f t="shared" ref="F3:F4" si="0">IF(F2&lt;E3,F2,F2+D3-E3)</f>
        <v>56000</v>
      </c>
      <c r="G3" s="5">
        <f t="shared" ref="G3:G4" si="1">IF(F2&lt;E3,G2+D3-E3,G2)</f>
        <v>200000</v>
      </c>
    </row>
    <row r="4" spans="1:7" x14ac:dyDescent="0.3">
      <c r="A4" s="3">
        <v>44562</v>
      </c>
      <c r="B4" s="4" t="s">
        <v>11</v>
      </c>
      <c r="C4" s="4" t="s">
        <v>12</v>
      </c>
      <c r="D4" s="5">
        <v>0</v>
      </c>
      <c r="E4" s="5">
        <v>5000</v>
      </c>
      <c r="F4" s="5">
        <f t="shared" si="0"/>
        <v>51000</v>
      </c>
      <c r="G4" s="5">
        <f t="shared" si="1"/>
        <v>200000</v>
      </c>
    </row>
    <row r="5" spans="1:7" x14ac:dyDescent="0.3">
      <c r="A5" s="3">
        <v>44568</v>
      </c>
      <c r="B5" s="4" t="s">
        <v>13</v>
      </c>
      <c r="C5" s="4" t="s">
        <v>14</v>
      </c>
      <c r="D5" s="5">
        <v>0</v>
      </c>
      <c r="E5" s="5">
        <v>1000</v>
      </c>
      <c r="F5" s="5">
        <f>IF(F4&lt;E5,F4,F4+D5-E5)</f>
        <v>50000</v>
      </c>
      <c r="G5" s="5">
        <f>IF(F4&lt;E5,G4+D5-E5,G4)</f>
        <v>200000</v>
      </c>
    </row>
    <row r="6" spans="1:7" x14ac:dyDescent="0.3">
      <c r="A6" s="3">
        <v>44570</v>
      </c>
      <c r="B6" s="4" t="s">
        <v>15</v>
      </c>
      <c r="C6" s="4" t="s">
        <v>16</v>
      </c>
      <c r="D6" s="5">
        <v>0</v>
      </c>
      <c r="E6" s="5">
        <v>2135</v>
      </c>
      <c r="F6" s="5">
        <f t="shared" ref="F6" si="2">IF(F5&lt;E6,F5,F5+D6-E6)</f>
        <v>47865</v>
      </c>
      <c r="G6" s="5">
        <f t="shared" ref="G6" si="3">IF(F5&lt;E6,G5+D6-E6,G5)</f>
        <v>200000</v>
      </c>
    </row>
    <row r="7" spans="1:7" x14ac:dyDescent="0.3">
      <c r="A7" s="3">
        <v>44576</v>
      </c>
      <c r="B7" s="4" t="s">
        <v>19</v>
      </c>
      <c r="C7" s="4" t="s">
        <v>20</v>
      </c>
      <c r="D7" s="5">
        <v>0</v>
      </c>
      <c r="E7" s="5">
        <v>7500</v>
      </c>
      <c r="F7" s="5">
        <f t="shared" ref="F7:F70" si="4">IF(F6&lt;E7,F6,F6+D7-E7)</f>
        <v>40365</v>
      </c>
      <c r="G7" s="5">
        <f t="shared" ref="G7:G70" si="5">IF(F6&lt;E7,G6+D7-E7,G6)</f>
        <v>200000</v>
      </c>
    </row>
    <row r="8" spans="1:7" x14ac:dyDescent="0.3">
      <c r="A8" s="3">
        <v>44579</v>
      </c>
      <c r="B8" s="4" t="s">
        <v>21</v>
      </c>
      <c r="C8" s="4" t="s">
        <v>10</v>
      </c>
      <c r="D8" s="5">
        <v>10000</v>
      </c>
      <c r="E8" s="5">
        <v>0</v>
      </c>
      <c r="F8" s="5">
        <f t="shared" si="4"/>
        <v>50365</v>
      </c>
      <c r="G8" s="5">
        <f t="shared" si="5"/>
        <v>200000</v>
      </c>
    </row>
    <row r="9" spans="1:7" x14ac:dyDescent="0.3">
      <c r="A9" s="3">
        <v>44582</v>
      </c>
      <c r="B9" s="4" t="s">
        <v>22</v>
      </c>
      <c r="C9" s="4" t="s">
        <v>16</v>
      </c>
      <c r="D9" s="5">
        <v>0</v>
      </c>
      <c r="E9" s="5">
        <v>756</v>
      </c>
      <c r="F9" s="5">
        <f t="shared" si="4"/>
        <v>49609</v>
      </c>
      <c r="G9" s="5">
        <f t="shared" si="5"/>
        <v>200000</v>
      </c>
    </row>
    <row r="10" spans="1:7" x14ac:dyDescent="0.3">
      <c r="A10" s="3">
        <v>44584</v>
      </c>
      <c r="B10" s="4" t="s">
        <v>23</v>
      </c>
      <c r="C10" s="4" t="s">
        <v>16</v>
      </c>
      <c r="D10" s="5">
        <v>0</v>
      </c>
      <c r="E10" s="5">
        <v>1500</v>
      </c>
      <c r="F10" s="5">
        <f t="shared" si="4"/>
        <v>48109</v>
      </c>
      <c r="G10" s="5">
        <f t="shared" si="5"/>
        <v>200000</v>
      </c>
    </row>
    <row r="11" spans="1:7" x14ac:dyDescent="0.3">
      <c r="A11" s="3">
        <v>44586</v>
      </c>
      <c r="B11" s="4" t="s">
        <v>24</v>
      </c>
      <c r="C11" s="4" t="s">
        <v>25</v>
      </c>
      <c r="D11" s="5">
        <v>0</v>
      </c>
      <c r="E11" s="5">
        <v>2000</v>
      </c>
      <c r="F11" s="5">
        <f t="shared" si="4"/>
        <v>46109</v>
      </c>
      <c r="G11" s="5">
        <f t="shared" si="5"/>
        <v>200000</v>
      </c>
    </row>
    <row r="12" spans="1:7" x14ac:dyDescent="0.3">
      <c r="A12" s="3">
        <v>44586</v>
      </c>
      <c r="B12" s="4" t="s">
        <v>26</v>
      </c>
      <c r="C12" s="4" t="s">
        <v>12</v>
      </c>
      <c r="D12" s="5">
        <v>0</v>
      </c>
      <c r="E12" s="5">
        <v>2200</v>
      </c>
      <c r="F12" s="5">
        <f t="shared" si="4"/>
        <v>43909</v>
      </c>
      <c r="G12" s="5">
        <f t="shared" si="5"/>
        <v>200000</v>
      </c>
    </row>
    <row r="13" spans="1:7" x14ac:dyDescent="0.3">
      <c r="A13" s="3">
        <v>44586</v>
      </c>
      <c r="B13" s="4" t="s">
        <v>27</v>
      </c>
      <c r="C13" s="4" t="s">
        <v>28</v>
      </c>
      <c r="D13" s="5">
        <v>0</v>
      </c>
      <c r="E13" s="5">
        <v>2000</v>
      </c>
      <c r="F13" s="5">
        <f t="shared" si="4"/>
        <v>41909</v>
      </c>
      <c r="G13" s="5">
        <f t="shared" si="5"/>
        <v>200000</v>
      </c>
    </row>
    <row r="14" spans="1:7" x14ac:dyDescent="0.3">
      <c r="A14" s="3">
        <v>44587</v>
      </c>
      <c r="B14" s="4" t="s">
        <v>29</v>
      </c>
      <c r="C14" s="4" t="s">
        <v>30</v>
      </c>
      <c r="D14" s="5">
        <v>0</v>
      </c>
      <c r="E14" s="5">
        <v>10000</v>
      </c>
      <c r="F14" s="5">
        <f t="shared" si="4"/>
        <v>31909</v>
      </c>
      <c r="G14" s="5">
        <f t="shared" si="5"/>
        <v>200000</v>
      </c>
    </row>
    <row r="15" spans="1:7" x14ac:dyDescent="0.3">
      <c r="A15" s="3">
        <v>44589</v>
      </c>
      <c r="B15" s="4" t="s">
        <v>31</v>
      </c>
      <c r="C15" s="4" t="s">
        <v>14</v>
      </c>
      <c r="D15" s="5">
        <v>0</v>
      </c>
      <c r="E15" s="5">
        <v>2000</v>
      </c>
      <c r="F15" s="5">
        <f t="shared" si="4"/>
        <v>29909</v>
      </c>
      <c r="G15" s="5">
        <f t="shared" si="5"/>
        <v>200000</v>
      </c>
    </row>
    <row r="16" spans="1:7" x14ac:dyDescent="0.3">
      <c r="A16" s="3">
        <v>44590</v>
      </c>
      <c r="B16" s="4" t="s">
        <v>32</v>
      </c>
      <c r="C16" s="4" t="s">
        <v>33</v>
      </c>
      <c r="D16" s="5">
        <v>0</v>
      </c>
      <c r="E16" s="5">
        <v>2000</v>
      </c>
      <c r="F16" s="5">
        <f t="shared" si="4"/>
        <v>27909</v>
      </c>
      <c r="G16" s="5">
        <f t="shared" si="5"/>
        <v>200000</v>
      </c>
    </row>
    <row r="17" spans="1:7" x14ac:dyDescent="0.3">
      <c r="A17" s="3">
        <v>44590</v>
      </c>
      <c r="B17" s="4" t="s">
        <v>34</v>
      </c>
      <c r="C17" s="4" t="s">
        <v>33</v>
      </c>
      <c r="D17" s="5">
        <v>0</v>
      </c>
      <c r="E17" s="5">
        <v>10000</v>
      </c>
      <c r="F17" s="5">
        <f t="shared" si="4"/>
        <v>17909</v>
      </c>
      <c r="G17" s="5">
        <f t="shared" si="5"/>
        <v>200000</v>
      </c>
    </row>
    <row r="18" spans="1:7" x14ac:dyDescent="0.3">
      <c r="A18" s="3">
        <v>44592</v>
      </c>
      <c r="B18" s="4" t="s">
        <v>35</v>
      </c>
      <c r="C18" s="4" t="s">
        <v>36</v>
      </c>
      <c r="D18" s="5">
        <v>0</v>
      </c>
      <c r="E18" s="5">
        <v>5000</v>
      </c>
      <c r="F18" s="5">
        <f t="shared" si="4"/>
        <v>12909</v>
      </c>
      <c r="G18" s="5">
        <f t="shared" si="5"/>
        <v>200000</v>
      </c>
    </row>
    <row r="19" spans="1:7" x14ac:dyDescent="0.3">
      <c r="A19" s="3">
        <v>44593</v>
      </c>
      <c r="B19" s="4" t="s">
        <v>9</v>
      </c>
      <c r="C19" s="4" t="s">
        <v>10</v>
      </c>
      <c r="D19" s="5">
        <v>50000</v>
      </c>
      <c r="E19" s="5">
        <v>0</v>
      </c>
      <c r="F19" s="5">
        <f t="shared" si="4"/>
        <v>62909</v>
      </c>
      <c r="G19" s="5">
        <f t="shared" si="5"/>
        <v>200000</v>
      </c>
    </row>
    <row r="20" spans="1:7" x14ac:dyDescent="0.3">
      <c r="A20" s="3">
        <v>44601</v>
      </c>
      <c r="B20" s="4" t="s">
        <v>15</v>
      </c>
      <c r="C20" s="4" t="s">
        <v>16</v>
      </c>
      <c r="D20" s="5">
        <v>0</v>
      </c>
      <c r="E20" s="5">
        <v>2135</v>
      </c>
      <c r="F20" s="5">
        <f t="shared" si="4"/>
        <v>60774</v>
      </c>
      <c r="G20" s="5">
        <f t="shared" si="5"/>
        <v>200000</v>
      </c>
    </row>
    <row r="21" spans="1:7" x14ac:dyDescent="0.3">
      <c r="A21" s="3">
        <v>44610</v>
      </c>
      <c r="B21" s="4" t="s">
        <v>21</v>
      </c>
      <c r="C21" s="4" t="s">
        <v>10</v>
      </c>
      <c r="D21" s="5">
        <v>10000</v>
      </c>
      <c r="E21" s="5">
        <v>0</v>
      </c>
      <c r="F21" s="5">
        <f t="shared" si="4"/>
        <v>70774</v>
      </c>
      <c r="G21" s="5">
        <f t="shared" si="5"/>
        <v>200000</v>
      </c>
    </row>
    <row r="22" spans="1:7" x14ac:dyDescent="0.3">
      <c r="A22" s="3">
        <v>44613</v>
      </c>
      <c r="B22" s="4" t="s">
        <v>22</v>
      </c>
      <c r="C22" s="4" t="s">
        <v>16</v>
      </c>
      <c r="D22" s="5">
        <v>0</v>
      </c>
      <c r="E22" s="5">
        <v>756</v>
      </c>
      <c r="F22" s="5">
        <f t="shared" si="4"/>
        <v>70018</v>
      </c>
      <c r="G22" s="5">
        <f t="shared" si="5"/>
        <v>200000</v>
      </c>
    </row>
    <row r="23" spans="1:7" x14ac:dyDescent="0.3">
      <c r="A23" s="3">
        <v>44617</v>
      </c>
      <c r="B23" s="4" t="s">
        <v>24</v>
      </c>
      <c r="C23" s="4" t="s">
        <v>25</v>
      </c>
      <c r="D23" s="5">
        <v>0</v>
      </c>
      <c r="E23" s="5">
        <v>2000</v>
      </c>
      <c r="F23" s="5">
        <f t="shared" si="4"/>
        <v>68018</v>
      </c>
      <c r="G23" s="5">
        <f t="shared" si="5"/>
        <v>200000</v>
      </c>
    </row>
    <row r="24" spans="1:7" x14ac:dyDescent="0.3">
      <c r="A24" s="3">
        <v>44618</v>
      </c>
      <c r="B24" s="4" t="s">
        <v>29</v>
      </c>
      <c r="C24" s="4" t="s">
        <v>30</v>
      </c>
      <c r="D24" s="5">
        <v>0</v>
      </c>
      <c r="E24" s="5">
        <v>10000</v>
      </c>
      <c r="F24" s="5">
        <f t="shared" si="4"/>
        <v>58018</v>
      </c>
      <c r="G24" s="5">
        <f t="shared" si="5"/>
        <v>200000</v>
      </c>
    </row>
    <row r="25" spans="1:7" x14ac:dyDescent="0.3">
      <c r="A25" s="3">
        <v>44620</v>
      </c>
      <c r="B25" s="4" t="s">
        <v>32</v>
      </c>
      <c r="C25" s="4" t="s">
        <v>33</v>
      </c>
      <c r="D25" s="5">
        <v>0</v>
      </c>
      <c r="E25" s="5">
        <v>2000</v>
      </c>
      <c r="F25" s="5">
        <f t="shared" si="4"/>
        <v>56018</v>
      </c>
      <c r="G25" s="5">
        <f t="shared" si="5"/>
        <v>200000</v>
      </c>
    </row>
    <row r="26" spans="1:7" x14ac:dyDescent="0.3">
      <c r="A26" s="3">
        <v>44620</v>
      </c>
      <c r="B26" s="4" t="s">
        <v>34</v>
      </c>
      <c r="C26" s="4" t="s">
        <v>33</v>
      </c>
      <c r="D26" s="5">
        <v>0</v>
      </c>
      <c r="E26" s="5">
        <v>10000</v>
      </c>
      <c r="F26" s="5">
        <f t="shared" si="4"/>
        <v>46018</v>
      </c>
      <c r="G26" s="5">
        <f t="shared" si="5"/>
        <v>200000</v>
      </c>
    </row>
    <row r="27" spans="1:7" x14ac:dyDescent="0.3">
      <c r="A27" s="3">
        <v>44620</v>
      </c>
      <c r="B27" s="4" t="s">
        <v>37</v>
      </c>
      <c r="C27" s="4" t="s">
        <v>38</v>
      </c>
      <c r="D27" s="5">
        <v>0</v>
      </c>
      <c r="E27" s="5">
        <v>1000</v>
      </c>
      <c r="F27" s="5">
        <f t="shared" si="4"/>
        <v>45018</v>
      </c>
      <c r="G27" s="5">
        <f t="shared" si="5"/>
        <v>200000</v>
      </c>
    </row>
    <row r="28" spans="1:7" x14ac:dyDescent="0.3">
      <c r="A28" s="3">
        <v>44620</v>
      </c>
      <c r="B28" s="4" t="s">
        <v>35</v>
      </c>
      <c r="C28" s="4" t="s">
        <v>36</v>
      </c>
      <c r="D28" s="5">
        <v>0</v>
      </c>
      <c r="E28" s="5">
        <v>5000</v>
      </c>
      <c r="F28" s="5">
        <f t="shared" si="4"/>
        <v>40018</v>
      </c>
      <c r="G28" s="5">
        <f t="shared" si="5"/>
        <v>200000</v>
      </c>
    </row>
    <row r="29" spans="1:7" x14ac:dyDescent="0.3">
      <c r="A29" s="3">
        <v>44621</v>
      </c>
      <c r="B29" s="4" t="s">
        <v>9</v>
      </c>
      <c r="C29" s="4" t="s">
        <v>10</v>
      </c>
      <c r="D29" s="5">
        <v>50000</v>
      </c>
      <c r="E29" s="5">
        <v>0</v>
      </c>
      <c r="F29" s="5">
        <f t="shared" si="4"/>
        <v>90018</v>
      </c>
      <c r="G29" s="5">
        <f t="shared" si="5"/>
        <v>200000</v>
      </c>
    </row>
    <row r="30" spans="1:7" x14ac:dyDescent="0.3">
      <c r="A30" s="3">
        <v>44629</v>
      </c>
      <c r="B30" s="4" t="s">
        <v>15</v>
      </c>
      <c r="C30" s="4" t="s">
        <v>16</v>
      </c>
      <c r="D30" s="5">
        <v>0</v>
      </c>
      <c r="E30" s="5">
        <v>2135</v>
      </c>
      <c r="F30" s="5">
        <f t="shared" si="4"/>
        <v>87883</v>
      </c>
      <c r="G30" s="5">
        <f t="shared" si="5"/>
        <v>200000</v>
      </c>
    </row>
    <row r="31" spans="1:7" x14ac:dyDescent="0.3">
      <c r="A31" s="3">
        <v>44638</v>
      </c>
      <c r="B31" s="4" t="s">
        <v>21</v>
      </c>
      <c r="C31" s="4" t="s">
        <v>10</v>
      </c>
      <c r="D31" s="5">
        <v>10000</v>
      </c>
      <c r="E31" s="5">
        <v>0</v>
      </c>
      <c r="F31" s="5">
        <f t="shared" si="4"/>
        <v>97883</v>
      </c>
      <c r="G31" s="5">
        <f t="shared" si="5"/>
        <v>200000</v>
      </c>
    </row>
    <row r="32" spans="1:7" x14ac:dyDescent="0.3">
      <c r="A32" s="3">
        <v>44638</v>
      </c>
      <c r="B32" s="4" t="s">
        <v>26</v>
      </c>
      <c r="C32" s="4" t="s">
        <v>12</v>
      </c>
      <c r="D32" s="5">
        <v>0</v>
      </c>
      <c r="E32" s="5">
        <v>2200</v>
      </c>
      <c r="F32" s="5">
        <f t="shared" si="4"/>
        <v>95683</v>
      </c>
      <c r="G32" s="5">
        <f t="shared" si="5"/>
        <v>200000</v>
      </c>
    </row>
    <row r="33" spans="1:7" x14ac:dyDescent="0.3">
      <c r="A33" s="3">
        <v>44641</v>
      </c>
      <c r="B33" s="4" t="s">
        <v>22</v>
      </c>
      <c r="C33" s="4" t="s">
        <v>16</v>
      </c>
      <c r="D33" s="5">
        <v>0</v>
      </c>
      <c r="E33" s="5">
        <v>756</v>
      </c>
      <c r="F33" s="5">
        <f t="shared" si="4"/>
        <v>94927</v>
      </c>
      <c r="G33" s="5">
        <f t="shared" si="5"/>
        <v>200000</v>
      </c>
    </row>
    <row r="34" spans="1:7" x14ac:dyDescent="0.3">
      <c r="A34" s="3">
        <v>44645</v>
      </c>
      <c r="B34" s="4" t="s">
        <v>24</v>
      </c>
      <c r="C34" s="4" t="s">
        <v>25</v>
      </c>
      <c r="D34" s="5">
        <v>0</v>
      </c>
      <c r="E34" s="5">
        <v>2000</v>
      </c>
      <c r="F34" s="5">
        <f t="shared" si="4"/>
        <v>92927</v>
      </c>
      <c r="G34" s="5">
        <f t="shared" si="5"/>
        <v>200000</v>
      </c>
    </row>
    <row r="35" spans="1:7" x14ac:dyDescent="0.3">
      <c r="A35" s="3">
        <v>44646</v>
      </c>
      <c r="B35" s="4" t="s">
        <v>29</v>
      </c>
      <c r="C35" s="4" t="s">
        <v>30</v>
      </c>
      <c r="D35" s="5">
        <v>0</v>
      </c>
      <c r="E35" s="5">
        <v>10000</v>
      </c>
      <c r="F35" s="5">
        <f t="shared" si="4"/>
        <v>82927</v>
      </c>
      <c r="G35" s="5">
        <f t="shared" si="5"/>
        <v>200000</v>
      </c>
    </row>
    <row r="36" spans="1:7" x14ac:dyDescent="0.3">
      <c r="A36" s="3">
        <v>44650</v>
      </c>
      <c r="B36" s="4" t="s">
        <v>32</v>
      </c>
      <c r="C36" s="4" t="s">
        <v>33</v>
      </c>
      <c r="D36" s="5">
        <v>0</v>
      </c>
      <c r="E36" s="5">
        <v>2000</v>
      </c>
      <c r="F36" s="5">
        <f t="shared" si="4"/>
        <v>80927</v>
      </c>
      <c r="G36" s="5">
        <f t="shared" si="5"/>
        <v>200000</v>
      </c>
    </row>
    <row r="37" spans="1:7" x14ac:dyDescent="0.3">
      <c r="A37" s="3">
        <v>44650</v>
      </c>
      <c r="B37" s="4" t="s">
        <v>34</v>
      </c>
      <c r="C37" s="4" t="s">
        <v>33</v>
      </c>
      <c r="D37" s="5">
        <v>0</v>
      </c>
      <c r="E37" s="5">
        <v>10000</v>
      </c>
      <c r="F37" s="5">
        <f t="shared" si="4"/>
        <v>70927</v>
      </c>
      <c r="G37" s="5">
        <f t="shared" si="5"/>
        <v>200000</v>
      </c>
    </row>
    <row r="38" spans="1:7" x14ac:dyDescent="0.3">
      <c r="A38" s="3">
        <v>44650</v>
      </c>
      <c r="B38" s="4" t="s">
        <v>37</v>
      </c>
      <c r="C38" s="4" t="s">
        <v>38</v>
      </c>
      <c r="D38" s="5">
        <v>0</v>
      </c>
      <c r="E38" s="5">
        <v>1000</v>
      </c>
      <c r="F38" s="5">
        <f t="shared" si="4"/>
        <v>69927</v>
      </c>
      <c r="G38" s="5">
        <f t="shared" si="5"/>
        <v>200000</v>
      </c>
    </row>
    <row r="39" spans="1:7" x14ac:dyDescent="0.3">
      <c r="A39" s="3">
        <v>44651</v>
      </c>
      <c r="B39" s="4" t="s">
        <v>35</v>
      </c>
      <c r="C39" s="4" t="s">
        <v>36</v>
      </c>
      <c r="D39" s="5">
        <v>0</v>
      </c>
      <c r="E39" s="5">
        <v>5000</v>
      </c>
      <c r="F39" s="5">
        <f t="shared" si="4"/>
        <v>64927</v>
      </c>
      <c r="G39" s="5">
        <f t="shared" si="5"/>
        <v>200000</v>
      </c>
    </row>
    <row r="40" spans="1:7" x14ac:dyDescent="0.3">
      <c r="A40" s="3">
        <v>44652</v>
      </c>
      <c r="B40" s="4" t="s">
        <v>9</v>
      </c>
      <c r="C40" s="4" t="s">
        <v>10</v>
      </c>
      <c r="D40" s="5">
        <v>50000</v>
      </c>
      <c r="E40" s="5">
        <v>0</v>
      </c>
      <c r="F40" s="5">
        <f t="shared" si="4"/>
        <v>114927</v>
      </c>
      <c r="G40" s="5">
        <f t="shared" si="5"/>
        <v>200000</v>
      </c>
    </row>
    <row r="41" spans="1:7" x14ac:dyDescent="0.3">
      <c r="A41" s="3">
        <v>44659</v>
      </c>
      <c r="B41" s="4" t="s">
        <v>13</v>
      </c>
      <c r="C41" s="4" t="s">
        <v>14</v>
      </c>
      <c r="D41" s="5">
        <v>0</v>
      </c>
      <c r="E41" s="5">
        <v>1000</v>
      </c>
      <c r="F41" s="5">
        <f t="shared" si="4"/>
        <v>113927</v>
      </c>
      <c r="G41" s="5">
        <f t="shared" si="5"/>
        <v>200000</v>
      </c>
    </row>
    <row r="42" spans="1:7" x14ac:dyDescent="0.3">
      <c r="A42" s="3">
        <v>44660</v>
      </c>
      <c r="B42" s="4" t="s">
        <v>15</v>
      </c>
      <c r="C42" s="4" t="s">
        <v>16</v>
      </c>
      <c r="D42" s="5">
        <v>0</v>
      </c>
      <c r="E42" s="5">
        <v>2135</v>
      </c>
      <c r="F42" s="5">
        <f t="shared" si="4"/>
        <v>111792</v>
      </c>
      <c r="G42" s="5">
        <f t="shared" si="5"/>
        <v>200000</v>
      </c>
    </row>
    <row r="43" spans="1:7" x14ac:dyDescent="0.3">
      <c r="A43" s="3">
        <v>44663</v>
      </c>
      <c r="B43" s="4" t="s">
        <v>13</v>
      </c>
      <c r="C43" s="4" t="s">
        <v>14</v>
      </c>
      <c r="D43" s="5">
        <v>0</v>
      </c>
      <c r="E43" s="5">
        <v>1000</v>
      </c>
      <c r="F43" s="5">
        <f t="shared" si="4"/>
        <v>110792</v>
      </c>
      <c r="G43" s="5">
        <f t="shared" si="5"/>
        <v>200000</v>
      </c>
    </row>
    <row r="44" spans="1:7" x14ac:dyDescent="0.3">
      <c r="A44" s="3">
        <v>44669</v>
      </c>
      <c r="B44" s="4" t="s">
        <v>21</v>
      </c>
      <c r="C44" s="4" t="s">
        <v>10</v>
      </c>
      <c r="D44" s="5">
        <v>10000</v>
      </c>
      <c r="E44" s="5">
        <v>0</v>
      </c>
      <c r="F44" s="5">
        <f t="shared" si="4"/>
        <v>120792</v>
      </c>
      <c r="G44" s="5">
        <f t="shared" si="5"/>
        <v>200000</v>
      </c>
    </row>
    <row r="45" spans="1:7" x14ac:dyDescent="0.3">
      <c r="A45" s="3">
        <v>44672</v>
      </c>
      <c r="B45" s="4" t="s">
        <v>17</v>
      </c>
      <c r="C45" s="4" t="s">
        <v>18</v>
      </c>
      <c r="D45" s="5">
        <v>0</v>
      </c>
      <c r="E45" s="5">
        <v>10000</v>
      </c>
      <c r="F45" s="5">
        <f t="shared" si="4"/>
        <v>110792</v>
      </c>
      <c r="G45" s="5">
        <f t="shared" si="5"/>
        <v>200000</v>
      </c>
    </row>
    <row r="46" spans="1:7" x14ac:dyDescent="0.3">
      <c r="A46" s="3">
        <v>44672</v>
      </c>
      <c r="B46" s="4" t="s">
        <v>22</v>
      </c>
      <c r="C46" s="4" t="s">
        <v>16</v>
      </c>
      <c r="D46" s="5">
        <v>0</v>
      </c>
      <c r="E46" s="5">
        <v>756</v>
      </c>
      <c r="F46" s="5">
        <f t="shared" si="4"/>
        <v>110036</v>
      </c>
      <c r="G46" s="5">
        <f t="shared" si="5"/>
        <v>200000</v>
      </c>
    </row>
    <row r="47" spans="1:7" x14ac:dyDescent="0.3">
      <c r="A47" s="3">
        <v>44676</v>
      </c>
      <c r="B47" s="4" t="s">
        <v>24</v>
      </c>
      <c r="C47" s="4" t="s">
        <v>25</v>
      </c>
      <c r="D47" s="5">
        <v>0</v>
      </c>
      <c r="E47" s="5">
        <v>2000</v>
      </c>
      <c r="F47" s="5">
        <f t="shared" si="4"/>
        <v>108036</v>
      </c>
      <c r="G47" s="5">
        <f t="shared" si="5"/>
        <v>200000</v>
      </c>
    </row>
    <row r="48" spans="1:7" x14ac:dyDescent="0.3">
      <c r="A48" s="3">
        <v>44677</v>
      </c>
      <c r="B48" s="4" t="s">
        <v>26</v>
      </c>
      <c r="C48" s="4" t="s">
        <v>12</v>
      </c>
      <c r="D48" s="5">
        <v>0</v>
      </c>
      <c r="E48" s="5">
        <v>2200</v>
      </c>
      <c r="F48" s="5">
        <f t="shared" si="4"/>
        <v>105836</v>
      </c>
      <c r="G48" s="5">
        <f t="shared" si="5"/>
        <v>200000</v>
      </c>
    </row>
    <row r="49" spans="1:7" x14ac:dyDescent="0.3">
      <c r="A49" s="3">
        <v>44677</v>
      </c>
      <c r="B49" s="4" t="s">
        <v>29</v>
      </c>
      <c r="C49" s="4" t="s">
        <v>30</v>
      </c>
      <c r="D49" s="5">
        <v>0</v>
      </c>
      <c r="E49" s="5">
        <v>10000</v>
      </c>
      <c r="F49" s="5">
        <f t="shared" si="4"/>
        <v>95836</v>
      </c>
      <c r="G49" s="5">
        <f t="shared" si="5"/>
        <v>200000</v>
      </c>
    </row>
    <row r="50" spans="1:7" x14ac:dyDescent="0.3">
      <c r="A50" s="3">
        <v>44680</v>
      </c>
      <c r="B50" s="4" t="s">
        <v>32</v>
      </c>
      <c r="C50" s="4" t="s">
        <v>33</v>
      </c>
      <c r="D50" s="5">
        <v>0</v>
      </c>
      <c r="E50" s="5">
        <v>2000</v>
      </c>
      <c r="F50" s="5">
        <f t="shared" si="4"/>
        <v>93836</v>
      </c>
      <c r="G50" s="5">
        <f t="shared" si="5"/>
        <v>200000</v>
      </c>
    </row>
    <row r="51" spans="1:7" x14ac:dyDescent="0.3">
      <c r="A51" s="3">
        <v>44680</v>
      </c>
      <c r="B51" s="4" t="s">
        <v>34</v>
      </c>
      <c r="C51" s="4" t="s">
        <v>33</v>
      </c>
      <c r="D51" s="5">
        <v>0</v>
      </c>
      <c r="E51" s="5">
        <v>10000</v>
      </c>
      <c r="F51" s="5">
        <f t="shared" si="4"/>
        <v>83836</v>
      </c>
      <c r="G51" s="5">
        <f t="shared" si="5"/>
        <v>200000</v>
      </c>
    </row>
    <row r="52" spans="1:7" x14ac:dyDescent="0.3">
      <c r="A52" s="3">
        <v>44680</v>
      </c>
      <c r="B52" s="4" t="s">
        <v>37</v>
      </c>
      <c r="C52" s="4" t="s">
        <v>38</v>
      </c>
      <c r="D52" s="5">
        <v>0</v>
      </c>
      <c r="E52" s="5">
        <v>1000</v>
      </c>
      <c r="F52" s="5">
        <f t="shared" si="4"/>
        <v>82836</v>
      </c>
      <c r="G52" s="5">
        <f t="shared" si="5"/>
        <v>200000</v>
      </c>
    </row>
    <row r="53" spans="1:7" x14ac:dyDescent="0.3">
      <c r="A53" s="3">
        <v>44681</v>
      </c>
      <c r="B53" s="4" t="s">
        <v>35</v>
      </c>
      <c r="C53" s="4" t="s">
        <v>36</v>
      </c>
      <c r="D53" s="5">
        <v>0</v>
      </c>
      <c r="E53" s="5">
        <v>5000</v>
      </c>
      <c r="F53" s="5">
        <f t="shared" si="4"/>
        <v>77836</v>
      </c>
      <c r="G53" s="5">
        <f t="shared" si="5"/>
        <v>200000</v>
      </c>
    </row>
    <row r="54" spans="1:7" x14ac:dyDescent="0.3">
      <c r="A54" s="3">
        <v>44682</v>
      </c>
      <c r="B54" s="4" t="s">
        <v>9</v>
      </c>
      <c r="C54" s="4" t="s">
        <v>10</v>
      </c>
      <c r="D54" s="5">
        <v>50000</v>
      </c>
      <c r="E54" s="5">
        <v>0</v>
      </c>
      <c r="F54" s="5">
        <f t="shared" si="4"/>
        <v>127836</v>
      </c>
      <c r="G54" s="5">
        <f t="shared" si="5"/>
        <v>200000</v>
      </c>
    </row>
    <row r="55" spans="1:7" x14ac:dyDescent="0.3">
      <c r="A55" s="3">
        <v>44690</v>
      </c>
      <c r="B55" s="4" t="s">
        <v>15</v>
      </c>
      <c r="C55" s="4" t="s">
        <v>16</v>
      </c>
      <c r="D55" s="5">
        <v>0</v>
      </c>
      <c r="E55" s="5">
        <v>2135</v>
      </c>
      <c r="F55" s="5">
        <f t="shared" si="4"/>
        <v>125701</v>
      </c>
      <c r="G55" s="5">
        <f t="shared" si="5"/>
        <v>200000</v>
      </c>
    </row>
    <row r="56" spans="1:7" x14ac:dyDescent="0.3">
      <c r="A56" s="3">
        <v>44693</v>
      </c>
      <c r="B56" s="4" t="s">
        <v>26</v>
      </c>
      <c r="C56" s="4" t="s">
        <v>12</v>
      </c>
      <c r="D56" s="5">
        <v>0</v>
      </c>
      <c r="E56" s="5">
        <v>2200</v>
      </c>
      <c r="F56" s="5">
        <f t="shared" si="4"/>
        <v>123501</v>
      </c>
      <c r="G56" s="5">
        <f t="shared" si="5"/>
        <v>200000</v>
      </c>
    </row>
    <row r="57" spans="1:7" x14ac:dyDescent="0.3">
      <c r="A57" s="3">
        <v>44699</v>
      </c>
      <c r="B57" s="4" t="s">
        <v>21</v>
      </c>
      <c r="C57" s="4" t="s">
        <v>10</v>
      </c>
      <c r="D57" s="5">
        <v>10000</v>
      </c>
      <c r="E57" s="5">
        <v>0</v>
      </c>
      <c r="F57" s="5">
        <f t="shared" si="4"/>
        <v>133501</v>
      </c>
      <c r="G57" s="5">
        <f t="shared" si="5"/>
        <v>200000</v>
      </c>
    </row>
    <row r="58" spans="1:7" x14ac:dyDescent="0.3">
      <c r="A58" s="3">
        <v>44702</v>
      </c>
      <c r="B58" s="4" t="s">
        <v>22</v>
      </c>
      <c r="C58" s="4" t="s">
        <v>16</v>
      </c>
      <c r="D58" s="5">
        <v>0</v>
      </c>
      <c r="E58" s="5">
        <v>756</v>
      </c>
      <c r="F58" s="5">
        <f t="shared" si="4"/>
        <v>132745</v>
      </c>
      <c r="G58" s="5">
        <f t="shared" si="5"/>
        <v>200000</v>
      </c>
    </row>
    <row r="59" spans="1:7" x14ac:dyDescent="0.3">
      <c r="A59" s="3">
        <v>44706</v>
      </c>
      <c r="B59" s="4" t="s">
        <v>24</v>
      </c>
      <c r="C59" s="4" t="s">
        <v>25</v>
      </c>
      <c r="D59" s="5">
        <v>0</v>
      </c>
      <c r="E59" s="5">
        <v>2000</v>
      </c>
      <c r="F59" s="5">
        <f t="shared" si="4"/>
        <v>130745</v>
      </c>
      <c r="G59" s="5">
        <f t="shared" si="5"/>
        <v>200000</v>
      </c>
    </row>
    <row r="60" spans="1:7" x14ac:dyDescent="0.3">
      <c r="A60" s="3">
        <v>44707</v>
      </c>
      <c r="B60" s="4" t="s">
        <v>29</v>
      </c>
      <c r="C60" s="4" t="s">
        <v>30</v>
      </c>
      <c r="D60" s="5">
        <v>0</v>
      </c>
      <c r="E60" s="5">
        <v>10000</v>
      </c>
      <c r="F60" s="5">
        <f t="shared" si="4"/>
        <v>120745</v>
      </c>
      <c r="G60" s="5">
        <f t="shared" si="5"/>
        <v>200000</v>
      </c>
    </row>
    <row r="61" spans="1:7" x14ac:dyDescent="0.3">
      <c r="A61" s="3">
        <v>44710</v>
      </c>
      <c r="B61" s="4" t="s">
        <v>32</v>
      </c>
      <c r="C61" s="4" t="s">
        <v>33</v>
      </c>
      <c r="D61" s="5">
        <v>0</v>
      </c>
      <c r="E61" s="5">
        <v>2000</v>
      </c>
      <c r="F61" s="5">
        <f t="shared" si="4"/>
        <v>118745</v>
      </c>
      <c r="G61" s="5">
        <f t="shared" si="5"/>
        <v>200000</v>
      </c>
    </row>
    <row r="62" spans="1:7" x14ac:dyDescent="0.3">
      <c r="A62" s="3">
        <v>44710</v>
      </c>
      <c r="B62" s="4" t="s">
        <v>34</v>
      </c>
      <c r="C62" s="4" t="s">
        <v>33</v>
      </c>
      <c r="D62" s="5">
        <v>0</v>
      </c>
      <c r="E62" s="5">
        <v>10000</v>
      </c>
      <c r="F62" s="5">
        <f t="shared" si="4"/>
        <v>108745</v>
      </c>
      <c r="G62" s="5">
        <f t="shared" si="5"/>
        <v>200000</v>
      </c>
    </row>
    <row r="63" spans="1:7" x14ac:dyDescent="0.3">
      <c r="A63" s="3">
        <v>44710</v>
      </c>
      <c r="B63" s="4" t="s">
        <v>37</v>
      </c>
      <c r="C63" s="4" t="s">
        <v>38</v>
      </c>
      <c r="D63" s="5">
        <v>0</v>
      </c>
      <c r="E63" s="5">
        <v>1000</v>
      </c>
      <c r="F63" s="5">
        <f t="shared" si="4"/>
        <v>107745</v>
      </c>
      <c r="G63" s="5">
        <f t="shared" si="5"/>
        <v>200000</v>
      </c>
    </row>
    <row r="64" spans="1:7" x14ac:dyDescent="0.3">
      <c r="A64" s="3">
        <v>44712</v>
      </c>
      <c r="B64" s="4" t="s">
        <v>35</v>
      </c>
      <c r="C64" s="4" t="s">
        <v>36</v>
      </c>
      <c r="D64" s="5">
        <v>0</v>
      </c>
      <c r="E64" s="5">
        <v>5000</v>
      </c>
      <c r="F64" s="5">
        <f t="shared" si="4"/>
        <v>102745</v>
      </c>
      <c r="G64" s="5">
        <f t="shared" si="5"/>
        <v>200000</v>
      </c>
    </row>
    <row r="65" spans="1:7" x14ac:dyDescent="0.3">
      <c r="A65" s="3">
        <v>44713</v>
      </c>
      <c r="B65" s="4" t="s">
        <v>9</v>
      </c>
      <c r="C65" s="4" t="s">
        <v>10</v>
      </c>
      <c r="D65" s="5">
        <v>50000</v>
      </c>
      <c r="E65" s="5">
        <v>0</v>
      </c>
      <c r="F65" s="5">
        <f t="shared" si="4"/>
        <v>152745</v>
      </c>
      <c r="G65" s="5">
        <f t="shared" si="5"/>
        <v>200000</v>
      </c>
    </row>
    <row r="66" spans="1:7" x14ac:dyDescent="0.3">
      <c r="A66" s="3">
        <v>44715</v>
      </c>
      <c r="B66" s="4" t="s">
        <v>39</v>
      </c>
      <c r="C66" s="4" t="s">
        <v>28</v>
      </c>
      <c r="D66" s="5">
        <v>0</v>
      </c>
      <c r="E66" s="5">
        <v>500</v>
      </c>
      <c r="F66" s="5">
        <f t="shared" si="4"/>
        <v>152245</v>
      </c>
      <c r="G66" s="5">
        <f t="shared" si="5"/>
        <v>200000</v>
      </c>
    </row>
    <row r="67" spans="1:7" x14ac:dyDescent="0.3">
      <c r="A67" s="3">
        <v>44721</v>
      </c>
      <c r="B67" s="4" t="s">
        <v>15</v>
      </c>
      <c r="C67" s="4" t="s">
        <v>16</v>
      </c>
      <c r="D67" s="5">
        <v>0</v>
      </c>
      <c r="E67" s="5">
        <v>2135</v>
      </c>
      <c r="F67" s="5">
        <f t="shared" si="4"/>
        <v>150110</v>
      </c>
      <c r="G67" s="5">
        <f t="shared" si="5"/>
        <v>200000</v>
      </c>
    </row>
    <row r="68" spans="1:7" x14ac:dyDescent="0.3">
      <c r="A68" s="3">
        <v>44730</v>
      </c>
      <c r="B68" s="4" t="s">
        <v>21</v>
      </c>
      <c r="C68" s="4" t="s">
        <v>10</v>
      </c>
      <c r="D68" s="5">
        <v>10000</v>
      </c>
      <c r="E68" s="5">
        <v>0</v>
      </c>
      <c r="F68" s="5">
        <f t="shared" si="4"/>
        <v>160110</v>
      </c>
      <c r="G68" s="5">
        <f t="shared" si="5"/>
        <v>200000</v>
      </c>
    </row>
    <row r="69" spans="1:7" x14ac:dyDescent="0.3">
      <c r="A69" s="3">
        <v>44733</v>
      </c>
      <c r="B69" s="4" t="s">
        <v>22</v>
      </c>
      <c r="C69" s="4" t="s">
        <v>16</v>
      </c>
      <c r="D69" s="5">
        <v>0</v>
      </c>
      <c r="E69" s="5">
        <v>756</v>
      </c>
      <c r="F69" s="5">
        <f t="shared" si="4"/>
        <v>159354</v>
      </c>
      <c r="G69" s="5">
        <f t="shared" si="5"/>
        <v>200000</v>
      </c>
    </row>
    <row r="70" spans="1:7" x14ac:dyDescent="0.3">
      <c r="A70" s="3">
        <v>44737</v>
      </c>
      <c r="B70" s="4" t="s">
        <v>24</v>
      </c>
      <c r="C70" s="4" t="s">
        <v>25</v>
      </c>
      <c r="D70" s="5">
        <v>0</v>
      </c>
      <c r="E70" s="5">
        <v>2000</v>
      </c>
      <c r="F70" s="5">
        <f t="shared" si="4"/>
        <v>157354</v>
      </c>
      <c r="G70" s="5">
        <f t="shared" si="5"/>
        <v>200000</v>
      </c>
    </row>
    <row r="71" spans="1:7" x14ac:dyDescent="0.3">
      <c r="A71" s="3">
        <v>44738</v>
      </c>
      <c r="B71" s="4" t="s">
        <v>29</v>
      </c>
      <c r="C71" s="4" t="s">
        <v>30</v>
      </c>
      <c r="D71" s="5">
        <v>0</v>
      </c>
      <c r="E71" s="5">
        <v>10000</v>
      </c>
      <c r="F71" s="5">
        <f t="shared" ref="F71:F107" si="6">IF(F70&lt;E71,F70,F70+D71-E71)</f>
        <v>147354</v>
      </c>
      <c r="G71" s="5">
        <f t="shared" ref="G71:G107" si="7">IF(F70&lt;E71,G70+D71-E71,G70)</f>
        <v>200000</v>
      </c>
    </row>
    <row r="72" spans="1:7" x14ac:dyDescent="0.3">
      <c r="A72" s="3">
        <v>44740</v>
      </c>
      <c r="B72" s="4" t="s">
        <v>32</v>
      </c>
      <c r="C72" s="4" t="s">
        <v>33</v>
      </c>
      <c r="D72" s="5">
        <v>0</v>
      </c>
      <c r="E72" s="5">
        <v>2000</v>
      </c>
      <c r="F72" s="5">
        <f t="shared" si="6"/>
        <v>145354</v>
      </c>
      <c r="G72" s="5">
        <f t="shared" si="7"/>
        <v>200000</v>
      </c>
    </row>
    <row r="73" spans="1:7" x14ac:dyDescent="0.3">
      <c r="A73" s="3">
        <v>44740</v>
      </c>
      <c r="B73" s="4" t="s">
        <v>34</v>
      </c>
      <c r="C73" s="4" t="s">
        <v>33</v>
      </c>
      <c r="D73" s="5">
        <v>0</v>
      </c>
      <c r="E73" s="5">
        <v>10000</v>
      </c>
      <c r="F73" s="5">
        <f t="shared" si="6"/>
        <v>135354</v>
      </c>
      <c r="G73" s="5">
        <f t="shared" si="7"/>
        <v>200000</v>
      </c>
    </row>
    <row r="74" spans="1:7" x14ac:dyDescent="0.3">
      <c r="A74" s="3">
        <v>44740</v>
      </c>
      <c r="B74" s="4" t="s">
        <v>37</v>
      </c>
      <c r="C74" s="4" t="s">
        <v>38</v>
      </c>
      <c r="D74" s="5">
        <v>0</v>
      </c>
      <c r="E74" s="5">
        <v>1000</v>
      </c>
      <c r="F74" s="5">
        <f t="shared" si="6"/>
        <v>134354</v>
      </c>
      <c r="G74" s="5">
        <f t="shared" si="7"/>
        <v>200000</v>
      </c>
    </row>
    <row r="75" spans="1:7" x14ac:dyDescent="0.3">
      <c r="A75" s="3">
        <v>44741</v>
      </c>
      <c r="B75" s="4" t="s">
        <v>13</v>
      </c>
      <c r="C75" s="4" t="s">
        <v>14</v>
      </c>
      <c r="D75" s="5">
        <v>0</v>
      </c>
      <c r="E75" s="5">
        <v>1000</v>
      </c>
      <c r="F75" s="5">
        <f t="shared" si="6"/>
        <v>133354</v>
      </c>
      <c r="G75" s="5">
        <f t="shared" si="7"/>
        <v>200000</v>
      </c>
    </row>
    <row r="76" spans="1:7" x14ac:dyDescent="0.3">
      <c r="A76" s="3">
        <v>44742</v>
      </c>
      <c r="B76" s="4" t="s">
        <v>35</v>
      </c>
      <c r="C76" s="4" t="s">
        <v>36</v>
      </c>
      <c r="D76" s="5">
        <v>0</v>
      </c>
      <c r="E76" s="5">
        <v>5000</v>
      </c>
      <c r="F76" s="5">
        <f t="shared" si="6"/>
        <v>128354</v>
      </c>
      <c r="G76" s="5">
        <f t="shared" si="7"/>
        <v>200000</v>
      </c>
    </row>
    <row r="77" spans="1:7" x14ac:dyDescent="0.3">
      <c r="A77" s="3">
        <v>44743</v>
      </c>
      <c r="B77" s="4" t="s">
        <v>9</v>
      </c>
      <c r="C77" s="4" t="s">
        <v>10</v>
      </c>
      <c r="D77" s="5">
        <v>50000</v>
      </c>
      <c r="E77" s="5">
        <v>0</v>
      </c>
      <c r="F77" s="5">
        <f t="shared" si="6"/>
        <v>178354</v>
      </c>
      <c r="G77" s="5">
        <f t="shared" si="7"/>
        <v>200000</v>
      </c>
    </row>
    <row r="78" spans="1:7" x14ac:dyDescent="0.3">
      <c r="A78" s="3">
        <v>44751</v>
      </c>
      <c r="B78" s="4" t="s">
        <v>15</v>
      </c>
      <c r="C78" s="4" t="s">
        <v>16</v>
      </c>
      <c r="D78" s="5">
        <v>0</v>
      </c>
      <c r="E78" s="5">
        <v>2135</v>
      </c>
      <c r="F78" s="5">
        <f t="shared" si="6"/>
        <v>176219</v>
      </c>
      <c r="G78" s="5">
        <f t="shared" si="7"/>
        <v>200000</v>
      </c>
    </row>
    <row r="79" spans="1:7" x14ac:dyDescent="0.3">
      <c r="A79" s="3">
        <v>44760</v>
      </c>
      <c r="B79" s="4" t="s">
        <v>21</v>
      </c>
      <c r="C79" s="4" t="s">
        <v>10</v>
      </c>
      <c r="D79" s="5">
        <v>10000</v>
      </c>
      <c r="E79" s="5">
        <v>0</v>
      </c>
      <c r="F79" s="5">
        <f t="shared" si="6"/>
        <v>186219</v>
      </c>
      <c r="G79" s="5">
        <f t="shared" si="7"/>
        <v>200000</v>
      </c>
    </row>
    <row r="80" spans="1:7" x14ac:dyDescent="0.3">
      <c r="A80" s="3">
        <v>44763</v>
      </c>
      <c r="B80" s="4" t="s">
        <v>22</v>
      </c>
      <c r="C80" s="4" t="s">
        <v>16</v>
      </c>
      <c r="D80" s="5">
        <v>0</v>
      </c>
      <c r="E80" s="5">
        <v>756</v>
      </c>
      <c r="F80" s="5">
        <f t="shared" si="6"/>
        <v>185463</v>
      </c>
      <c r="G80" s="5">
        <f t="shared" si="7"/>
        <v>200000</v>
      </c>
    </row>
    <row r="81" spans="1:7" x14ac:dyDescent="0.3">
      <c r="A81" s="3">
        <v>44767</v>
      </c>
      <c r="B81" s="4" t="s">
        <v>24</v>
      </c>
      <c r="C81" s="4" t="s">
        <v>25</v>
      </c>
      <c r="D81" s="5">
        <v>0</v>
      </c>
      <c r="E81" s="5">
        <v>2000</v>
      </c>
      <c r="F81" s="5">
        <f t="shared" si="6"/>
        <v>183463</v>
      </c>
      <c r="G81" s="5">
        <f t="shared" si="7"/>
        <v>200000</v>
      </c>
    </row>
    <row r="82" spans="1:7" x14ac:dyDescent="0.3">
      <c r="A82" s="3">
        <v>44768</v>
      </c>
      <c r="B82" s="4" t="s">
        <v>54</v>
      </c>
      <c r="C82" s="4" t="s">
        <v>30</v>
      </c>
      <c r="D82" s="5">
        <v>0</v>
      </c>
      <c r="E82" s="5">
        <v>30000</v>
      </c>
      <c r="F82" s="5">
        <f t="shared" si="6"/>
        <v>153463</v>
      </c>
      <c r="G82" s="5">
        <f t="shared" si="7"/>
        <v>200000</v>
      </c>
    </row>
    <row r="83" spans="1:7" x14ac:dyDescent="0.3">
      <c r="A83" s="3">
        <v>44770</v>
      </c>
      <c r="B83" s="4" t="s">
        <v>32</v>
      </c>
      <c r="C83" s="4" t="s">
        <v>33</v>
      </c>
      <c r="D83" s="5">
        <v>0</v>
      </c>
      <c r="E83" s="5">
        <v>2000</v>
      </c>
      <c r="F83" s="5">
        <f t="shared" si="6"/>
        <v>151463</v>
      </c>
      <c r="G83" s="5">
        <f t="shared" si="7"/>
        <v>200000</v>
      </c>
    </row>
    <row r="84" spans="1:7" x14ac:dyDescent="0.3">
      <c r="A84" s="3">
        <v>44770</v>
      </c>
      <c r="B84" s="4" t="s">
        <v>34</v>
      </c>
      <c r="C84" s="4" t="s">
        <v>33</v>
      </c>
      <c r="D84" s="5">
        <v>0</v>
      </c>
      <c r="E84" s="5">
        <v>10000</v>
      </c>
      <c r="F84" s="5">
        <f t="shared" si="6"/>
        <v>141463</v>
      </c>
      <c r="G84" s="5">
        <f t="shared" si="7"/>
        <v>200000</v>
      </c>
    </row>
    <row r="85" spans="1:7" x14ac:dyDescent="0.3">
      <c r="A85" s="3">
        <v>44770</v>
      </c>
      <c r="B85" s="4" t="s">
        <v>37</v>
      </c>
      <c r="C85" s="4" t="s">
        <v>38</v>
      </c>
      <c r="D85" s="5">
        <v>0</v>
      </c>
      <c r="E85" s="5">
        <v>1000</v>
      </c>
      <c r="F85" s="5">
        <f t="shared" si="6"/>
        <v>140463</v>
      </c>
      <c r="G85" s="5">
        <f t="shared" si="7"/>
        <v>200000</v>
      </c>
    </row>
    <row r="86" spans="1:7" x14ac:dyDescent="0.3">
      <c r="A86" s="3">
        <v>44773</v>
      </c>
      <c r="B86" s="4" t="s">
        <v>17</v>
      </c>
      <c r="C86" s="4" t="s">
        <v>18</v>
      </c>
      <c r="D86" s="5">
        <v>0</v>
      </c>
      <c r="E86" s="5">
        <v>10000</v>
      </c>
      <c r="F86" s="5">
        <f t="shared" si="6"/>
        <v>130463</v>
      </c>
      <c r="G86" s="5">
        <f t="shared" si="7"/>
        <v>200000</v>
      </c>
    </row>
    <row r="87" spans="1:7" x14ac:dyDescent="0.3">
      <c r="A87" s="3">
        <v>44773</v>
      </c>
      <c r="B87" s="4" t="s">
        <v>35</v>
      </c>
      <c r="C87" s="4" t="s">
        <v>36</v>
      </c>
      <c r="D87" s="5">
        <v>0</v>
      </c>
      <c r="E87" s="5">
        <v>5000</v>
      </c>
      <c r="F87" s="5">
        <f t="shared" si="6"/>
        <v>125463</v>
      </c>
      <c r="G87" s="5">
        <f t="shared" si="7"/>
        <v>200000</v>
      </c>
    </row>
    <row r="88" spans="1:7" x14ac:dyDescent="0.3">
      <c r="A88" s="3">
        <v>44774</v>
      </c>
      <c r="B88" s="4" t="s">
        <v>9</v>
      </c>
      <c r="C88" s="4" t="s">
        <v>10</v>
      </c>
      <c r="D88" s="5">
        <v>50000</v>
      </c>
      <c r="E88" s="5">
        <v>0</v>
      </c>
      <c r="F88" s="5">
        <f t="shared" si="6"/>
        <v>175463</v>
      </c>
      <c r="G88" s="5">
        <f t="shared" si="7"/>
        <v>200000</v>
      </c>
    </row>
    <row r="89" spans="1:7" x14ac:dyDescent="0.3">
      <c r="A89" s="3">
        <v>44782</v>
      </c>
      <c r="B89" s="4" t="s">
        <v>15</v>
      </c>
      <c r="C89" s="4" t="s">
        <v>16</v>
      </c>
      <c r="D89" s="5">
        <v>0</v>
      </c>
      <c r="E89" s="5">
        <v>2135</v>
      </c>
      <c r="F89" s="5">
        <f t="shared" si="6"/>
        <v>173328</v>
      </c>
      <c r="G89" s="5">
        <f t="shared" si="7"/>
        <v>200000</v>
      </c>
    </row>
    <row r="90" spans="1:7" x14ac:dyDescent="0.3">
      <c r="A90" s="3">
        <v>44786</v>
      </c>
      <c r="B90" s="4" t="s">
        <v>40</v>
      </c>
      <c r="C90" s="4" t="s">
        <v>28</v>
      </c>
      <c r="D90" s="5">
        <v>0</v>
      </c>
      <c r="E90" s="5">
        <v>3000</v>
      </c>
      <c r="F90" s="5">
        <f t="shared" si="6"/>
        <v>170328</v>
      </c>
      <c r="G90" s="5">
        <f t="shared" si="7"/>
        <v>200000</v>
      </c>
    </row>
    <row r="91" spans="1:7" x14ac:dyDescent="0.3">
      <c r="A91" s="3">
        <v>44791</v>
      </c>
      <c r="B91" s="4" t="s">
        <v>21</v>
      </c>
      <c r="C91" s="4" t="s">
        <v>10</v>
      </c>
      <c r="D91" s="5">
        <v>10000</v>
      </c>
      <c r="E91" s="5">
        <v>0</v>
      </c>
      <c r="F91" s="5">
        <f t="shared" si="6"/>
        <v>180328</v>
      </c>
      <c r="G91" s="5">
        <f t="shared" si="7"/>
        <v>200000</v>
      </c>
    </row>
    <row r="92" spans="1:7" x14ac:dyDescent="0.3">
      <c r="A92" s="3">
        <v>44794</v>
      </c>
      <c r="B92" s="4" t="s">
        <v>22</v>
      </c>
      <c r="C92" s="4" t="s">
        <v>16</v>
      </c>
      <c r="D92" s="5">
        <v>0</v>
      </c>
      <c r="E92" s="5">
        <v>756</v>
      </c>
      <c r="F92" s="5">
        <f t="shared" si="6"/>
        <v>179572</v>
      </c>
      <c r="G92" s="5">
        <f t="shared" si="7"/>
        <v>200000</v>
      </c>
    </row>
    <row r="93" spans="1:7" x14ac:dyDescent="0.3">
      <c r="A93" s="3">
        <v>44798</v>
      </c>
      <c r="B93" s="4" t="s">
        <v>24</v>
      </c>
      <c r="C93" s="4" t="s">
        <v>25</v>
      </c>
      <c r="D93" s="5">
        <v>0</v>
      </c>
      <c r="E93" s="5">
        <v>2000</v>
      </c>
      <c r="F93" s="5">
        <f t="shared" si="6"/>
        <v>177572</v>
      </c>
      <c r="G93" s="5">
        <f t="shared" si="7"/>
        <v>200000</v>
      </c>
    </row>
    <row r="94" spans="1:7" x14ac:dyDescent="0.3">
      <c r="A94" s="3">
        <v>44799</v>
      </c>
      <c r="B94" s="4" t="s">
        <v>29</v>
      </c>
      <c r="C94" s="4" t="s">
        <v>30</v>
      </c>
      <c r="D94" s="5">
        <v>0</v>
      </c>
      <c r="E94" s="5">
        <v>10000</v>
      </c>
      <c r="F94" s="5">
        <f t="shared" si="6"/>
        <v>167572</v>
      </c>
      <c r="G94" s="5">
        <f t="shared" si="7"/>
        <v>200000</v>
      </c>
    </row>
    <row r="95" spans="1:7" x14ac:dyDescent="0.3">
      <c r="A95" s="3">
        <v>44800</v>
      </c>
      <c r="B95" s="4" t="s">
        <v>32</v>
      </c>
      <c r="C95" s="4" t="s">
        <v>33</v>
      </c>
      <c r="D95" s="5">
        <v>0</v>
      </c>
      <c r="E95" s="5">
        <v>2000</v>
      </c>
      <c r="F95" s="5">
        <f t="shared" si="6"/>
        <v>165572</v>
      </c>
      <c r="G95" s="5">
        <f t="shared" si="7"/>
        <v>200000</v>
      </c>
    </row>
    <row r="96" spans="1:7" x14ac:dyDescent="0.3">
      <c r="A96" s="3">
        <v>44800</v>
      </c>
      <c r="B96" s="4" t="s">
        <v>34</v>
      </c>
      <c r="C96" s="4" t="s">
        <v>33</v>
      </c>
      <c r="D96" s="5">
        <v>0</v>
      </c>
      <c r="E96" s="5">
        <v>10000</v>
      </c>
      <c r="F96" s="5">
        <f t="shared" si="6"/>
        <v>155572</v>
      </c>
      <c r="G96" s="5">
        <f t="shared" si="7"/>
        <v>200000</v>
      </c>
    </row>
    <row r="97" spans="1:7" x14ac:dyDescent="0.3">
      <c r="A97" s="3">
        <v>44800</v>
      </c>
      <c r="B97" s="4" t="s">
        <v>37</v>
      </c>
      <c r="C97" s="4" t="s">
        <v>38</v>
      </c>
      <c r="D97" s="5">
        <v>0</v>
      </c>
      <c r="E97" s="5">
        <v>1000</v>
      </c>
      <c r="F97" s="5">
        <f t="shared" si="6"/>
        <v>154572</v>
      </c>
      <c r="G97" s="5">
        <f t="shared" si="7"/>
        <v>200000</v>
      </c>
    </row>
    <row r="98" spans="1:7" x14ac:dyDescent="0.3">
      <c r="A98" s="3">
        <v>44804</v>
      </c>
      <c r="B98" s="4" t="s">
        <v>35</v>
      </c>
      <c r="C98" s="4" t="s">
        <v>36</v>
      </c>
      <c r="D98" s="5">
        <v>0</v>
      </c>
      <c r="E98" s="5">
        <v>5000</v>
      </c>
      <c r="F98" s="5">
        <f t="shared" si="6"/>
        <v>149572</v>
      </c>
      <c r="G98" s="5">
        <f t="shared" si="7"/>
        <v>200000</v>
      </c>
    </row>
    <row r="99" spans="1:7" x14ac:dyDescent="0.3">
      <c r="A99" s="3">
        <v>44805</v>
      </c>
      <c r="B99" s="4" t="s">
        <v>9</v>
      </c>
      <c r="C99" s="4" t="s">
        <v>10</v>
      </c>
      <c r="D99" s="5">
        <v>50000</v>
      </c>
      <c r="E99" s="5">
        <v>0</v>
      </c>
      <c r="F99" s="5">
        <f t="shared" si="6"/>
        <v>199572</v>
      </c>
      <c r="G99" s="5">
        <f t="shared" si="7"/>
        <v>200000</v>
      </c>
    </row>
    <row r="100" spans="1:7" x14ac:dyDescent="0.3">
      <c r="A100" s="3">
        <v>44813</v>
      </c>
      <c r="B100" s="4" t="s">
        <v>15</v>
      </c>
      <c r="C100" s="4" t="s">
        <v>16</v>
      </c>
      <c r="D100" s="5">
        <v>0</v>
      </c>
      <c r="E100" s="5">
        <v>2135</v>
      </c>
      <c r="F100" s="5">
        <f t="shared" si="6"/>
        <v>197437</v>
      </c>
      <c r="G100" s="5">
        <f t="shared" si="7"/>
        <v>200000</v>
      </c>
    </row>
    <row r="101" spans="1:7" x14ac:dyDescent="0.3">
      <c r="A101" s="3">
        <v>44822</v>
      </c>
      <c r="B101" s="4" t="s">
        <v>21</v>
      </c>
      <c r="C101" s="4" t="s">
        <v>10</v>
      </c>
      <c r="D101" s="5">
        <v>10000</v>
      </c>
      <c r="E101" s="5">
        <v>0</v>
      </c>
      <c r="F101" s="5">
        <f t="shared" si="6"/>
        <v>207437</v>
      </c>
      <c r="G101" s="5">
        <f t="shared" si="7"/>
        <v>200000</v>
      </c>
    </row>
    <row r="102" spans="1:7" x14ac:dyDescent="0.3">
      <c r="A102" s="3">
        <v>44825</v>
      </c>
      <c r="B102" s="4" t="s">
        <v>22</v>
      </c>
      <c r="C102" s="4" t="s">
        <v>16</v>
      </c>
      <c r="D102" s="5">
        <v>0</v>
      </c>
      <c r="E102" s="5">
        <v>756</v>
      </c>
      <c r="F102" s="5">
        <f t="shared" si="6"/>
        <v>206681</v>
      </c>
      <c r="G102" s="5">
        <f t="shared" si="7"/>
        <v>200000</v>
      </c>
    </row>
    <row r="103" spans="1:7" x14ac:dyDescent="0.3">
      <c r="A103" s="3">
        <v>44829</v>
      </c>
      <c r="B103" s="4" t="s">
        <v>24</v>
      </c>
      <c r="C103" s="4" t="s">
        <v>25</v>
      </c>
      <c r="D103" s="5">
        <v>0</v>
      </c>
      <c r="E103" s="5">
        <v>2000</v>
      </c>
      <c r="F103" s="5">
        <f t="shared" si="6"/>
        <v>204681</v>
      </c>
      <c r="G103" s="5">
        <f t="shared" si="7"/>
        <v>200000</v>
      </c>
    </row>
    <row r="104" spans="1:7" x14ac:dyDescent="0.3">
      <c r="A104" s="3">
        <v>44830</v>
      </c>
      <c r="B104" s="4" t="s">
        <v>29</v>
      </c>
      <c r="C104" s="4" t="s">
        <v>30</v>
      </c>
      <c r="D104" s="5">
        <v>0</v>
      </c>
      <c r="E104" s="5">
        <v>10000</v>
      </c>
      <c r="F104" s="5">
        <f t="shared" si="6"/>
        <v>194681</v>
      </c>
      <c r="G104" s="5">
        <f t="shared" si="7"/>
        <v>200000</v>
      </c>
    </row>
    <row r="105" spans="1:7" x14ac:dyDescent="0.3">
      <c r="A105" s="3">
        <v>44830</v>
      </c>
      <c r="B105" s="4" t="s">
        <v>32</v>
      </c>
      <c r="C105" s="4" t="s">
        <v>33</v>
      </c>
      <c r="D105" s="5">
        <v>0</v>
      </c>
      <c r="E105" s="5">
        <v>2000</v>
      </c>
      <c r="F105" s="5">
        <f t="shared" si="6"/>
        <v>192681</v>
      </c>
      <c r="G105" s="5">
        <f t="shared" si="7"/>
        <v>200000</v>
      </c>
    </row>
    <row r="106" spans="1:7" x14ac:dyDescent="0.3">
      <c r="A106" s="3">
        <v>44830</v>
      </c>
      <c r="B106" s="4" t="s">
        <v>37</v>
      </c>
      <c r="C106" s="4" t="s">
        <v>38</v>
      </c>
      <c r="D106" s="5">
        <v>0</v>
      </c>
      <c r="E106" s="5">
        <v>1000</v>
      </c>
      <c r="F106" s="5">
        <f t="shared" si="6"/>
        <v>191681</v>
      </c>
      <c r="G106" s="5">
        <f t="shared" si="7"/>
        <v>200000</v>
      </c>
    </row>
    <row r="107" spans="1:7" x14ac:dyDescent="0.3">
      <c r="A107" s="3">
        <v>44834</v>
      </c>
      <c r="B107" s="4" t="s">
        <v>35</v>
      </c>
      <c r="C107" s="4" t="s">
        <v>36</v>
      </c>
      <c r="D107" s="5">
        <v>0</v>
      </c>
      <c r="E107" s="5">
        <v>5000</v>
      </c>
      <c r="F107" s="5">
        <f t="shared" si="6"/>
        <v>186681</v>
      </c>
      <c r="G107" s="5">
        <f t="shared" si="7"/>
        <v>200000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FuzzyLookup_AddIn_Undo_Sheet</vt:lpstr>
      <vt:lpstr>Sheet4</vt:lpstr>
      <vt:lpstr>catagory vise barchart</vt:lpstr>
      <vt:lpstr>Catagory vise pie chart</vt:lpstr>
      <vt:lpstr>Dashboard</vt:lpstr>
      <vt:lpstr>Data</vt:lpstr>
      <vt:lpstr>Data!Criteria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Beloshe</dc:creator>
  <cp:lastModifiedBy>Suraj Beloshe</cp:lastModifiedBy>
  <dcterms:created xsi:type="dcterms:W3CDTF">2015-06-05T18:17:20Z</dcterms:created>
  <dcterms:modified xsi:type="dcterms:W3CDTF">2023-02-15T18:20:15Z</dcterms:modified>
</cp:coreProperties>
</file>