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Data Analysis\Jobaaj Leanings\Projects\"/>
    </mc:Choice>
  </mc:AlternateContent>
  <xr:revisionPtr revIDLastSave="0" documentId="13_ncr:1_{40DC0C2A-2016-4AFE-98AF-418633D180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3" i="1" l="1"/>
  <c r="E13" i="1" s="1"/>
  <c r="F13" i="1" s="1"/>
  <c r="E26" i="1"/>
  <c r="F26" i="1" s="1"/>
  <c r="E25" i="1"/>
  <c r="F25" i="1" s="1"/>
  <c r="E24" i="1"/>
  <c r="F24" i="1" s="1"/>
  <c r="E23" i="1"/>
  <c r="F23" i="1" s="1"/>
  <c r="E22" i="1"/>
  <c r="F22" i="1" s="1"/>
  <c r="E21" i="1"/>
  <c r="F21" i="1" s="1"/>
  <c r="E20" i="1"/>
  <c r="F20" i="1" s="1"/>
  <c r="E19" i="1"/>
  <c r="F19" i="1" s="1"/>
  <c r="E18" i="1"/>
  <c r="F18" i="1" s="1"/>
  <c r="E17" i="1"/>
  <c r="F17" i="1" s="1"/>
  <c r="E10" i="1"/>
  <c r="F10" i="1" s="1"/>
  <c r="E15" i="1"/>
  <c r="F15" i="1" s="1"/>
  <c r="E14" i="1"/>
  <c r="F14" i="1" s="1"/>
  <c r="E12" i="1"/>
  <c r="F12" i="1" s="1"/>
  <c r="E11" i="1"/>
  <c r="F11" i="1" s="1"/>
  <c r="E9" i="1"/>
  <c r="F9" i="1" s="1"/>
  <c r="E16" i="1"/>
  <c r="F16" i="1" s="1"/>
  <c r="G5" i="1" l="1"/>
  <c r="G6" i="1" s="1"/>
  <c r="D5" i="1"/>
  <c r="D6" i="1" s="1"/>
  <c r="E5" i="1"/>
  <c r="E6" i="1" s="1"/>
  <c r="F5" i="1"/>
  <c r="F6" i="1" s="1"/>
  <c r="A9" i="1"/>
  <c r="A10" i="1" l="1"/>
  <c r="A11" i="1" l="1"/>
  <c r="A12" i="1" s="1"/>
  <c r="A13" i="1" s="1"/>
  <c r="A14" i="1" s="1"/>
  <c r="A15" i="1" s="1"/>
  <c r="A16" i="1" s="1"/>
  <c r="A17" i="1" s="1"/>
  <c r="A18" i="1" s="1"/>
  <c r="A19" i="1" s="1"/>
  <c r="A20" i="1" s="1"/>
  <c r="A21" i="1" s="1"/>
  <c r="A22" i="1" s="1"/>
  <c r="A23" i="1" s="1"/>
  <c r="A24" i="1" s="1"/>
  <c r="A25" i="1" s="1"/>
  <c r="A26" i="1" s="1"/>
  <c r="C5" i="1"/>
</calcChain>
</file>

<file path=xl/sharedStrings.xml><?xml version="1.0" encoding="utf-8"?>
<sst xmlns="http://schemas.openxmlformats.org/spreadsheetml/2006/main" count="50" uniqueCount="26">
  <si>
    <t>Sr. No.</t>
  </si>
  <si>
    <t>Description of Task</t>
  </si>
  <si>
    <t>Target Date</t>
  </si>
  <si>
    <t>Status</t>
  </si>
  <si>
    <t>Reading Book</t>
  </si>
  <si>
    <t>Visiting Native Place</t>
  </si>
  <si>
    <t>CC payment for month of Aug</t>
  </si>
  <si>
    <t>Visiting Bank to update Address</t>
  </si>
  <si>
    <t>Meeting with Martin</t>
  </si>
  <si>
    <t>Movie time</t>
  </si>
  <si>
    <t>Days to go</t>
  </si>
  <si>
    <t>Priority</t>
  </si>
  <si>
    <t>Medium</t>
  </si>
  <si>
    <t>Low</t>
  </si>
  <si>
    <t>High</t>
  </si>
  <si>
    <t>Meeting with luthar</t>
  </si>
  <si>
    <t>My To Do List</t>
  </si>
  <si>
    <t>Completed</t>
  </si>
  <si>
    <t>Check</t>
  </si>
  <si>
    <t>Play Cricket with Childhood Friends</t>
  </si>
  <si>
    <t>Overdue</t>
  </si>
  <si>
    <t>Planned</t>
  </si>
  <si>
    <t>Complete In Advance</t>
  </si>
  <si>
    <t>Total Activities</t>
  </si>
  <si>
    <t>Meeting with Mr. Ryan for consulting on real estate</t>
  </si>
  <si>
    <t>Steps to Use
1. Add your task in last cell under column "Description of Task"
2. Select Priority from "Priority" Column
3. Set Target Date 
4. Tracker will automatically show days to go every day will change automatically
5. Last thing you have to do is just check mark on box once task completed
6. It will automatically update status as shown in status Coloum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</si>
</sst>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48"/>
      <color theme="1"/>
      <name val="Forte"/>
      <family val="4"/>
    </font>
    <font>
      <sz val="11"/>
      <color theme="0"/>
      <name val="Calibri"/>
      <family val="2"/>
      <scheme val="minor"/>
    </font>
    <font>
      <b/>
      <sz val="12"/>
      <color theme="1"/>
      <name val="Calibri"/>
      <family val="2"/>
      <scheme val="minor"/>
    </font>
    <font>
      <b/>
      <sz val="14"/>
      <color theme="1"/>
      <name val="Calibri"/>
      <family val="2"/>
      <scheme val="minor"/>
    </font>
    <font>
      <b/>
      <sz val="8"/>
      <color theme="1"/>
      <name val="Calibri"/>
      <family val="2"/>
      <scheme val="minor"/>
    </font>
    <font>
      <b/>
      <sz val="16"/>
      <color theme="4"/>
      <name val="Calibri"/>
      <family val="2"/>
      <scheme val="minor"/>
    </font>
    <font>
      <sz val="11"/>
      <color theme="4"/>
      <name val="Calibri"/>
      <family val="2"/>
      <scheme val="minor"/>
    </font>
    <font>
      <b/>
      <sz val="9"/>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s>
  <cellStyleXfs count="1">
    <xf numFmtId="0" fontId="0" fillId="0" borderId="0"/>
  </cellStyleXfs>
  <cellXfs count="24">
    <xf numFmtId="0" fontId="0" fillId="0" borderId="0" xfId="0"/>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NumberFormat="1" applyFill="1" applyBorder="1" applyAlignment="1">
      <alignment horizontal="center" vertical="center"/>
    </xf>
    <xf numFmtId="15" fontId="0" fillId="0" borderId="1" xfId="0" applyNumberFormat="1" applyFill="1" applyBorder="1" applyAlignment="1">
      <alignment horizontal="center" vertical="center"/>
    </xf>
    <xf numFmtId="14" fontId="0" fillId="0" borderId="1" xfId="0" applyNumberFormat="1" applyFill="1" applyBorder="1" applyAlignment="1">
      <alignment horizontal="center" vertical="center"/>
    </xf>
    <xf numFmtId="0" fontId="3" fillId="0" borderId="1" xfId="0" applyNumberFormat="1" applyFont="1" applyFill="1" applyBorder="1" applyAlignment="1">
      <alignment horizontal="center" vertical="center"/>
    </xf>
    <xf numFmtId="0" fontId="0" fillId="0" borderId="1" xfId="0" applyNumberFormat="1" applyFill="1" applyBorder="1" applyAlignment="1">
      <alignment horizontal="center" vertical="center" wrapText="1"/>
    </xf>
    <xf numFmtId="0" fontId="0" fillId="0" borderId="0" xfId="0" applyAlignment="1">
      <alignment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8" fillId="0" borderId="0" xfId="0" applyFont="1"/>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6" fillId="3" borderId="3" xfId="0" applyFont="1" applyFill="1" applyBorder="1" applyAlignment="1">
      <alignment horizontal="left" vertical="center" wrapText="1"/>
    </xf>
    <xf numFmtId="0" fontId="6" fillId="3" borderId="0" xfId="0" applyFont="1" applyFill="1" applyBorder="1" applyAlignment="1">
      <alignment horizontal="left" vertical="center" wrapText="1"/>
    </xf>
    <xf numFmtId="9" fontId="7" fillId="4" borderId="1" xfId="0" applyNumberFormat="1" applyFont="1" applyFill="1" applyBorder="1" applyAlignment="1">
      <alignment horizontal="center" vertical="center"/>
    </xf>
    <xf numFmtId="9" fontId="7" fillId="4" borderId="1" xfId="0" applyNumberFormat="1" applyFont="1" applyFill="1" applyBorder="1" applyAlignment="1">
      <alignment horizontal="center" vertical="center" wrapText="1"/>
    </xf>
    <xf numFmtId="0" fontId="9" fillId="3" borderId="0" xfId="0" applyFont="1" applyFill="1" applyBorder="1" applyAlignment="1">
      <alignment vertical="center" wrapText="1"/>
    </xf>
    <xf numFmtId="0" fontId="6" fillId="3" borderId="2" xfId="0" applyFont="1" applyFill="1" applyBorder="1" applyAlignment="1">
      <alignment horizontal="left" vertical="center" wrapText="1"/>
    </xf>
    <xf numFmtId="0" fontId="6" fillId="3" borderId="4" xfId="0" applyFont="1" applyFill="1" applyBorder="1" applyAlignment="1">
      <alignment horizontal="left" vertical="center" wrapText="1"/>
    </xf>
  </cellXfs>
  <cellStyles count="1">
    <cellStyle name="Normal" xfId="0" builtinId="0"/>
  </cellStyles>
  <dxfs count="14">
    <dxf>
      <font>
        <color rgb="FFFF0000"/>
      </font>
    </dxf>
    <dxf>
      <fill>
        <patternFill>
          <bgColor theme="9" tint="0.79998168889431442"/>
        </patternFill>
      </fill>
    </dxf>
    <dxf>
      <fill>
        <patternFill>
          <bgColor rgb="FFFF0000"/>
        </patternFill>
      </fill>
    </dxf>
    <dxf>
      <fill>
        <patternFill>
          <bgColor rgb="FF92D050"/>
        </patternFill>
      </fill>
    </dxf>
    <dxf>
      <fill>
        <patternFill>
          <bgColor rgb="FFD6FFFE"/>
        </patternFill>
      </fill>
    </dxf>
    <dxf>
      <font>
        <strike val="0"/>
        <outline val="0"/>
        <shadow val="0"/>
        <u val="none"/>
        <vertAlign val="baseline"/>
        <sz val="11"/>
        <color theme="0"/>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vertical="center" textRotation="0" wrapText="0" indent="0" justifyLastLine="0" shrinkToFit="0" readingOrder="0"/>
    </dxf>
    <dxf>
      <font>
        <b/>
        <strike val="0"/>
        <outline val="0"/>
        <shadow val="0"/>
        <u val="none"/>
        <vertAlign val="baseline"/>
        <sz val="14"/>
        <color theme="1"/>
        <name val="Calibri"/>
        <family val="2"/>
        <scheme val="minor"/>
      </font>
      <fill>
        <patternFill patternType="solid">
          <fgColor indexed="64"/>
          <bgColor theme="2"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00"/>
      <color rgb="FFD6FF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4000" b="1">
                <a:latin typeface="Forte" panose="03060902040502070203" pitchFamily="66" charset="0"/>
              </a:rPr>
              <a:t>Progress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ln>
              <a:noFill/>
            </a:ln>
          </c:spPr>
          <c:dPt>
            <c:idx val="0"/>
            <c:bubble3D val="0"/>
            <c:spPr>
              <a:solidFill>
                <a:schemeClr val="bg2">
                  <a:lumMod val="90000"/>
                </a:schemeClr>
              </a:solidFill>
              <a:ln w="88900">
                <a:solidFill>
                  <a:schemeClr val="bg2">
                    <a:lumMod val="90000"/>
                  </a:schemeClr>
                </a:solidFill>
              </a:ln>
              <a:effectLst/>
            </c:spPr>
            <c:extLst>
              <c:ext xmlns:c16="http://schemas.microsoft.com/office/drawing/2014/chart" uri="{C3380CC4-5D6E-409C-BE32-E72D297353CC}">
                <c16:uniqueId val="{00000002-CFDB-4A81-A54F-FE7662073CDB}"/>
              </c:ext>
            </c:extLst>
          </c:dPt>
          <c:dPt>
            <c:idx val="1"/>
            <c:bubble3D val="0"/>
            <c:spPr>
              <a:solidFill>
                <a:schemeClr val="accent6">
                  <a:lumMod val="60000"/>
                  <a:lumOff val="40000"/>
                </a:schemeClr>
              </a:solidFill>
              <a:ln w="165100">
                <a:solidFill>
                  <a:schemeClr val="accent6">
                    <a:lumMod val="60000"/>
                    <a:lumOff val="40000"/>
                  </a:schemeClr>
                </a:solidFill>
              </a:ln>
              <a:effectLst/>
            </c:spPr>
            <c:extLst>
              <c:ext xmlns:c16="http://schemas.microsoft.com/office/drawing/2014/chart" uri="{C3380CC4-5D6E-409C-BE32-E72D297353CC}">
                <c16:uniqueId val="{00000003-CFDB-4A81-A54F-FE7662073CDB}"/>
              </c:ext>
            </c:extLst>
          </c:dPt>
          <c:dPt>
            <c:idx val="2"/>
            <c:bubble3D val="0"/>
            <c:spPr>
              <a:solidFill>
                <a:srgbClr val="FF6600"/>
              </a:solidFill>
              <a:ln w="19050">
                <a:noFill/>
              </a:ln>
              <a:effectLst/>
            </c:spPr>
            <c:extLst>
              <c:ext xmlns:c16="http://schemas.microsoft.com/office/drawing/2014/chart" uri="{C3380CC4-5D6E-409C-BE32-E72D297353CC}">
                <c16:uniqueId val="{00000004-CFDB-4A81-A54F-FE7662073CDB}"/>
              </c:ext>
            </c:extLst>
          </c:dPt>
          <c:dPt>
            <c:idx val="3"/>
            <c:bubble3D val="0"/>
            <c:spPr>
              <a:solidFill>
                <a:srgbClr val="00B050"/>
              </a:solidFill>
              <a:ln w="19050">
                <a:noFill/>
              </a:ln>
              <a:effectLst/>
            </c:spPr>
            <c:extLst>
              <c:ext xmlns:c16="http://schemas.microsoft.com/office/drawing/2014/chart" uri="{C3380CC4-5D6E-409C-BE32-E72D297353CC}">
                <c16:uniqueId val="{00000005-CFDB-4A81-A54F-FE7662073CDB}"/>
              </c:ext>
            </c:extLst>
          </c:dPt>
          <c:cat>
            <c:strRef>
              <c:f>Sheet1!$D$4:$G$4</c:f>
              <c:strCache>
                <c:ptCount val="4"/>
                <c:pt idx="0">
                  <c:v>Planned</c:v>
                </c:pt>
                <c:pt idx="1">
                  <c:v>Completed</c:v>
                </c:pt>
                <c:pt idx="2">
                  <c:v>Overdue</c:v>
                </c:pt>
                <c:pt idx="3">
                  <c:v>Complete In Advance</c:v>
                </c:pt>
              </c:strCache>
            </c:strRef>
          </c:cat>
          <c:val>
            <c:numRef>
              <c:f>Sheet1!$D$6:$G$6</c:f>
              <c:numCache>
                <c:formatCode>0%</c:formatCode>
                <c:ptCount val="4"/>
                <c:pt idx="0">
                  <c:v>0.55555555555555558</c:v>
                </c:pt>
                <c:pt idx="1">
                  <c:v>0.33333333333333331</c:v>
                </c:pt>
                <c:pt idx="2">
                  <c:v>5.5555555555555552E-2</c:v>
                </c:pt>
                <c:pt idx="3">
                  <c:v>5.5555555555555552E-2</c:v>
                </c:pt>
              </c:numCache>
            </c:numRef>
          </c:val>
          <c:extLst>
            <c:ext xmlns:c16="http://schemas.microsoft.com/office/drawing/2014/chart" uri="{C3380CC4-5D6E-409C-BE32-E72D297353CC}">
              <c16:uniqueId val="{00000000-CFDB-4A81-A54F-FE7662073CDB}"/>
            </c:ext>
          </c:extLst>
        </c:ser>
        <c:dLbls>
          <c:showLegendKey val="0"/>
          <c:showVal val="0"/>
          <c:showCatName val="0"/>
          <c:showSerName val="0"/>
          <c:showPercent val="0"/>
          <c:showBubbleSize val="0"/>
          <c:showLeaderLines val="1"/>
        </c:dLbls>
        <c:firstSliceAng val="0"/>
        <c:holeSize val="85"/>
      </c:doughnutChart>
      <c:spPr>
        <a:noFill/>
        <a:ln>
          <a:noFill/>
        </a:ln>
        <a:effectLst/>
      </c:spPr>
    </c:plotArea>
    <c:legend>
      <c:legendPos val="r"/>
      <c:layout>
        <c:manualLayout>
          <c:xMode val="edge"/>
          <c:yMode val="edge"/>
          <c:x val="0.66912330637724338"/>
          <c:y val="0.75415772982673324"/>
          <c:w val="0.26405352202596299"/>
          <c:h val="0.20566871554218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G$9" lockText="1" noThreeD="1"/>
</file>

<file path=xl/ctrlProps/ctrlProp2.xml><?xml version="1.0" encoding="utf-8"?>
<formControlPr xmlns="http://schemas.microsoft.com/office/spreadsheetml/2009/9/main" objectType="CheckBox" checked="Checked" fmlaLink="$G$10" lockText="1" noThreeD="1"/>
</file>

<file path=xl/ctrlProps/ctrlProp3.xml><?xml version="1.0" encoding="utf-8"?>
<formControlPr xmlns="http://schemas.microsoft.com/office/spreadsheetml/2009/9/main" objectType="CheckBox" checked="Checked" fmlaLink="$G$11" lockText="1" noThreeD="1"/>
</file>

<file path=xl/ctrlProps/ctrlProp4.xml><?xml version="1.0" encoding="utf-8"?>
<formControlPr xmlns="http://schemas.microsoft.com/office/spreadsheetml/2009/9/main" objectType="CheckBox" fmlaLink="$G$12" lockText="1" noThreeD="1"/>
</file>

<file path=xl/ctrlProps/ctrlProp5.xml><?xml version="1.0" encoding="utf-8"?>
<formControlPr xmlns="http://schemas.microsoft.com/office/spreadsheetml/2009/9/main" objectType="CheckBox" fmlaLink="$G$13" lockText="1" noThreeD="1"/>
</file>

<file path=xl/ctrlProps/ctrlProp6.xml><?xml version="1.0" encoding="utf-8"?>
<formControlPr xmlns="http://schemas.microsoft.com/office/spreadsheetml/2009/9/main" objectType="CheckBox" checked="Checked" fmlaLink="$G$14" lockText="1" noThreeD="1"/>
</file>

<file path=xl/ctrlProps/ctrlProp7.xml><?xml version="1.0" encoding="utf-8"?>
<formControlPr xmlns="http://schemas.microsoft.com/office/spreadsheetml/2009/9/main" objectType="CheckBox" fmlaLink="$G$15" lockText="1" noThreeD="1"/>
</file>

<file path=xl/ctrlProps/ctrlProp8.xml><?xml version="1.0" encoding="utf-8"?>
<formControlPr xmlns="http://schemas.microsoft.com/office/spreadsheetml/2009/9/main" objectType="CheckBox" fmlaLink="$G$16" lockText="1" noThreeD="1"/>
</file>

<file path=xl/ctrlProps/ctrlProp9.xml><?xml version="1.0" encoding="utf-8"?>
<formControlPr xmlns="http://schemas.microsoft.com/office/spreadsheetml/2009/9/main" objectType="CheckBox" fmlaLink="$G$17" lockText="1" noThreeD="1"/>
</file>

<file path=xl/ctrlProps/ctrlProp10.xml><?xml version="1.0" encoding="utf-8"?>
<formControlPr xmlns="http://schemas.microsoft.com/office/spreadsheetml/2009/9/main" objectType="CheckBox" checked="Checked" fmlaLink="$G$18" lockText="1" noThreeD="1"/>
</file>

<file path=xl/ctrlProps/ctrlProp11.xml><?xml version="1.0" encoding="utf-8"?>
<formControlPr xmlns="http://schemas.microsoft.com/office/spreadsheetml/2009/9/main" objectType="CheckBox" fmlaLink="$G$19" lockText="1" noThreeD="1"/>
</file>

<file path=xl/ctrlProps/ctrlProp12.xml><?xml version="1.0" encoding="utf-8"?>
<formControlPr xmlns="http://schemas.microsoft.com/office/spreadsheetml/2009/9/main" objectType="CheckBox" checked="Checked" fmlaLink="$G$20" lockText="1" noThreeD="1"/>
</file>

<file path=xl/ctrlProps/ctrlProp13.xml><?xml version="1.0" encoding="utf-8"?>
<formControlPr xmlns="http://schemas.microsoft.com/office/spreadsheetml/2009/9/main" objectType="CheckBox" checked="Checked" fmlaLink="$G$21" lockText="1" noThreeD="1"/>
</file>

<file path=xl/ctrlProps/ctrlProp14.xml><?xml version="1.0" encoding="utf-8"?>
<formControlPr xmlns="http://schemas.microsoft.com/office/spreadsheetml/2009/9/main" objectType="CheckBox" fmlaLink="$G$22" lockText="1" noThreeD="1"/>
</file>

<file path=xl/ctrlProps/ctrlProp15.xml><?xml version="1.0" encoding="utf-8"?>
<formControlPr xmlns="http://schemas.microsoft.com/office/spreadsheetml/2009/9/main" objectType="CheckBox" fmlaLink="$G$23" lockText="1" noThreeD="1"/>
</file>

<file path=xl/ctrlProps/ctrlProp16.xml><?xml version="1.0" encoding="utf-8"?>
<formControlPr xmlns="http://schemas.microsoft.com/office/spreadsheetml/2009/9/main" objectType="CheckBox" fmlaLink="$G$24" lockText="1" noThreeD="1"/>
</file>

<file path=xl/ctrlProps/ctrlProp17.xml><?xml version="1.0" encoding="utf-8"?>
<formControlPr xmlns="http://schemas.microsoft.com/office/spreadsheetml/2009/9/main" objectType="CheckBox" fmlaLink="$G$25" lockText="1" noThreeD="1"/>
</file>

<file path=xl/ctrlProps/ctrlProp18.xml><?xml version="1.0" encoding="utf-8"?>
<formControlPr xmlns="http://schemas.microsoft.com/office/spreadsheetml/2009/9/main" objectType="CheckBox" fmlaLink="$G$26" lockText="1" noThreeD="1"/>
</file>

<file path=xl/ctrlProps/ctrlProp19.xml><?xml version="1.0" encoding="utf-8"?>
<formControlPr xmlns="http://schemas.microsoft.com/office/spreadsheetml/2009/9/main" objectType="CheckBox" checked="Checked" fmlaLink="$G$10"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327660</xdr:colOff>
          <xdr:row>8</xdr:row>
          <xdr:rowOff>22860</xdr:rowOff>
        </xdr:from>
        <xdr:to>
          <xdr:col>6</xdr:col>
          <xdr:colOff>563880</xdr:colOff>
          <xdr:row>8</xdr:row>
          <xdr:rowOff>243840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9</xdr:row>
          <xdr:rowOff>15240</xdr:rowOff>
        </xdr:from>
        <xdr:to>
          <xdr:col>6</xdr:col>
          <xdr:colOff>563880</xdr:colOff>
          <xdr:row>9</xdr:row>
          <xdr:rowOff>236220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10</xdr:row>
          <xdr:rowOff>15240</xdr:rowOff>
        </xdr:from>
        <xdr:to>
          <xdr:col>6</xdr:col>
          <xdr:colOff>563880</xdr:colOff>
          <xdr:row>10</xdr:row>
          <xdr:rowOff>236220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11</xdr:row>
          <xdr:rowOff>15240</xdr:rowOff>
        </xdr:from>
        <xdr:to>
          <xdr:col>6</xdr:col>
          <xdr:colOff>563880</xdr:colOff>
          <xdr:row>11</xdr:row>
          <xdr:rowOff>236220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12</xdr:row>
          <xdr:rowOff>15240</xdr:rowOff>
        </xdr:from>
        <xdr:to>
          <xdr:col>6</xdr:col>
          <xdr:colOff>563880</xdr:colOff>
          <xdr:row>12</xdr:row>
          <xdr:rowOff>236220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13</xdr:row>
          <xdr:rowOff>15240</xdr:rowOff>
        </xdr:from>
        <xdr:to>
          <xdr:col>6</xdr:col>
          <xdr:colOff>563880</xdr:colOff>
          <xdr:row>13</xdr:row>
          <xdr:rowOff>236220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14</xdr:row>
          <xdr:rowOff>15240</xdr:rowOff>
        </xdr:from>
        <xdr:to>
          <xdr:col>6</xdr:col>
          <xdr:colOff>563880</xdr:colOff>
          <xdr:row>14</xdr:row>
          <xdr:rowOff>236220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15</xdr:row>
          <xdr:rowOff>15240</xdr:rowOff>
        </xdr:from>
        <xdr:to>
          <xdr:col>6</xdr:col>
          <xdr:colOff>563880</xdr:colOff>
          <xdr:row>15</xdr:row>
          <xdr:rowOff>236220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16</xdr:row>
          <xdr:rowOff>15240</xdr:rowOff>
        </xdr:from>
        <xdr:to>
          <xdr:col>6</xdr:col>
          <xdr:colOff>563880</xdr:colOff>
          <xdr:row>16</xdr:row>
          <xdr:rowOff>236220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17</xdr:row>
          <xdr:rowOff>15240</xdr:rowOff>
        </xdr:from>
        <xdr:to>
          <xdr:col>6</xdr:col>
          <xdr:colOff>563880</xdr:colOff>
          <xdr:row>17</xdr:row>
          <xdr:rowOff>236220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18</xdr:row>
          <xdr:rowOff>15240</xdr:rowOff>
        </xdr:from>
        <xdr:to>
          <xdr:col>6</xdr:col>
          <xdr:colOff>563880</xdr:colOff>
          <xdr:row>18</xdr:row>
          <xdr:rowOff>236220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19</xdr:row>
          <xdr:rowOff>15240</xdr:rowOff>
        </xdr:from>
        <xdr:to>
          <xdr:col>6</xdr:col>
          <xdr:colOff>563880</xdr:colOff>
          <xdr:row>19</xdr:row>
          <xdr:rowOff>236220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20</xdr:row>
          <xdr:rowOff>15240</xdr:rowOff>
        </xdr:from>
        <xdr:to>
          <xdr:col>6</xdr:col>
          <xdr:colOff>563880</xdr:colOff>
          <xdr:row>20</xdr:row>
          <xdr:rowOff>236220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21</xdr:row>
          <xdr:rowOff>15240</xdr:rowOff>
        </xdr:from>
        <xdr:to>
          <xdr:col>6</xdr:col>
          <xdr:colOff>563880</xdr:colOff>
          <xdr:row>21</xdr:row>
          <xdr:rowOff>236220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22</xdr:row>
          <xdr:rowOff>15240</xdr:rowOff>
        </xdr:from>
        <xdr:to>
          <xdr:col>6</xdr:col>
          <xdr:colOff>563880</xdr:colOff>
          <xdr:row>22</xdr:row>
          <xdr:rowOff>236220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23</xdr:row>
          <xdr:rowOff>15240</xdr:rowOff>
        </xdr:from>
        <xdr:to>
          <xdr:col>6</xdr:col>
          <xdr:colOff>563880</xdr:colOff>
          <xdr:row>23</xdr:row>
          <xdr:rowOff>236220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24</xdr:row>
          <xdr:rowOff>15240</xdr:rowOff>
        </xdr:from>
        <xdr:to>
          <xdr:col>6</xdr:col>
          <xdr:colOff>563880</xdr:colOff>
          <xdr:row>24</xdr:row>
          <xdr:rowOff>236220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25</xdr:row>
          <xdr:rowOff>15240</xdr:rowOff>
        </xdr:from>
        <xdr:to>
          <xdr:col>6</xdr:col>
          <xdr:colOff>563880</xdr:colOff>
          <xdr:row>25</xdr:row>
          <xdr:rowOff>236220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320040</xdr:colOff>
          <xdr:row>9</xdr:row>
          <xdr:rowOff>15240</xdr:rowOff>
        </xdr:from>
        <xdr:to>
          <xdr:col>6</xdr:col>
          <xdr:colOff>563880</xdr:colOff>
          <xdr:row>9</xdr:row>
          <xdr:rowOff>236220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7</xdr:col>
      <xdr:colOff>213360</xdr:colOff>
      <xdr:row>0</xdr:row>
      <xdr:rowOff>15240</xdr:rowOff>
    </xdr:from>
    <xdr:to>
      <xdr:col>14</xdr:col>
      <xdr:colOff>312420</xdr:colOff>
      <xdr:row>11</xdr:row>
      <xdr:rowOff>220980</xdr:rowOff>
    </xdr:to>
    <xdr:graphicFrame macro="">
      <xdr:nvGraphicFramePr>
        <xdr:cNvPr id="3" name="Chart 2">
          <a:extLst>
            <a:ext uri="{FF2B5EF4-FFF2-40B4-BE49-F238E27FC236}">
              <a16:creationId xmlns:a16="http://schemas.microsoft.com/office/drawing/2014/main" id="{75AB9940-BA74-8930-5149-66246711F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0.24786</cdr:x>
      <cdr:y>0.49586</cdr:y>
    </cdr:from>
    <cdr:to>
      <cdr:x>0.48286</cdr:x>
      <cdr:y>0.72919</cdr:y>
    </cdr:to>
    <cdr:sp macro="" textlink="Sheet1!$E$6">
      <cdr:nvSpPr>
        <cdr:cNvPr id="4" name="TextBox 3">
          <a:extLst xmlns:a="http://schemas.openxmlformats.org/drawingml/2006/main">
            <a:ext uri="{FF2B5EF4-FFF2-40B4-BE49-F238E27FC236}">
              <a16:creationId xmlns:a16="http://schemas.microsoft.com/office/drawing/2014/main" id="{4730E377-DA9A-65A0-D600-3087F7440CD6}"/>
            </a:ext>
          </a:extLst>
        </cdr:cNvPr>
        <cdr:cNvSpPr txBox="1"/>
      </cdr:nvSpPr>
      <cdr:spPr>
        <a:xfrm xmlns:a="http://schemas.openxmlformats.org/drawingml/2006/main">
          <a:off x="1118110" y="2066816"/>
          <a:ext cx="1060094" cy="97256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99887DC7-BFDB-419C-A3E3-2B53AEF4805E}" type="TxLink">
            <a:rPr lang="en-US" sz="4000" b="1" i="0" u="none" strike="noStrike">
              <a:solidFill>
                <a:schemeClr val="accent6">
                  <a:lumMod val="60000"/>
                  <a:lumOff val="40000"/>
                </a:schemeClr>
              </a:solidFill>
              <a:latin typeface="Calibri"/>
              <a:cs typeface="Calibri"/>
            </a:rPr>
            <a:t>33%</a:t>
          </a:fld>
          <a:endParaRPr lang="en-IN" sz="4000">
            <a:solidFill>
              <a:schemeClr val="accent6">
                <a:lumMod val="60000"/>
                <a:lumOff val="40000"/>
              </a:schemeClr>
            </a:solidFill>
          </a:endParaRPr>
        </a:p>
      </cdr:txBody>
    </cdr:sp>
  </cdr:relSizeAnchor>
</c:userShap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33B7E2-E069-4DC6-B955-1B80E8512CF7}" name="Activity_List" displayName="Activity_List" ref="A8:G26" totalsRowShown="0" headerRowDxfId="13" dataDxfId="12">
  <tableColumns count="7">
    <tableColumn id="1" xr3:uid="{E8D0237D-E85B-48AE-8B45-A93C4CFC5A5B}" name="Sr. No." dataDxfId="11">
      <calculatedColumnFormula>IF(A8="sr. no.",1,A8+1)</calculatedColumnFormula>
    </tableColumn>
    <tableColumn id="2" xr3:uid="{885CD8AF-0105-48BE-8F34-3D5BAE0E0BAB}" name="Description of Task" dataDxfId="10"/>
    <tableColumn id="3" xr3:uid="{FC244789-C569-4D5E-A220-42280F8FE107}" name="Priority" dataDxfId="9"/>
    <tableColumn id="4" xr3:uid="{1A75EB39-046E-4B3E-B9AE-FFCD88F9F45D}" name="Target Date" dataDxfId="8"/>
    <tableColumn id="5" xr3:uid="{8217BF99-D004-420E-8879-4FCBE7B11AA5}" name="Days to go" dataDxfId="7">
      <calculatedColumnFormula>Activity_List[[#This Row],[Target Date]]-TODAY()</calculatedColumnFormula>
    </tableColumn>
    <tableColumn id="9" xr3:uid="{AA54738F-2C9A-4ED5-BD11-2D39514EBADB}" name="Status" dataDxfId="6">
      <calculatedColumnFormula>IF(Activity_List[[#This Row],[Check]]=TRUE,IF(Activity_List[[#This Row],[Days to go]]&lt;0,"Completed","Complete in advanced"),IF(Activity_List[[#This Row],[Days to go]]&lt;0,"Overdue",IF(Activity_List[[#This Row],[Days to go]]&gt;=0,"Planned",)))</calculatedColumnFormula>
    </tableColumn>
    <tableColumn id="6" xr3:uid="{2BB83C1A-899B-4640-B654-3E79A627B4FC}" name="Check" dataDxfId="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showGridLines="0" tabSelected="1" workbookViewId="0">
      <selection activeCell="K14" sqref="K14"/>
    </sheetView>
  </sheetViews>
  <sheetFormatPr defaultRowHeight="14.4" x14ac:dyDescent="0.3"/>
  <cols>
    <col min="2" max="2" width="43.109375" bestFit="1" customWidth="1"/>
    <col min="3" max="3" width="16" customWidth="1"/>
    <col min="4" max="4" width="12.5546875" customWidth="1"/>
    <col min="5" max="5" width="11.6640625" customWidth="1"/>
    <col min="6" max="6" width="11.6640625" style="8" customWidth="1"/>
    <col min="7" max="7" width="12.6640625" customWidth="1"/>
    <col min="8" max="8" width="11" bestFit="1" customWidth="1"/>
  </cols>
  <sheetData>
    <row r="1" spans="1:8" ht="26.4" customHeight="1" x14ac:dyDescent="0.3">
      <c r="A1" s="16" t="s">
        <v>16</v>
      </c>
      <c r="B1" s="16"/>
      <c r="C1" s="16"/>
      <c r="D1" s="16"/>
      <c r="E1" s="16"/>
      <c r="F1" s="16"/>
      <c r="G1" s="16"/>
    </row>
    <row r="2" spans="1:8" ht="23.4" customHeight="1" x14ac:dyDescent="0.3">
      <c r="A2" s="16"/>
      <c r="B2" s="16"/>
      <c r="C2" s="16"/>
      <c r="D2" s="16"/>
      <c r="E2" s="16"/>
      <c r="F2" s="16"/>
      <c r="G2" s="16"/>
    </row>
    <row r="3" spans="1:8" ht="12.6" customHeight="1" x14ac:dyDescent="0.3">
      <c r="F3"/>
    </row>
    <row r="4" spans="1:8" ht="37.799999999999997" customHeight="1" x14ac:dyDescent="0.3">
      <c r="A4" s="17" t="s">
        <v>25</v>
      </c>
      <c r="B4" s="22"/>
      <c r="C4" s="9" t="s">
        <v>23</v>
      </c>
      <c r="D4" s="10" t="s">
        <v>21</v>
      </c>
      <c r="E4" s="10" t="s">
        <v>17</v>
      </c>
      <c r="F4" s="10" t="s">
        <v>20</v>
      </c>
      <c r="G4" s="9" t="s">
        <v>22</v>
      </c>
    </row>
    <row r="5" spans="1:8" ht="37.200000000000003" customHeight="1" x14ac:dyDescent="0.3">
      <c r="A5" s="18"/>
      <c r="B5" s="23"/>
      <c r="C5" s="11">
        <f>COUNT(Activity_List[Sr. No.])</f>
        <v>18</v>
      </c>
      <c r="D5" s="11">
        <f ca="1">COUNTIF(Activity_List[Status],"Planned")</f>
        <v>10</v>
      </c>
      <c r="E5" s="11">
        <f ca="1">COUNTIF(Activity_List[Status],"Completed")</f>
        <v>6</v>
      </c>
      <c r="F5" s="12">
        <f ca="1">COUNTIF(Activity_List[Status],"Overdue")</f>
        <v>1</v>
      </c>
      <c r="G5" s="11">
        <f ca="1">COUNTIF(Activity_List[Status],"Complete in advanced")</f>
        <v>1</v>
      </c>
      <c r="H5" s="13"/>
    </row>
    <row r="6" spans="1:8" ht="37.200000000000003" customHeight="1" x14ac:dyDescent="0.3">
      <c r="A6" s="21"/>
      <c r="B6" s="21"/>
      <c r="C6" s="11"/>
      <c r="D6" s="19">
        <f ca="1">D5/C5</f>
        <v>0.55555555555555558</v>
      </c>
      <c r="E6" s="19">
        <f ca="1">E5/C5</f>
        <v>0.33333333333333331</v>
      </c>
      <c r="F6" s="20">
        <f ca="1">F5/C5</f>
        <v>5.5555555555555552E-2</v>
      </c>
      <c r="G6" s="19">
        <f ca="1">G5/C5</f>
        <v>5.5555555555555552E-2</v>
      </c>
      <c r="H6" s="13"/>
    </row>
    <row r="7" spans="1:8" ht="12.6" customHeight="1" x14ac:dyDescent="0.3">
      <c r="F7"/>
    </row>
    <row r="8" spans="1:8" ht="34.950000000000003" customHeight="1" x14ac:dyDescent="0.3">
      <c r="A8" s="14" t="s">
        <v>0</v>
      </c>
      <c r="B8" s="14" t="s">
        <v>1</v>
      </c>
      <c r="C8" s="14" t="s">
        <v>11</v>
      </c>
      <c r="D8" s="15" t="s">
        <v>2</v>
      </c>
      <c r="E8" s="15" t="s">
        <v>10</v>
      </c>
      <c r="F8" s="15" t="s">
        <v>3</v>
      </c>
      <c r="G8" s="14" t="s">
        <v>18</v>
      </c>
    </row>
    <row r="9" spans="1:8" ht="30" customHeight="1" x14ac:dyDescent="0.3">
      <c r="A9" s="1">
        <f t="shared" ref="A9" si="0">IF(A8="sr. no.",1,A8+1)</f>
        <v>1</v>
      </c>
      <c r="B9" s="2" t="s">
        <v>4</v>
      </c>
      <c r="C9" s="1" t="s">
        <v>12</v>
      </c>
      <c r="D9" s="4">
        <v>44817</v>
      </c>
      <c r="E9" s="3">
        <f ca="1">Activity_List[[#This Row],[Target Date]]-TODAY()</f>
        <v>-13</v>
      </c>
      <c r="F9" s="7" t="str">
        <f ca="1">IF(Activity_List[[#This Row],[Check]]=TRUE,IF(Activity_List[[#This Row],[Days to go]]&lt;0,"Completed","Complete in advanced"),IF(Activity_List[[#This Row],[Days to go]]&lt;0,"Overdue",IF(Activity_List[[#This Row],[Days to go]]&gt;=0,"Planned",)))</f>
        <v>Completed</v>
      </c>
      <c r="G9" s="6" t="b">
        <v>1</v>
      </c>
    </row>
    <row r="10" spans="1:8" ht="30" customHeight="1" x14ac:dyDescent="0.3">
      <c r="A10" s="1">
        <f t="shared" ref="A10:A16" si="1">IF(A9="sr. no.",1,A9+1)</f>
        <v>2</v>
      </c>
      <c r="B10" s="2" t="s">
        <v>15</v>
      </c>
      <c r="C10" s="1" t="s">
        <v>14</v>
      </c>
      <c r="D10" s="4">
        <v>44820</v>
      </c>
      <c r="E10" s="3">
        <f ca="1">Activity_List[[#This Row],[Target Date]]-TODAY()</f>
        <v>-10</v>
      </c>
      <c r="F10" s="7" t="str">
        <f ca="1">IF(Activity_List[[#This Row],[Check]]=TRUE,IF(Activity_List[[#This Row],[Days to go]]&lt;0,"Completed","Complete in advanced"),IF(Activity_List[[#This Row],[Days to go]]&lt;0,"Overdue",IF(Activity_List[[#This Row],[Days to go]]&gt;=0,"Planned",)))</f>
        <v>Completed</v>
      </c>
      <c r="G10" s="6" t="b">
        <v>1</v>
      </c>
    </row>
    <row r="11" spans="1:8" ht="30" customHeight="1" x14ac:dyDescent="0.3">
      <c r="A11" s="1">
        <f t="shared" si="1"/>
        <v>3</v>
      </c>
      <c r="B11" s="2" t="s">
        <v>5</v>
      </c>
      <c r="C11" s="1" t="s">
        <v>13</v>
      </c>
      <c r="D11" s="4">
        <v>44826</v>
      </c>
      <c r="E11" s="3">
        <f ca="1">Activity_List[[#This Row],[Target Date]]-TODAY()</f>
        <v>-4</v>
      </c>
      <c r="F11" s="7" t="str">
        <f ca="1">IF(Activity_List[[#This Row],[Check]]=TRUE,IF(Activity_List[[#This Row],[Days to go]]&lt;0,"Completed","Complete in advanced"),IF(Activity_List[[#This Row],[Days to go]]&lt;0,"Overdue",IF(Activity_List[[#This Row],[Days to go]]&gt;=0,"Planned",)))</f>
        <v>Completed</v>
      </c>
      <c r="G11" s="6" t="b">
        <v>1</v>
      </c>
    </row>
    <row r="12" spans="1:8" ht="30" customHeight="1" x14ac:dyDescent="0.3">
      <c r="A12" s="1">
        <f t="shared" si="1"/>
        <v>4</v>
      </c>
      <c r="B12" s="2" t="s">
        <v>6</v>
      </c>
      <c r="C12" s="1" t="s">
        <v>14</v>
      </c>
      <c r="D12" s="4">
        <v>44830</v>
      </c>
      <c r="E12" s="3">
        <f ca="1">Activity_List[[#This Row],[Target Date]]-TODAY()</f>
        <v>0</v>
      </c>
      <c r="F12" s="7" t="str">
        <f ca="1">IF(Activity_List[[#This Row],[Check]]=TRUE,IF(Activity_List[[#This Row],[Days to go]]&lt;0,"Completed","Complete in advanced"),IF(Activity_List[[#This Row],[Days to go]]&lt;0,"Overdue",IF(Activity_List[[#This Row],[Days to go]]&gt;=0,"Planned",)))</f>
        <v>Planned</v>
      </c>
      <c r="G12" s="6" t="b">
        <v>0</v>
      </c>
    </row>
    <row r="13" spans="1:8" ht="30" customHeight="1" x14ac:dyDescent="0.3">
      <c r="A13" s="1">
        <f t="shared" si="1"/>
        <v>5</v>
      </c>
      <c r="B13" s="2" t="s">
        <v>7</v>
      </c>
      <c r="C13" s="1" t="s">
        <v>12</v>
      </c>
      <c r="D13" s="4">
        <f ca="1">TODAY()</f>
        <v>44830</v>
      </c>
      <c r="E13" s="3">
        <f ca="1">Activity_List[[#This Row],[Target Date]]-TODAY()</f>
        <v>0</v>
      </c>
      <c r="F13" s="7" t="str">
        <f ca="1">IF(Activity_List[[#This Row],[Check]]=TRUE,IF(Activity_List[[#This Row],[Days to go]]&lt;0,"Completed","Complete in advanced"),IF(Activity_List[[#This Row],[Days to go]]&lt;0,"Overdue",IF(Activity_List[[#This Row],[Days to go]]&gt;=0,"Planned",)))</f>
        <v>Planned</v>
      </c>
      <c r="G13" s="6" t="b">
        <v>0</v>
      </c>
    </row>
    <row r="14" spans="1:8" ht="30" customHeight="1" x14ac:dyDescent="0.3">
      <c r="A14" s="1">
        <f t="shared" si="1"/>
        <v>6</v>
      </c>
      <c r="B14" s="2" t="s">
        <v>8</v>
      </c>
      <c r="C14" s="1" t="s">
        <v>13</v>
      </c>
      <c r="D14" s="4">
        <v>44833</v>
      </c>
      <c r="E14" s="3">
        <f ca="1">Activity_List[[#This Row],[Target Date]]-TODAY()</f>
        <v>3</v>
      </c>
      <c r="F14" s="7" t="str">
        <f ca="1">IF(Activity_List[[#This Row],[Check]]=TRUE,IF(Activity_List[[#This Row],[Days to go]]&lt;0,"Completed","Complete in advanced"),IF(Activity_List[[#This Row],[Days to go]]&lt;0,"Overdue",IF(Activity_List[[#This Row],[Days to go]]&gt;=0,"Planned",)))</f>
        <v>Complete in advanced</v>
      </c>
      <c r="G14" s="6" t="b">
        <v>1</v>
      </c>
    </row>
    <row r="15" spans="1:8" ht="30" customHeight="1" x14ac:dyDescent="0.3">
      <c r="A15" s="1">
        <f t="shared" si="1"/>
        <v>7</v>
      </c>
      <c r="B15" s="2" t="s">
        <v>9</v>
      </c>
      <c r="C15" s="1" t="s">
        <v>13</v>
      </c>
      <c r="D15" s="4">
        <v>44849</v>
      </c>
      <c r="E15" s="3">
        <f ca="1">Activity_List[[#This Row],[Target Date]]-TODAY()</f>
        <v>19</v>
      </c>
      <c r="F15" s="7" t="str">
        <f ca="1">IF(Activity_List[[#This Row],[Check]]=TRUE,IF(Activity_List[[#This Row],[Days to go]]&lt;0,"Completed","Complete in advanced"),IF(Activity_List[[#This Row],[Days to go]]&lt;0,"Overdue",IF(Activity_List[[#This Row],[Days to go]]&gt;=0,"Planned",)))</f>
        <v>Planned</v>
      </c>
      <c r="G15" s="6" t="b">
        <v>0</v>
      </c>
    </row>
    <row r="16" spans="1:8" ht="30" customHeight="1" x14ac:dyDescent="0.3">
      <c r="A16" s="1">
        <f t="shared" si="1"/>
        <v>8</v>
      </c>
      <c r="B16" s="2" t="s">
        <v>24</v>
      </c>
      <c r="C16" s="1" t="s">
        <v>13</v>
      </c>
      <c r="D16" s="5">
        <v>44852</v>
      </c>
      <c r="E16" s="3">
        <f ca="1">Activity_List[[#This Row],[Target Date]]-TODAY()</f>
        <v>22</v>
      </c>
      <c r="F16" s="7" t="str">
        <f ca="1">IF(Activity_List[[#This Row],[Check]]=TRUE,IF(Activity_List[[#This Row],[Days to go]]&lt;0,"Completed","Complete in advanced"),IF(Activity_List[[#This Row],[Days to go]]&lt;0,"Overdue",IF(Activity_List[[#This Row],[Days to go]]&gt;=0,"Planned",)))</f>
        <v>Planned</v>
      </c>
      <c r="G16" s="6" t="b">
        <v>0</v>
      </c>
    </row>
    <row r="17" spans="1:7" ht="30" customHeight="1" x14ac:dyDescent="0.3">
      <c r="A17" s="1">
        <f>IF(A16="sr. no.",1,A16+1)</f>
        <v>9</v>
      </c>
      <c r="B17" s="2" t="s">
        <v>19</v>
      </c>
      <c r="C17" s="1" t="s">
        <v>14</v>
      </c>
      <c r="D17" s="5">
        <v>44856</v>
      </c>
      <c r="E17" s="3">
        <f ca="1">Activity_List[[#This Row],[Target Date]]-TODAY()</f>
        <v>26</v>
      </c>
      <c r="F17" s="7" t="str">
        <f ca="1">IF(Activity_List[[#This Row],[Check]]=TRUE,IF(Activity_List[[#This Row],[Days to go]]&lt;0,"Completed","Complete in advanced"),IF(Activity_List[[#This Row],[Days to go]]&lt;0,"Overdue",IF(Activity_List[[#This Row],[Days to go]]&gt;=0,"Planned",)))</f>
        <v>Planned</v>
      </c>
      <c r="G17" s="6" t="b">
        <v>0</v>
      </c>
    </row>
    <row r="18" spans="1:7" ht="30" customHeight="1" x14ac:dyDescent="0.3">
      <c r="A18" s="1">
        <f t="shared" ref="A18:A25" si="2">IF(A17="sr. no.",1,A17+1)</f>
        <v>10</v>
      </c>
      <c r="B18" s="2" t="s">
        <v>4</v>
      </c>
      <c r="C18" s="1" t="s">
        <v>12</v>
      </c>
      <c r="D18" s="4">
        <v>44817</v>
      </c>
      <c r="E18" s="3">
        <f ca="1">Activity_List[[#This Row],[Target Date]]-TODAY()</f>
        <v>-13</v>
      </c>
      <c r="F18" s="7" t="str">
        <f ca="1">IF(Activity_List[[#This Row],[Check]]=TRUE,IF(Activity_List[[#This Row],[Days to go]]&lt;0,"Completed","Complete in advanced"),IF(Activity_List[[#This Row],[Days to go]]&lt;0,"Overdue",IF(Activity_List[[#This Row],[Days to go]]&gt;=0,"Planned",)))</f>
        <v>Completed</v>
      </c>
      <c r="G18" s="6" t="b">
        <v>1</v>
      </c>
    </row>
    <row r="19" spans="1:7" ht="30" customHeight="1" x14ac:dyDescent="0.3">
      <c r="A19" s="1">
        <f t="shared" si="2"/>
        <v>11</v>
      </c>
      <c r="B19" s="2" t="s">
        <v>15</v>
      </c>
      <c r="C19" s="1" t="s">
        <v>14</v>
      </c>
      <c r="D19" s="4">
        <v>44820</v>
      </c>
      <c r="E19" s="3">
        <f ca="1">Activity_List[[#This Row],[Target Date]]-TODAY()</f>
        <v>-10</v>
      </c>
      <c r="F19" s="7" t="str">
        <f ca="1">IF(Activity_List[[#This Row],[Check]]=TRUE,IF(Activity_List[[#This Row],[Days to go]]&lt;0,"Completed","Complete in advanced"),IF(Activity_List[[#This Row],[Days to go]]&lt;0,"Overdue",IF(Activity_List[[#This Row],[Days to go]]&gt;=0,"Planned",)))</f>
        <v>Overdue</v>
      </c>
      <c r="G19" s="6" t="b">
        <v>0</v>
      </c>
    </row>
    <row r="20" spans="1:7" ht="30" customHeight="1" x14ac:dyDescent="0.3">
      <c r="A20" s="1">
        <f t="shared" si="2"/>
        <v>12</v>
      </c>
      <c r="B20" s="2" t="s">
        <v>5</v>
      </c>
      <c r="C20" s="1" t="s">
        <v>13</v>
      </c>
      <c r="D20" s="4">
        <v>44826</v>
      </c>
      <c r="E20" s="3">
        <f ca="1">Activity_List[[#This Row],[Target Date]]-TODAY()</f>
        <v>-4</v>
      </c>
      <c r="F20" s="7" t="str">
        <f ca="1">IF(Activity_List[[#This Row],[Check]]=TRUE,IF(Activity_List[[#This Row],[Days to go]]&lt;0,"Completed","Complete in advanced"),IF(Activity_List[[#This Row],[Days to go]]&lt;0,"Overdue",IF(Activity_List[[#This Row],[Days to go]]&gt;=0,"Planned",)))</f>
        <v>Completed</v>
      </c>
      <c r="G20" s="6" t="b">
        <v>1</v>
      </c>
    </row>
    <row r="21" spans="1:7" ht="30" customHeight="1" x14ac:dyDescent="0.3">
      <c r="A21" s="1">
        <f t="shared" si="2"/>
        <v>13</v>
      </c>
      <c r="B21" s="2" t="s">
        <v>6</v>
      </c>
      <c r="C21" s="1" t="s">
        <v>14</v>
      </c>
      <c r="D21" s="4">
        <v>44829</v>
      </c>
      <c r="E21" s="3">
        <f ca="1">Activity_List[[#This Row],[Target Date]]-TODAY()</f>
        <v>-1</v>
      </c>
      <c r="F21" s="7" t="str">
        <f ca="1">IF(Activity_List[[#This Row],[Check]]=TRUE,IF(Activity_List[[#This Row],[Days to go]]&lt;0,"Completed","Complete in advanced"),IF(Activity_List[[#This Row],[Days to go]]&lt;0,"Overdue",IF(Activity_List[[#This Row],[Days to go]]&gt;=0,"Planned",)))</f>
        <v>Completed</v>
      </c>
      <c r="G21" s="6" t="b">
        <v>1</v>
      </c>
    </row>
    <row r="22" spans="1:7" ht="30" customHeight="1" x14ac:dyDescent="0.3">
      <c r="A22" s="1">
        <f t="shared" si="2"/>
        <v>14</v>
      </c>
      <c r="B22" s="2" t="s">
        <v>7</v>
      </c>
      <c r="C22" s="1" t="s">
        <v>12</v>
      </c>
      <c r="D22" s="4">
        <v>44834</v>
      </c>
      <c r="E22" s="3">
        <f ca="1">Activity_List[[#This Row],[Target Date]]-TODAY()</f>
        <v>4</v>
      </c>
      <c r="F22" s="7" t="str">
        <f ca="1">IF(Activity_List[[#This Row],[Check]]=TRUE,IF(Activity_List[[#This Row],[Days to go]]&lt;0,"Completed","Complete in advanced"),IF(Activity_List[[#This Row],[Days to go]]&lt;0,"Overdue",IF(Activity_List[[#This Row],[Days to go]]&gt;=0,"Planned",)))</f>
        <v>Planned</v>
      </c>
      <c r="G22" s="6" t="b">
        <v>0</v>
      </c>
    </row>
    <row r="23" spans="1:7" ht="30" customHeight="1" x14ac:dyDescent="0.3">
      <c r="A23" s="1">
        <f t="shared" si="2"/>
        <v>15</v>
      </c>
      <c r="B23" s="2" t="s">
        <v>8</v>
      </c>
      <c r="C23" s="1" t="s">
        <v>13</v>
      </c>
      <c r="D23" s="4">
        <v>44833</v>
      </c>
      <c r="E23" s="3">
        <f ca="1">Activity_List[[#This Row],[Target Date]]-TODAY()</f>
        <v>3</v>
      </c>
      <c r="F23" s="7" t="str">
        <f ca="1">IF(Activity_List[[#This Row],[Check]]=TRUE,IF(Activity_List[[#This Row],[Days to go]]&lt;0,"Completed","Complete in advanced"),IF(Activity_List[[#This Row],[Days to go]]&lt;0,"Overdue",IF(Activity_List[[#This Row],[Days to go]]&gt;=0,"Planned",)))</f>
        <v>Planned</v>
      </c>
      <c r="G23" s="6" t="b">
        <v>0</v>
      </c>
    </row>
    <row r="24" spans="1:7" ht="30" customHeight="1" x14ac:dyDescent="0.3">
      <c r="A24" s="1">
        <f t="shared" si="2"/>
        <v>16</v>
      </c>
      <c r="B24" s="2" t="s">
        <v>9</v>
      </c>
      <c r="C24" s="1" t="s">
        <v>13</v>
      </c>
      <c r="D24" s="4">
        <v>44849</v>
      </c>
      <c r="E24" s="3">
        <f ca="1">Activity_List[[#This Row],[Target Date]]-TODAY()</f>
        <v>19</v>
      </c>
      <c r="F24" s="7" t="str">
        <f ca="1">IF(Activity_List[[#This Row],[Check]]=TRUE,IF(Activity_List[[#This Row],[Days to go]]&lt;0,"Completed","Complete in advanced"),IF(Activity_List[[#This Row],[Days to go]]&lt;0,"Overdue",IF(Activity_List[[#This Row],[Days to go]]&gt;=0,"Planned",)))</f>
        <v>Planned</v>
      </c>
      <c r="G24" s="6" t="b">
        <v>0</v>
      </c>
    </row>
    <row r="25" spans="1:7" ht="30" customHeight="1" x14ac:dyDescent="0.3">
      <c r="A25" s="1">
        <f t="shared" si="2"/>
        <v>17</v>
      </c>
      <c r="B25" s="2" t="s">
        <v>24</v>
      </c>
      <c r="C25" s="1" t="s">
        <v>13</v>
      </c>
      <c r="D25" s="5">
        <v>44852</v>
      </c>
      <c r="E25" s="3">
        <f ca="1">Activity_List[[#This Row],[Target Date]]-TODAY()</f>
        <v>22</v>
      </c>
      <c r="F25" s="7" t="str">
        <f ca="1">IF(Activity_List[[#This Row],[Check]]=TRUE,IF(Activity_List[[#This Row],[Days to go]]&lt;0,"Completed","Complete in advanced"),IF(Activity_List[[#This Row],[Days to go]]&lt;0,"Overdue",IF(Activity_List[[#This Row],[Days to go]]&gt;=0,"Planned",)))</f>
        <v>Planned</v>
      </c>
      <c r="G25" s="6" t="b">
        <v>0</v>
      </c>
    </row>
    <row r="26" spans="1:7" ht="30" customHeight="1" x14ac:dyDescent="0.3">
      <c r="A26" s="1">
        <f>IF(A25="sr. no.",1,A25+1)</f>
        <v>18</v>
      </c>
      <c r="B26" s="2" t="s">
        <v>19</v>
      </c>
      <c r="C26" s="1" t="s">
        <v>14</v>
      </c>
      <c r="D26" s="5">
        <v>44856</v>
      </c>
      <c r="E26" s="3">
        <f ca="1">Activity_List[[#This Row],[Target Date]]-TODAY()</f>
        <v>26</v>
      </c>
      <c r="F26" s="7" t="str">
        <f ca="1">IF(Activity_List[[#This Row],[Check]]=TRUE,IF(Activity_List[[#This Row],[Days to go]]&lt;0,"Completed","Complete in advanced"),IF(Activity_List[[#This Row],[Days to go]]&lt;0,"Overdue",IF(Activity_List[[#This Row],[Days to go]]&gt;=0,"Planned",)))</f>
        <v>Planned</v>
      </c>
      <c r="G26" s="6" t="b">
        <v>0</v>
      </c>
    </row>
  </sheetData>
  <mergeCells count="2">
    <mergeCell ref="A1:G2"/>
    <mergeCell ref="A4:B5"/>
  </mergeCells>
  <phoneticPr fontId="1" type="noConversion"/>
  <conditionalFormatting sqref="A9:G26">
    <cfRule type="expression" dxfId="4" priority="3">
      <formula>$D9=TODAY()</formula>
    </cfRule>
    <cfRule type="containsText" dxfId="3" priority="4" operator="containsText" text="Complete in advanced">
      <formula>NOT(ISERROR(SEARCH("Complete in advanced",A9)))</formula>
    </cfRule>
    <cfRule type="containsText" dxfId="2" priority="5" operator="containsText" text="Overdue">
      <formula>NOT(ISERROR(SEARCH("Overdue",A9)))</formula>
    </cfRule>
    <cfRule type="containsText" dxfId="1" priority="6" operator="containsText" text="Completed">
      <formula>NOT(ISERROR(SEARCH("Completed",A9)))</formula>
    </cfRule>
  </conditionalFormatting>
  <conditionalFormatting sqref="A9:E26">
    <cfRule type="expression" dxfId="0" priority="1">
      <formula>$C9="High"</formula>
    </cfRule>
  </conditionalFormatting>
  <dataValidations count="1">
    <dataValidation type="list" allowBlank="1" showInputMessage="1" showErrorMessage="1" sqref="C9:C26" xr:uid="{FF033023-6651-4473-9C5B-C3DF7E4F5763}">
      <formula1>"High, Medium, Low"</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52" r:id="rId4" name="Check Box 28">
              <controlPr defaultSize="0" autoFill="0" autoLine="0" autoPict="0">
                <anchor moveWithCells="1">
                  <from>
                    <xdr:col>6</xdr:col>
                    <xdr:colOff>327660</xdr:colOff>
                    <xdr:row>8</xdr:row>
                    <xdr:rowOff>22860</xdr:rowOff>
                  </from>
                  <to>
                    <xdr:col>6</xdr:col>
                    <xdr:colOff>563880</xdr:colOff>
                    <xdr:row>8</xdr:row>
                    <xdr:rowOff>243840</xdr:rowOff>
                  </to>
                </anchor>
              </controlPr>
            </control>
          </mc:Choice>
        </mc:AlternateContent>
        <mc:AlternateContent xmlns:mc="http://schemas.openxmlformats.org/markup-compatibility/2006">
          <mc:Choice Requires="x14">
            <control shapeId="1053" r:id="rId5" name="Check Box 29">
              <controlPr defaultSize="0" autoFill="0" autoLine="0" autoPict="0">
                <anchor moveWithCells="1">
                  <from>
                    <xdr:col>6</xdr:col>
                    <xdr:colOff>320040</xdr:colOff>
                    <xdr:row>9</xdr:row>
                    <xdr:rowOff>15240</xdr:rowOff>
                  </from>
                  <to>
                    <xdr:col>6</xdr:col>
                    <xdr:colOff>563880</xdr:colOff>
                    <xdr:row>9</xdr:row>
                    <xdr:rowOff>236220</xdr:rowOff>
                  </to>
                </anchor>
              </controlPr>
            </control>
          </mc:Choice>
        </mc:AlternateContent>
        <mc:AlternateContent xmlns:mc="http://schemas.openxmlformats.org/markup-compatibility/2006">
          <mc:Choice Requires="x14">
            <control shapeId="1054" r:id="rId6" name="Check Box 30">
              <controlPr defaultSize="0" autoFill="0" autoLine="0" autoPict="0">
                <anchor moveWithCells="1">
                  <from>
                    <xdr:col>6</xdr:col>
                    <xdr:colOff>320040</xdr:colOff>
                    <xdr:row>10</xdr:row>
                    <xdr:rowOff>15240</xdr:rowOff>
                  </from>
                  <to>
                    <xdr:col>6</xdr:col>
                    <xdr:colOff>563880</xdr:colOff>
                    <xdr:row>10</xdr:row>
                    <xdr:rowOff>236220</xdr:rowOff>
                  </to>
                </anchor>
              </controlPr>
            </control>
          </mc:Choice>
        </mc:AlternateContent>
        <mc:AlternateContent xmlns:mc="http://schemas.openxmlformats.org/markup-compatibility/2006">
          <mc:Choice Requires="x14">
            <control shapeId="1055" r:id="rId7" name="Check Box 31">
              <controlPr defaultSize="0" autoFill="0" autoLine="0" autoPict="0">
                <anchor moveWithCells="1">
                  <from>
                    <xdr:col>6</xdr:col>
                    <xdr:colOff>320040</xdr:colOff>
                    <xdr:row>11</xdr:row>
                    <xdr:rowOff>15240</xdr:rowOff>
                  </from>
                  <to>
                    <xdr:col>6</xdr:col>
                    <xdr:colOff>563880</xdr:colOff>
                    <xdr:row>11</xdr:row>
                    <xdr:rowOff>236220</xdr:rowOff>
                  </to>
                </anchor>
              </controlPr>
            </control>
          </mc:Choice>
        </mc:AlternateContent>
        <mc:AlternateContent xmlns:mc="http://schemas.openxmlformats.org/markup-compatibility/2006">
          <mc:Choice Requires="x14">
            <control shapeId="1056" r:id="rId8" name="Check Box 32">
              <controlPr defaultSize="0" autoFill="0" autoLine="0" autoPict="0">
                <anchor moveWithCells="1">
                  <from>
                    <xdr:col>6</xdr:col>
                    <xdr:colOff>320040</xdr:colOff>
                    <xdr:row>12</xdr:row>
                    <xdr:rowOff>15240</xdr:rowOff>
                  </from>
                  <to>
                    <xdr:col>6</xdr:col>
                    <xdr:colOff>563880</xdr:colOff>
                    <xdr:row>12</xdr:row>
                    <xdr:rowOff>236220</xdr:rowOff>
                  </to>
                </anchor>
              </controlPr>
            </control>
          </mc:Choice>
        </mc:AlternateContent>
        <mc:AlternateContent xmlns:mc="http://schemas.openxmlformats.org/markup-compatibility/2006">
          <mc:Choice Requires="x14">
            <control shapeId="1057" r:id="rId9" name="Check Box 33">
              <controlPr defaultSize="0" autoFill="0" autoLine="0" autoPict="0">
                <anchor moveWithCells="1">
                  <from>
                    <xdr:col>6</xdr:col>
                    <xdr:colOff>320040</xdr:colOff>
                    <xdr:row>13</xdr:row>
                    <xdr:rowOff>15240</xdr:rowOff>
                  </from>
                  <to>
                    <xdr:col>6</xdr:col>
                    <xdr:colOff>563880</xdr:colOff>
                    <xdr:row>13</xdr:row>
                    <xdr:rowOff>236220</xdr:rowOff>
                  </to>
                </anchor>
              </controlPr>
            </control>
          </mc:Choice>
        </mc:AlternateContent>
        <mc:AlternateContent xmlns:mc="http://schemas.openxmlformats.org/markup-compatibility/2006">
          <mc:Choice Requires="x14">
            <control shapeId="1058" r:id="rId10" name="Check Box 34">
              <controlPr defaultSize="0" autoFill="0" autoLine="0" autoPict="0">
                <anchor moveWithCells="1">
                  <from>
                    <xdr:col>6</xdr:col>
                    <xdr:colOff>320040</xdr:colOff>
                    <xdr:row>14</xdr:row>
                    <xdr:rowOff>15240</xdr:rowOff>
                  </from>
                  <to>
                    <xdr:col>6</xdr:col>
                    <xdr:colOff>563880</xdr:colOff>
                    <xdr:row>14</xdr:row>
                    <xdr:rowOff>236220</xdr:rowOff>
                  </to>
                </anchor>
              </controlPr>
            </control>
          </mc:Choice>
        </mc:AlternateContent>
        <mc:AlternateContent xmlns:mc="http://schemas.openxmlformats.org/markup-compatibility/2006">
          <mc:Choice Requires="x14">
            <control shapeId="1059" r:id="rId11" name="Check Box 35">
              <controlPr defaultSize="0" autoFill="0" autoLine="0" autoPict="0">
                <anchor moveWithCells="1">
                  <from>
                    <xdr:col>6</xdr:col>
                    <xdr:colOff>320040</xdr:colOff>
                    <xdr:row>15</xdr:row>
                    <xdr:rowOff>15240</xdr:rowOff>
                  </from>
                  <to>
                    <xdr:col>6</xdr:col>
                    <xdr:colOff>563880</xdr:colOff>
                    <xdr:row>15</xdr:row>
                    <xdr:rowOff>236220</xdr:rowOff>
                  </to>
                </anchor>
              </controlPr>
            </control>
          </mc:Choice>
        </mc:AlternateContent>
        <mc:AlternateContent xmlns:mc="http://schemas.openxmlformats.org/markup-compatibility/2006">
          <mc:Choice Requires="x14">
            <control shapeId="1061" r:id="rId12" name="Check Box 37">
              <controlPr defaultSize="0" autoFill="0" autoLine="0" autoPict="0">
                <anchor moveWithCells="1">
                  <from>
                    <xdr:col>6</xdr:col>
                    <xdr:colOff>320040</xdr:colOff>
                    <xdr:row>16</xdr:row>
                    <xdr:rowOff>15240</xdr:rowOff>
                  </from>
                  <to>
                    <xdr:col>6</xdr:col>
                    <xdr:colOff>563880</xdr:colOff>
                    <xdr:row>16</xdr:row>
                    <xdr:rowOff>236220</xdr:rowOff>
                  </to>
                </anchor>
              </controlPr>
            </control>
          </mc:Choice>
        </mc:AlternateContent>
        <mc:AlternateContent xmlns:mc="http://schemas.openxmlformats.org/markup-compatibility/2006">
          <mc:Choice Requires="x14">
            <control shapeId="1063" r:id="rId13" name="Check Box 39">
              <controlPr defaultSize="0" autoFill="0" autoLine="0" autoPict="0">
                <anchor moveWithCells="1">
                  <from>
                    <xdr:col>6</xdr:col>
                    <xdr:colOff>320040</xdr:colOff>
                    <xdr:row>17</xdr:row>
                    <xdr:rowOff>15240</xdr:rowOff>
                  </from>
                  <to>
                    <xdr:col>6</xdr:col>
                    <xdr:colOff>563880</xdr:colOff>
                    <xdr:row>17</xdr:row>
                    <xdr:rowOff>236220</xdr:rowOff>
                  </to>
                </anchor>
              </controlPr>
            </control>
          </mc:Choice>
        </mc:AlternateContent>
        <mc:AlternateContent xmlns:mc="http://schemas.openxmlformats.org/markup-compatibility/2006">
          <mc:Choice Requires="x14">
            <control shapeId="1064" r:id="rId14" name="Check Box 40">
              <controlPr defaultSize="0" autoFill="0" autoLine="0" autoPict="0">
                <anchor moveWithCells="1">
                  <from>
                    <xdr:col>6</xdr:col>
                    <xdr:colOff>320040</xdr:colOff>
                    <xdr:row>18</xdr:row>
                    <xdr:rowOff>15240</xdr:rowOff>
                  </from>
                  <to>
                    <xdr:col>6</xdr:col>
                    <xdr:colOff>563880</xdr:colOff>
                    <xdr:row>18</xdr:row>
                    <xdr:rowOff>236220</xdr:rowOff>
                  </to>
                </anchor>
              </controlPr>
            </control>
          </mc:Choice>
        </mc:AlternateContent>
        <mc:AlternateContent xmlns:mc="http://schemas.openxmlformats.org/markup-compatibility/2006">
          <mc:Choice Requires="x14">
            <control shapeId="1065" r:id="rId15" name="Check Box 41">
              <controlPr defaultSize="0" autoFill="0" autoLine="0" autoPict="0">
                <anchor moveWithCells="1">
                  <from>
                    <xdr:col>6</xdr:col>
                    <xdr:colOff>320040</xdr:colOff>
                    <xdr:row>19</xdr:row>
                    <xdr:rowOff>15240</xdr:rowOff>
                  </from>
                  <to>
                    <xdr:col>6</xdr:col>
                    <xdr:colOff>563880</xdr:colOff>
                    <xdr:row>19</xdr:row>
                    <xdr:rowOff>236220</xdr:rowOff>
                  </to>
                </anchor>
              </controlPr>
            </control>
          </mc:Choice>
        </mc:AlternateContent>
        <mc:AlternateContent xmlns:mc="http://schemas.openxmlformats.org/markup-compatibility/2006">
          <mc:Choice Requires="x14">
            <control shapeId="1066" r:id="rId16" name="Check Box 42">
              <controlPr defaultSize="0" autoFill="0" autoLine="0" autoPict="0">
                <anchor moveWithCells="1">
                  <from>
                    <xdr:col>6</xdr:col>
                    <xdr:colOff>320040</xdr:colOff>
                    <xdr:row>20</xdr:row>
                    <xdr:rowOff>15240</xdr:rowOff>
                  </from>
                  <to>
                    <xdr:col>6</xdr:col>
                    <xdr:colOff>563880</xdr:colOff>
                    <xdr:row>20</xdr:row>
                    <xdr:rowOff>236220</xdr:rowOff>
                  </to>
                </anchor>
              </controlPr>
            </control>
          </mc:Choice>
        </mc:AlternateContent>
        <mc:AlternateContent xmlns:mc="http://schemas.openxmlformats.org/markup-compatibility/2006">
          <mc:Choice Requires="x14">
            <control shapeId="1067" r:id="rId17" name="Check Box 43">
              <controlPr defaultSize="0" autoFill="0" autoLine="0" autoPict="0">
                <anchor moveWithCells="1">
                  <from>
                    <xdr:col>6</xdr:col>
                    <xdr:colOff>320040</xdr:colOff>
                    <xdr:row>21</xdr:row>
                    <xdr:rowOff>15240</xdr:rowOff>
                  </from>
                  <to>
                    <xdr:col>6</xdr:col>
                    <xdr:colOff>563880</xdr:colOff>
                    <xdr:row>21</xdr:row>
                    <xdr:rowOff>236220</xdr:rowOff>
                  </to>
                </anchor>
              </controlPr>
            </control>
          </mc:Choice>
        </mc:AlternateContent>
        <mc:AlternateContent xmlns:mc="http://schemas.openxmlformats.org/markup-compatibility/2006">
          <mc:Choice Requires="x14">
            <control shapeId="1068" r:id="rId18" name="Check Box 44">
              <controlPr defaultSize="0" autoFill="0" autoLine="0" autoPict="0">
                <anchor moveWithCells="1">
                  <from>
                    <xdr:col>6</xdr:col>
                    <xdr:colOff>320040</xdr:colOff>
                    <xdr:row>22</xdr:row>
                    <xdr:rowOff>15240</xdr:rowOff>
                  </from>
                  <to>
                    <xdr:col>6</xdr:col>
                    <xdr:colOff>563880</xdr:colOff>
                    <xdr:row>22</xdr:row>
                    <xdr:rowOff>236220</xdr:rowOff>
                  </to>
                </anchor>
              </controlPr>
            </control>
          </mc:Choice>
        </mc:AlternateContent>
        <mc:AlternateContent xmlns:mc="http://schemas.openxmlformats.org/markup-compatibility/2006">
          <mc:Choice Requires="x14">
            <control shapeId="1069" r:id="rId19" name="Check Box 45">
              <controlPr defaultSize="0" autoFill="0" autoLine="0" autoPict="0">
                <anchor moveWithCells="1">
                  <from>
                    <xdr:col>6</xdr:col>
                    <xdr:colOff>320040</xdr:colOff>
                    <xdr:row>23</xdr:row>
                    <xdr:rowOff>15240</xdr:rowOff>
                  </from>
                  <to>
                    <xdr:col>6</xdr:col>
                    <xdr:colOff>563880</xdr:colOff>
                    <xdr:row>23</xdr:row>
                    <xdr:rowOff>236220</xdr:rowOff>
                  </to>
                </anchor>
              </controlPr>
            </control>
          </mc:Choice>
        </mc:AlternateContent>
        <mc:AlternateContent xmlns:mc="http://schemas.openxmlformats.org/markup-compatibility/2006">
          <mc:Choice Requires="x14">
            <control shapeId="1070" r:id="rId20" name="Check Box 46">
              <controlPr defaultSize="0" autoFill="0" autoLine="0" autoPict="0">
                <anchor moveWithCells="1">
                  <from>
                    <xdr:col>6</xdr:col>
                    <xdr:colOff>320040</xdr:colOff>
                    <xdr:row>24</xdr:row>
                    <xdr:rowOff>15240</xdr:rowOff>
                  </from>
                  <to>
                    <xdr:col>6</xdr:col>
                    <xdr:colOff>563880</xdr:colOff>
                    <xdr:row>24</xdr:row>
                    <xdr:rowOff>236220</xdr:rowOff>
                  </to>
                </anchor>
              </controlPr>
            </control>
          </mc:Choice>
        </mc:AlternateContent>
        <mc:AlternateContent xmlns:mc="http://schemas.openxmlformats.org/markup-compatibility/2006">
          <mc:Choice Requires="x14">
            <control shapeId="1071" r:id="rId21" name="Check Box 47">
              <controlPr defaultSize="0" autoFill="0" autoLine="0" autoPict="0">
                <anchor moveWithCells="1">
                  <from>
                    <xdr:col>6</xdr:col>
                    <xdr:colOff>320040</xdr:colOff>
                    <xdr:row>25</xdr:row>
                    <xdr:rowOff>15240</xdr:rowOff>
                  </from>
                  <to>
                    <xdr:col>6</xdr:col>
                    <xdr:colOff>563880</xdr:colOff>
                    <xdr:row>25</xdr:row>
                    <xdr:rowOff>236220</xdr:rowOff>
                  </to>
                </anchor>
              </controlPr>
            </control>
          </mc:Choice>
        </mc:AlternateContent>
        <mc:AlternateContent xmlns:mc="http://schemas.openxmlformats.org/markup-compatibility/2006">
          <mc:Choice Requires="x14">
            <control shapeId="1073" r:id="rId22" name="Check Box 49">
              <controlPr defaultSize="0" autoFill="0" autoLine="0" autoPict="0">
                <anchor moveWithCells="1">
                  <from>
                    <xdr:col>6</xdr:col>
                    <xdr:colOff>320040</xdr:colOff>
                    <xdr:row>9</xdr:row>
                    <xdr:rowOff>15240</xdr:rowOff>
                  </from>
                  <to>
                    <xdr:col>6</xdr:col>
                    <xdr:colOff>563880</xdr:colOff>
                    <xdr:row>9</xdr:row>
                    <xdr:rowOff>236220</xdr:rowOff>
                  </to>
                </anchor>
              </controlPr>
            </control>
          </mc:Choice>
        </mc:AlternateContent>
      </controls>
    </mc:Choice>
  </mc:AlternateContent>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Beloshe</dc:creator>
  <cp:lastModifiedBy>Suraj Beloshe</cp:lastModifiedBy>
  <dcterms:created xsi:type="dcterms:W3CDTF">2015-06-05T18:17:20Z</dcterms:created>
  <dcterms:modified xsi:type="dcterms:W3CDTF">2022-09-26T08:53:41Z</dcterms:modified>
</cp:coreProperties>
</file>