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Machine Learning\ML Basic\statistics\Stroop Task\"/>
    </mc:Choice>
  </mc:AlternateContent>
  <bookViews>
    <workbookView xWindow="0" yWindow="0" windowWidth="23040" windowHeight="9060"/>
  </bookViews>
  <sheets>
    <sheet name="stroopdata" sheetId="1" r:id="rId1"/>
  </sheets>
  <definedNames>
    <definedName name="_xlchart.v1.0" hidden="1">stroopdata!$A$1</definedName>
    <definedName name="_xlchart.v1.1" hidden="1">stroopdata!$A$2:$A$25</definedName>
    <definedName name="_xlchart.v1.2" hidden="1">stroopdata!$B$1</definedName>
    <definedName name="_xlchart.v1.3" hidden="1">stroopdata!$B$2:$B$25</definedName>
  </definedNames>
  <calcPr calcId="162913"/>
</workbook>
</file>

<file path=xl/calcChain.xml><?xml version="1.0" encoding="utf-8"?>
<calcChain xmlns="http://schemas.openxmlformats.org/spreadsheetml/2006/main">
  <c r="G17" i="1" l="1"/>
  <c r="G1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6" i="1" l="1"/>
  <c r="D24" i="1" s="1"/>
  <c r="G5" i="1"/>
  <c r="C20" i="1" s="1"/>
  <c r="C5" i="1" l="1"/>
  <c r="C9" i="1"/>
  <c r="C13" i="1"/>
  <c r="C17" i="1"/>
  <c r="C21" i="1"/>
  <c r="C25" i="1"/>
  <c r="D5" i="1"/>
  <c r="D9" i="1"/>
  <c r="D13" i="1"/>
  <c r="D17" i="1"/>
  <c r="D21" i="1"/>
  <c r="D25" i="1"/>
  <c r="C2" i="1"/>
  <c r="C6" i="1"/>
  <c r="C10" i="1"/>
  <c r="C14" i="1"/>
  <c r="C18" i="1"/>
  <c r="C22" i="1"/>
  <c r="D2" i="1"/>
  <c r="D6" i="1"/>
  <c r="D10" i="1"/>
  <c r="D14" i="1"/>
  <c r="D18" i="1"/>
  <c r="D22" i="1"/>
  <c r="C8" i="1"/>
  <c r="C16" i="1"/>
  <c r="C24" i="1"/>
  <c r="D8" i="1"/>
  <c r="D16" i="1"/>
  <c r="C3" i="1"/>
  <c r="C7" i="1"/>
  <c r="C11" i="1"/>
  <c r="C15" i="1"/>
  <c r="C19" i="1"/>
  <c r="C23" i="1"/>
  <c r="D3" i="1"/>
  <c r="D7" i="1"/>
  <c r="D11" i="1"/>
  <c r="D15" i="1"/>
  <c r="D19" i="1"/>
  <c r="D23" i="1"/>
  <c r="C4" i="1"/>
  <c r="C12" i="1"/>
  <c r="D4" i="1"/>
  <c r="D12" i="1"/>
  <c r="D20" i="1"/>
  <c r="G8" i="1" l="1"/>
  <c r="G11" i="1" s="1"/>
  <c r="G14" i="1" s="1"/>
  <c r="G7" i="1"/>
  <c r="G10" i="1" s="1"/>
  <c r="G13" i="1" s="1"/>
</calcChain>
</file>

<file path=xl/sharedStrings.xml><?xml version="1.0" encoding="utf-8"?>
<sst xmlns="http://schemas.openxmlformats.org/spreadsheetml/2006/main" count="15" uniqueCount="15">
  <si>
    <t>Congruent</t>
  </si>
  <si>
    <t>Incongruent</t>
  </si>
  <si>
    <t>Xc=</t>
  </si>
  <si>
    <t>Xi=</t>
  </si>
  <si>
    <t>(x-Xc)^2</t>
  </si>
  <si>
    <t>(y-Xi)^2</t>
  </si>
  <si>
    <t>VAR_i=</t>
  </si>
  <si>
    <t>VAR_c=</t>
  </si>
  <si>
    <t>SD_c=</t>
  </si>
  <si>
    <t>SD_i=</t>
  </si>
  <si>
    <t>SE_c=</t>
  </si>
  <si>
    <t>SE_i=</t>
  </si>
  <si>
    <t>x-y</t>
  </si>
  <si>
    <t>x̄d=</t>
  </si>
  <si>
    <t>Sd=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</si>
</sst>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06D398F1-66C4-42C5-AD57-20577DBE8AB3}">
          <cx:tx>
            <cx:txData>
              <cx:f>_xlchart.v1.0</cx:f>
              <cx:v>Congruent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Colour Recognition Time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Colour Recognition Time (seconds)</a:t>
              </a:r>
            </a:p>
          </cx:txPr>
        </cx:title>
        <cx:tickLabels/>
        <cx:spPr>
          <a:ln>
            <a:solidFill>
              <a:schemeClr val="accent2">
                <a:lumMod val="60000"/>
                <a:lumOff val="40000"/>
              </a:schemeClr>
            </a:solidFill>
          </a:ln>
        </cx:sp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E325F730-DD5A-4713-8AF1-E6C065A6D9F9}">
          <cx:tx>
            <cx:txData>
              <cx:f>_xlchart.v1.2</cx:f>
              <cx:v>Incongruent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Colour Recognition Time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Colour Recognition Time (seconds)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3</xdr:row>
      <xdr:rowOff>137160</xdr:rowOff>
    </xdr:from>
    <xdr:to>
      <xdr:col>13</xdr:col>
      <xdr:colOff>68580</xdr:colOff>
      <xdr:row>18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 title="Frequency">
              <a:extLst>
                <a:ext uri="{FF2B5EF4-FFF2-40B4-BE49-F238E27FC236}">
                  <a16:creationId xmlns:a16="http://schemas.microsoft.com/office/drawing/2014/main" id="{296FF021-D57D-41A0-A47F-F4D69BDC7E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86700" y="685800"/>
              <a:ext cx="4579620" cy="2773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845820</xdr:colOff>
      <xdr:row>19</xdr:row>
      <xdr:rowOff>175260</xdr:rowOff>
    </xdr:from>
    <xdr:to>
      <xdr:col>13</xdr:col>
      <xdr:colOff>68580</xdr:colOff>
      <xdr:row>34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BE0A4A37-3E1E-461F-800B-19AE5B238A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94320" y="36499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17" sqref="G17"/>
    </sheetView>
  </sheetViews>
  <sheetFormatPr defaultRowHeight="14.4" x14ac:dyDescent="0.3"/>
  <cols>
    <col min="2" max="2" width="11.33203125" customWidth="1"/>
    <col min="3" max="3" width="14.77734375" customWidth="1"/>
    <col min="4" max="5" width="23.21875" style="1" customWidth="1"/>
    <col min="6" max="7" width="10.6640625" customWidth="1"/>
    <col min="8" max="8" width="33.5546875" customWidth="1"/>
  </cols>
  <sheetData>
    <row r="1" spans="1:7" x14ac:dyDescent="0.3">
      <c r="A1" t="s">
        <v>0</v>
      </c>
      <c r="B1" t="s">
        <v>1</v>
      </c>
      <c r="C1" s="1" t="s">
        <v>4</v>
      </c>
      <c r="D1" s="1" t="s">
        <v>5</v>
      </c>
      <c r="E1" s="1" t="s">
        <v>12</v>
      </c>
    </row>
    <row r="2" spans="1:7" x14ac:dyDescent="0.3">
      <c r="A2">
        <v>12.079000000000001</v>
      </c>
      <c r="B2">
        <v>19.277999999999999</v>
      </c>
      <c r="C2">
        <f>(A2-$G$5)^2</f>
        <v>3.8892770156250007</v>
      </c>
      <c r="D2" s="1">
        <f>(B2-$G$6)^2</f>
        <v>7.4961876736111321</v>
      </c>
      <c r="E2" s="1">
        <f>(A2-B2)</f>
        <v>-7.1989999999999981</v>
      </c>
    </row>
    <row r="3" spans="1:7" x14ac:dyDescent="0.3">
      <c r="A3">
        <v>16.791</v>
      </c>
      <c r="B3">
        <v>18.741</v>
      </c>
      <c r="C3">
        <f t="shared" ref="C3:C25" si="0">(A3-$G$5)^2</f>
        <v>7.5069150156249975</v>
      </c>
      <c r="D3" s="1">
        <f t="shared" ref="D3:D25" si="1">(B3-$G$6)^2</f>
        <v>10.72507917361113</v>
      </c>
      <c r="E3" s="1">
        <f t="shared" ref="E3:E25" si="2">(A3-B3)</f>
        <v>-1.9499999999999993</v>
      </c>
    </row>
    <row r="4" spans="1:7" x14ac:dyDescent="0.3">
      <c r="A4">
        <v>9.5640000000000001</v>
      </c>
      <c r="B4">
        <v>21.213999999999999</v>
      </c>
      <c r="C4">
        <f t="shared" si="0"/>
        <v>20.134290765625007</v>
      </c>
      <c r="D4" s="1">
        <f t="shared" si="1"/>
        <v>0.64307034027778409</v>
      </c>
      <c r="E4" s="1">
        <f t="shared" si="2"/>
        <v>-11.649999999999999</v>
      </c>
    </row>
    <row r="5" spans="1:7" x14ac:dyDescent="0.3">
      <c r="A5">
        <v>8.6300000000000008</v>
      </c>
      <c r="B5">
        <v>15.686999999999999</v>
      </c>
      <c r="C5">
        <f t="shared" si="0"/>
        <v>29.388596265625001</v>
      </c>
      <c r="D5" s="1">
        <f t="shared" si="1"/>
        <v>40.055186173611155</v>
      </c>
      <c r="E5" s="1">
        <f t="shared" si="2"/>
        <v>-7.0569999999999986</v>
      </c>
      <c r="F5" t="s">
        <v>2</v>
      </c>
      <c r="G5">
        <f>AVERAGE(A2:A25)</f>
        <v>14.051125000000001</v>
      </c>
    </row>
    <row r="6" spans="1:7" x14ac:dyDescent="0.3">
      <c r="A6">
        <v>14.669</v>
      </c>
      <c r="B6">
        <v>22.803000000000001</v>
      </c>
      <c r="C6">
        <f t="shared" si="0"/>
        <v>0.38176951562499967</v>
      </c>
      <c r="D6" s="1">
        <f t="shared" si="1"/>
        <v>0.61950017361110832</v>
      </c>
      <c r="E6" s="1">
        <f t="shared" si="2"/>
        <v>-8.1340000000000003</v>
      </c>
      <c r="F6" t="s">
        <v>3</v>
      </c>
      <c r="G6">
        <f>AVERAGE(B2:B25)</f>
        <v>22.015916666666669</v>
      </c>
    </row>
    <row r="7" spans="1:7" x14ac:dyDescent="0.3">
      <c r="A7">
        <v>12.238</v>
      </c>
      <c r="B7">
        <v>20.878</v>
      </c>
      <c r="C7">
        <f t="shared" si="0"/>
        <v>3.2874222656250045</v>
      </c>
      <c r="D7" s="1">
        <f t="shared" si="1"/>
        <v>1.2948543402777835</v>
      </c>
      <c r="E7" s="1">
        <f t="shared" si="2"/>
        <v>-8.64</v>
      </c>
      <c r="F7" t="s">
        <v>7</v>
      </c>
      <c r="G7">
        <f>SUM(C2:C25)/23</f>
        <v>12.669029070652176</v>
      </c>
    </row>
    <row r="8" spans="1:7" x14ac:dyDescent="0.3">
      <c r="A8">
        <v>14.692</v>
      </c>
      <c r="B8">
        <v>24.571999999999999</v>
      </c>
      <c r="C8">
        <f t="shared" si="0"/>
        <v>0.41072076562499926</v>
      </c>
      <c r="D8" s="1">
        <f t="shared" si="1"/>
        <v>6.5335620069444271</v>
      </c>
      <c r="E8" s="1">
        <f t="shared" si="2"/>
        <v>-9.879999999999999</v>
      </c>
      <c r="F8" t="s">
        <v>6</v>
      </c>
      <c r="G8">
        <f>SUM(D2:D25)/23</f>
        <v>23.011757036231884</v>
      </c>
    </row>
    <row r="9" spans="1:7" x14ac:dyDescent="0.3">
      <c r="A9">
        <v>8.9870000000000001</v>
      </c>
      <c r="B9">
        <v>17.393999999999998</v>
      </c>
      <c r="C9">
        <f t="shared" si="0"/>
        <v>25.645362015625008</v>
      </c>
      <c r="D9" s="1">
        <f t="shared" si="1"/>
        <v>21.362113673611152</v>
      </c>
      <c r="E9" s="1">
        <f t="shared" si="2"/>
        <v>-8.4069999999999983</v>
      </c>
    </row>
    <row r="10" spans="1:7" x14ac:dyDescent="0.3">
      <c r="A10">
        <v>9.4009999999999998</v>
      </c>
      <c r="B10">
        <v>20.762</v>
      </c>
      <c r="C10">
        <f t="shared" si="0"/>
        <v>21.623662515625011</v>
      </c>
      <c r="D10" s="1">
        <f t="shared" si="1"/>
        <v>1.5723070069444498</v>
      </c>
      <c r="E10" s="1">
        <f t="shared" si="2"/>
        <v>-11.361000000000001</v>
      </c>
      <c r="F10" t="s">
        <v>8</v>
      </c>
      <c r="G10">
        <f>SQRT(G7)</f>
        <v>3.5593579576451955</v>
      </c>
    </row>
    <row r="11" spans="1:7" x14ac:dyDescent="0.3">
      <c r="A11">
        <v>14.48</v>
      </c>
      <c r="B11">
        <v>26.282</v>
      </c>
      <c r="C11">
        <f t="shared" si="0"/>
        <v>0.18393376562499972</v>
      </c>
      <c r="D11" s="1">
        <f t="shared" si="1"/>
        <v>18.199467006944424</v>
      </c>
      <c r="E11" s="1">
        <f t="shared" si="2"/>
        <v>-11.802</v>
      </c>
      <c r="F11" t="s">
        <v>9</v>
      </c>
      <c r="G11">
        <f>SQRT(G8)</f>
        <v>4.7970571224691376</v>
      </c>
    </row>
    <row r="12" spans="1:7" x14ac:dyDescent="0.3">
      <c r="A12">
        <v>22.327999999999999</v>
      </c>
      <c r="B12">
        <v>24.524000000000001</v>
      </c>
      <c r="C12">
        <f t="shared" si="0"/>
        <v>68.506659765624974</v>
      </c>
      <c r="D12" s="1">
        <f t="shared" si="1"/>
        <v>6.290482006944436</v>
      </c>
      <c r="E12" s="1">
        <f t="shared" si="2"/>
        <v>-2.1960000000000015</v>
      </c>
    </row>
    <row r="13" spans="1:7" x14ac:dyDescent="0.3">
      <c r="A13">
        <v>15.298</v>
      </c>
      <c r="B13">
        <v>18.643999999999998</v>
      </c>
      <c r="C13">
        <f t="shared" si="0"/>
        <v>1.5546972656249982</v>
      </c>
      <c r="D13" s="1">
        <f t="shared" si="1"/>
        <v>11.369822006944473</v>
      </c>
      <c r="E13" s="1">
        <f t="shared" si="2"/>
        <v>-3.3459999999999983</v>
      </c>
      <c r="F13" t="s">
        <v>10</v>
      </c>
      <c r="G13">
        <f>G10/SQRT(24)</f>
        <v>0.72655090067879902</v>
      </c>
    </row>
    <row r="14" spans="1:7" x14ac:dyDescent="0.3">
      <c r="A14">
        <v>15.073</v>
      </c>
      <c r="B14">
        <v>17.510000000000002</v>
      </c>
      <c r="C14">
        <f t="shared" si="0"/>
        <v>1.0442285156249993</v>
      </c>
      <c r="D14" s="1">
        <f t="shared" si="1"/>
        <v>20.303285006944453</v>
      </c>
      <c r="E14" s="1">
        <f t="shared" si="2"/>
        <v>-2.4370000000000012</v>
      </c>
      <c r="F14" t="s">
        <v>11</v>
      </c>
      <c r="G14">
        <f>G11/SQRT(24)</f>
        <v>0.97919518475276179</v>
      </c>
    </row>
    <row r="15" spans="1:7" x14ac:dyDescent="0.3">
      <c r="A15">
        <v>16.928999999999998</v>
      </c>
      <c r="B15">
        <v>20.329999999999998</v>
      </c>
      <c r="C15">
        <f t="shared" si="0"/>
        <v>8.2821645156249861</v>
      </c>
      <c r="D15" s="1">
        <f t="shared" si="1"/>
        <v>2.8423150069444589</v>
      </c>
      <c r="E15" s="1">
        <f t="shared" si="2"/>
        <v>-3.4009999999999998</v>
      </c>
    </row>
    <row r="16" spans="1:7" x14ac:dyDescent="0.3">
      <c r="A16">
        <v>18.2</v>
      </c>
      <c r="B16">
        <v>35.255000000000003</v>
      </c>
      <c r="C16">
        <f t="shared" si="0"/>
        <v>17.213163765624987</v>
      </c>
      <c r="D16" s="1">
        <f t="shared" si="1"/>
        <v>175.27332750694444</v>
      </c>
      <c r="E16" s="1">
        <f t="shared" si="2"/>
        <v>-17.055000000000003</v>
      </c>
      <c r="F16" t="s">
        <v>13</v>
      </c>
      <c r="G16">
        <f>AVERAGE(E2:E25)</f>
        <v>-7.964791666666664</v>
      </c>
    </row>
    <row r="17" spans="1:7" x14ac:dyDescent="0.3">
      <c r="A17">
        <v>12.13</v>
      </c>
      <c r="B17">
        <v>22.158000000000001</v>
      </c>
      <c r="C17">
        <f t="shared" si="0"/>
        <v>3.6907212656249997</v>
      </c>
      <c r="D17" s="1">
        <f t="shared" si="1"/>
        <v>2.0187673611110735E-2</v>
      </c>
      <c r="E17" s="1">
        <f t="shared" si="2"/>
        <v>-10.028</v>
      </c>
      <c r="F17" t="s">
        <v>14</v>
      </c>
      <c r="G17">
        <f>STDEV(E2:E25)</f>
        <v>4.8648269103590565</v>
      </c>
    </row>
    <row r="18" spans="1:7" x14ac:dyDescent="0.3">
      <c r="A18">
        <v>18.495000000000001</v>
      </c>
      <c r="B18">
        <v>25.138999999999999</v>
      </c>
      <c r="C18">
        <f t="shared" si="0"/>
        <v>19.748025015625004</v>
      </c>
      <c r="D18" s="1">
        <f t="shared" si="1"/>
        <v>9.7536495069444236</v>
      </c>
      <c r="E18" s="1">
        <f t="shared" si="2"/>
        <v>-6.6439999999999984</v>
      </c>
    </row>
    <row r="19" spans="1:7" x14ac:dyDescent="0.3">
      <c r="A19">
        <v>10.638999999999999</v>
      </c>
      <c r="B19">
        <v>20.428999999999998</v>
      </c>
      <c r="C19">
        <f t="shared" si="0"/>
        <v>11.642597015625009</v>
      </c>
      <c r="D19" s="1">
        <f t="shared" si="1"/>
        <v>2.5183045069444576</v>
      </c>
      <c r="E19" s="1">
        <f t="shared" si="2"/>
        <v>-9.7899999999999991</v>
      </c>
    </row>
    <row r="20" spans="1:7" x14ac:dyDescent="0.3">
      <c r="A20">
        <v>11.343999999999999</v>
      </c>
      <c r="B20">
        <v>17.425000000000001</v>
      </c>
      <c r="C20">
        <f t="shared" si="0"/>
        <v>7.3285257656250069</v>
      </c>
      <c r="D20" s="1">
        <f t="shared" si="1"/>
        <v>21.076515840277796</v>
      </c>
      <c r="E20" s="1">
        <f t="shared" si="2"/>
        <v>-6.0810000000000013</v>
      </c>
    </row>
    <row r="21" spans="1:7" x14ac:dyDescent="0.3">
      <c r="A21">
        <v>12.369</v>
      </c>
      <c r="B21">
        <v>34.287999999999997</v>
      </c>
      <c r="C21">
        <f t="shared" si="0"/>
        <v>2.8295445156250034</v>
      </c>
      <c r="D21" s="1">
        <f t="shared" si="1"/>
        <v>150.60402934027763</v>
      </c>
      <c r="E21" s="1">
        <f t="shared" si="2"/>
        <v>-21.918999999999997</v>
      </c>
    </row>
    <row r="22" spans="1:7" x14ac:dyDescent="0.3">
      <c r="A22">
        <v>12.944000000000001</v>
      </c>
      <c r="B22">
        <v>23.893999999999998</v>
      </c>
      <c r="C22">
        <f t="shared" si="0"/>
        <v>1.2257257656249998</v>
      </c>
      <c r="D22" s="1">
        <f t="shared" si="1"/>
        <v>3.5271970069444287</v>
      </c>
      <c r="E22" s="1">
        <f t="shared" si="2"/>
        <v>-10.949999999999998</v>
      </c>
    </row>
    <row r="23" spans="1:7" x14ac:dyDescent="0.3">
      <c r="A23">
        <v>14.233000000000001</v>
      </c>
      <c r="B23">
        <v>17.96</v>
      </c>
      <c r="C23">
        <f t="shared" si="0"/>
        <v>3.3078515624999923E-2</v>
      </c>
      <c r="D23" s="1">
        <f t="shared" si="1"/>
        <v>16.450460006944457</v>
      </c>
      <c r="E23" s="1">
        <f t="shared" si="2"/>
        <v>-3.7270000000000003</v>
      </c>
    </row>
    <row r="24" spans="1:7" x14ac:dyDescent="0.3">
      <c r="A24">
        <v>19.71</v>
      </c>
      <c r="B24">
        <v>22.058</v>
      </c>
      <c r="C24">
        <f t="shared" si="0"/>
        <v>32.022866265624998</v>
      </c>
      <c r="D24" s="1">
        <f t="shared" si="1"/>
        <v>1.7710069444442133E-3</v>
      </c>
      <c r="E24" s="1">
        <f t="shared" si="2"/>
        <v>-2.347999999999999</v>
      </c>
    </row>
    <row r="25" spans="1:7" x14ac:dyDescent="0.3">
      <c r="A25">
        <v>16.004000000000001</v>
      </c>
      <c r="B25">
        <v>21.157</v>
      </c>
      <c r="C25">
        <f t="shared" si="0"/>
        <v>3.8137207656250021</v>
      </c>
      <c r="D25" s="1">
        <f t="shared" si="1"/>
        <v>0.73773784027778211</v>
      </c>
      <c r="E25" s="1">
        <f t="shared" si="2"/>
        <v>-5.1529999999999987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</dc:creator>
  <cp:lastModifiedBy>Suraj</cp:lastModifiedBy>
  <dcterms:created xsi:type="dcterms:W3CDTF">2017-07-16T01:43:33Z</dcterms:created>
  <dcterms:modified xsi:type="dcterms:W3CDTF">2017-07-16T13:36:25Z</dcterms:modified>
</cp:coreProperties>
</file>