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tion" sheetId="1" r:id="rId4"/>
    <sheet state="visible" name="Player List" sheetId="2" r:id="rId5"/>
  </sheets>
  <definedNames/>
  <calcPr/>
</workbook>
</file>

<file path=xl/sharedStrings.xml><?xml version="1.0" encoding="utf-8"?>
<sst xmlns="http://schemas.openxmlformats.org/spreadsheetml/2006/main" count="194" uniqueCount="74">
  <si>
    <t xml:space="preserve">Sharpener </t>
  </si>
  <si>
    <t xml:space="preserve">Google </t>
  </si>
  <si>
    <t xml:space="preserve">Netflix </t>
  </si>
  <si>
    <t xml:space="preserve">Amazon </t>
  </si>
  <si>
    <t>Players</t>
  </si>
  <si>
    <t>Purchase Price</t>
  </si>
  <si>
    <t>Category</t>
  </si>
  <si>
    <t>Marcus Stoinis</t>
  </si>
  <si>
    <t>Total Indians</t>
  </si>
  <si>
    <t>Total Overseas</t>
  </si>
  <si>
    <t>Total Players</t>
  </si>
  <si>
    <t>Player In Focus</t>
  </si>
  <si>
    <t>Shivam Dube</t>
  </si>
  <si>
    <t>Players Left</t>
  </si>
  <si>
    <t>Amazon</t>
  </si>
  <si>
    <t>Original Price</t>
  </si>
  <si>
    <t>Current Price</t>
  </si>
  <si>
    <t>Players Sold</t>
  </si>
  <si>
    <t>Bid by Team</t>
  </si>
  <si>
    <t>Name</t>
  </si>
  <si>
    <t>BasePrice</t>
  </si>
  <si>
    <t>Selling Price</t>
  </si>
  <si>
    <t>Status</t>
  </si>
  <si>
    <t>Sold To</t>
  </si>
  <si>
    <t>Virat Kohli</t>
  </si>
  <si>
    <t>Indian</t>
  </si>
  <si>
    <t>Unsold</t>
  </si>
  <si>
    <t>Rohit Sharma</t>
  </si>
  <si>
    <t>KL Rahul</t>
  </si>
  <si>
    <t>Shubman Gill</t>
  </si>
  <si>
    <t>Rishabh Pant</t>
  </si>
  <si>
    <t>Hardik Pandya</t>
  </si>
  <si>
    <t>Ravindra Jadeja</t>
  </si>
  <si>
    <t>Jasprit Bumrah</t>
  </si>
  <si>
    <t>Mohammed Shami</t>
  </si>
  <si>
    <t>Bhuvneshwar Kumar</t>
  </si>
  <si>
    <t>Yuzvendra Chahal</t>
  </si>
  <si>
    <t>Kuldeep Yadav</t>
  </si>
  <si>
    <t>Prithvi Shaw</t>
  </si>
  <si>
    <t>Ishan Kishan</t>
  </si>
  <si>
    <t>Sanju Samson</t>
  </si>
  <si>
    <t>Washington Sundar</t>
  </si>
  <si>
    <t>Shardul Thakur</t>
  </si>
  <si>
    <t>Deepak Chahar</t>
  </si>
  <si>
    <t>Ruturaj Gaikwad</t>
  </si>
  <si>
    <t>Tilak Varma</t>
  </si>
  <si>
    <t>Rahul Tripathi</t>
  </si>
  <si>
    <t>Arshdeep Singh</t>
  </si>
  <si>
    <t>Umran Malik</t>
  </si>
  <si>
    <t>T Natarajan</t>
  </si>
  <si>
    <t>David Warner</t>
  </si>
  <si>
    <t>Overseas</t>
  </si>
  <si>
    <t>Steve Smith</t>
  </si>
  <si>
    <t>Glenn Maxwell</t>
  </si>
  <si>
    <t>Pat Cummins</t>
  </si>
  <si>
    <t>Mitchell Starc</t>
  </si>
  <si>
    <t>Josh Hazlewood</t>
  </si>
  <si>
    <t>Adam Zampa</t>
  </si>
  <si>
    <t>Travis Head</t>
  </si>
  <si>
    <t>Quinton de Kock</t>
  </si>
  <si>
    <t>Kagiso Rabada</t>
  </si>
  <si>
    <t>Heinrich Klaasen</t>
  </si>
  <si>
    <t>David Miller</t>
  </si>
  <si>
    <t>Rashid Khan</t>
  </si>
  <si>
    <t>Noor Ahmad</t>
  </si>
  <si>
    <t>Mujeeb Ur Rahman</t>
  </si>
  <si>
    <t>Wanindu Hasaranga</t>
  </si>
  <si>
    <t>Dasun Shanaka</t>
  </si>
  <si>
    <t>Dushmantha Chameera</t>
  </si>
  <si>
    <t>Jason Holder</t>
  </si>
  <si>
    <t>Nicholas Pooran</t>
  </si>
  <si>
    <t>Andre Russell</t>
  </si>
  <si>
    <t>Sunil Narine</t>
  </si>
  <si>
    <t>Shimron Hetmyer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</si>
</sst>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3" fontId="1" numFmtId="4" xfId="0" applyAlignment="1" applyFill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164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1" numFmtId="164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1" numFmtId="164" xfId="0" applyAlignment="1" applyFont="1" applyNumberFormat="1">
      <alignment readingOrder="0"/>
    </xf>
    <xf borderId="0" fillId="3" fontId="1" numFmtId="0" xfId="0" applyFont="1"/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2" fontId="1" numFmtId="164" xfId="0" applyFont="1" applyNumberForma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8" fontId="1" numFmtId="0" xfId="0" applyAlignment="1" applyFont="1">
      <alignment readingOrder="0"/>
    </xf>
    <xf borderId="0" fillId="8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17</xdr:row>
      <xdr:rowOff>133350</xdr:rowOff>
    </xdr:from>
    <xdr:ext cx="1714500" cy="409575"/>
    <xdr:sp>
      <xdr:nvSpPr>
        <xdr:cNvPr id="3" name="Shape 3"/>
        <xdr:cNvSpPr txBox="1"/>
      </xdr:nvSpPr>
      <xdr:spPr>
        <a:xfrm>
          <a:off x="0" y="0"/>
          <a:ext cx="17076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Bid by Sharpener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228600</xdr:colOff>
      <xdr:row>15</xdr:row>
      <xdr:rowOff>114300</xdr:rowOff>
    </xdr:from>
    <xdr:ext cx="2114550" cy="514350"/>
    <xdr:sp>
      <xdr:nvSpPr>
        <xdr:cNvPr id="4" name="Shape 4"/>
        <xdr:cNvSpPr txBox="1"/>
      </xdr:nvSpPr>
      <xdr:spPr>
        <a:xfrm>
          <a:off x="0" y="195850"/>
          <a:ext cx="2109000" cy="492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All bids are in 100,000 increments</a:t>
          </a:r>
          <a:endParaRPr sz="1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/>
        </a:p>
      </xdr:txBody>
    </xdr:sp>
    <xdr:clientData fLocksWithSheet="0"/>
  </xdr:oneCellAnchor>
  <xdr:oneCellAnchor>
    <xdr:from>
      <xdr:col>5</xdr:col>
      <xdr:colOff>762000</xdr:colOff>
      <xdr:row>17</xdr:row>
      <xdr:rowOff>133350</xdr:rowOff>
    </xdr:from>
    <xdr:ext cx="647700" cy="390525"/>
    <xdr:grpSp>
      <xdr:nvGrpSpPr>
        <xdr:cNvPr id="2" name="Shape 2" title="Drawing"/>
        <xdr:cNvGrpSpPr/>
      </xdr:nvGrpSpPr>
      <xdr:grpSpPr>
        <a:xfrm>
          <a:off x="373100" y="152400"/>
          <a:ext cx="627025" cy="347975"/>
          <a:chOff x="373100" y="152400"/>
          <a:chExt cx="627025" cy="347975"/>
        </a:xfrm>
      </xdr:grpSpPr>
      <xdr:pic>
        <xdr:nvPicPr>
          <xdr:cNvPr id="5" name="Shape 5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373100" y="152400"/>
            <a:ext cx="627025" cy="3479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4</xdr:col>
      <xdr:colOff>361950</xdr:colOff>
      <xdr:row>15</xdr:row>
      <xdr:rowOff>114300</xdr:rowOff>
    </xdr:from>
    <xdr:ext cx="2114550" cy="514350"/>
    <xdr:sp>
      <xdr:nvSpPr>
        <xdr:cNvPr id="6" name="Shape 6"/>
        <xdr:cNvSpPr txBox="1"/>
      </xdr:nvSpPr>
      <xdr:spPr>
        <a:xfrm>
          <a:off x="0" y="195850"/>
          <a:ext cx="2109000" cy="492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All bids are in 100,000 increments</a:t>
          </a:r>
          <a:endParaRPr sz="1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/>
        </a:p>
      </xdr:txBody>
    </xdr:sp>
    <xdr:clientData fLocksWithSheet="0"/>
  </xdr:oneCellAnchor>
  <xdr:oneCellAnchor>
    <xdr:from>
      <xdr:col>8</xdr:col>
      <xdr:colOff>333375</xdr:colOff>
      <xdr:row>15</xdr:row>
      <xdr:rowOff>114300</xdr:rowOff>
    </xdr:from>
    <xdr:ext cx="2114550" cy="514350"/>
    <xdr:sp>
      <xdr:nvSpPr>
        <xdr:cNvPr id="7" name="Shape 7"/>
        <xdr:cNvSpPr txBox="1"/>
      </xdr:nvSpPr>
      <xdr:spPr>
        <a:xfrm>
          <a:off x="0" y="195850"/>
          <a:ext cx="2109000" cy="492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All bids are in 100,000 increments</a:t>
          </a:r>
          <a:endParaRPr sz="1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/>
        </a:p>
      </xdr:txBody>
    </xdr:sp>
    <xdr:clientData fLocksWithSheet="0"/>
  </xdr:oneCellAnchor>
  <xdr:oneCellAnchor>
    <xdr:from>
      <xdr:col>12</xdr:col>
      <xdr:colOff>390525</xdr:colOff>
      <xdr:row>15</xdr:row>
      <xdr:rowOff>114300</xdr:rowOff>
    </xdr:from>
    <xdr:ext cx="2114550" cy="514350"/>
    <xdr:sp>
      <xdr:nvSpPr>
        <xdr:cNvPr id="8" name="Shape 8"/>
        <xdr:cNvSpPr txBox="1"/>
      </xdr:nvSpPr>
      <xdr:spPr>
        <a:xfrm>
          <a:off x="0" y="195850"/>
          <a:ext cx="2109000" cy="492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All bids are in 100,000 increments</a:t>
          </a:r>
          <a:endParaRPr sz="1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/>
        </a:p>
      </xdr:txBody>
    </xdr:sp>
    <xdr:clientData fLocksWithSheet="0"/>
  </xdr:oneCellAnchor>
  <xdr:oneCellAnchor>
    <xdr:from>
      <xdr:col>4</xdr:col>
      <xdr:colOff>361950</xdr:colOff>
      <xdr:row>17</xdr:row>
      <xdr:rowOff>114300</xdr:rowOff>
    </xdr:from>
    <xdr:ext cx="1714500" cy="409575"/>
    <xdr:sp>
      <xdr:nvSpPr>
        <xdr:cNvPr id="9" name="Shape 9"/>
        <xdr:cNvSpPr txBox="1"/>
      </xdr:nvSpPr>
      <xdr:spPr>
        <a:xfrm>
          <a:off x="0" y="0"/>
          <a:ext cx="17076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Bid by Google</a:t>
          </a:r>
          <a:endParaRPr sz="1400"/>
        </a:p>
      </xdr:txBody>
    </xdr:sp>
    <xdr:clientData fLocksWithSheet="0"/>
  </xdr:oneCellAnchor>
  <xdr:oneCellAnchor>
    <xdr:from>
      <xdr:col>8</xdr:col>
      <xdr:colOff>333375</xdr:colOff>
      <xdr:row>17</xdr:row>
      <xdr:rowOff>114300</xdr:rowOff>
    </xdr:from>
    <xdr:ext cx="1419225" cy="409575"/>
    <xdr:sp>
      <xdr:nvSpPr>
        <xdr:cNvPr id="10" name="Shape 10"/>
        <xdr:cNvSpPr txBox="1"/>
      </xdr:nvSpPr>
      <xdr:spPr>
        <a:xfrm>
          <a:off x="0" y="0"/>
          <a:ext cx="14085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Bid by Netflix</a:t>
          </a:r>
          <a:endParaRPr sz="1400"/>
        </a:p>
      </xdr:txBody>
    </xdr:sp>
    <xdr:clientData fLocksWithSheet="0"/>
  </xdr:oneCellAnchor>
  <xdr:oneCellAnchor>
    <xdr:from>
      <xdr:col>12</xdr:col>
      <xdr:colOff>390525</xdr:colOff>
      <xdr:row>17</xdr:row>
      <xdr:rowOff>133350</xdr:rowOff>
    </xdr:from>
    <xdr:ext cx="1323975" cy="409575"/>
    <xdr:sp>
      <xdr:nvSpPr>
        <xdr:cNvPr id="11" name="Shape 11"/>
        <xdr:cNvSpPr txBox="1"/>
      </xdr:nvSpPr>
      <xdr:spPr>
        <a:xfrm>
          <a:off x="0" y="0"/>
          <a:ext cx="13170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Bid by Apple</a:t>
          </a:r>
          <a:endParaRPr sz="1400"/>
        </a:p>
      </xdr:txBody>
    </xdr:sp>
    <xdr:clientData fLocksWithSheet="0"/>
  </xdr:oneCellAnchor>
  <xdr:oneCellAnchor>
    <xdr:from>
      <xdr:col>9</xdr:col>
      <xdr:colOff>790575</xdr:colOff>
      <xdr:row>17</xdr:row>
      <xdr:rowOff>133350</xdr:rowOff>
    </xdr:from>
    <xdr:ext cx="647700" cy="371475"/>
    <xdr:grpSp>
      <xdr:nvGrpSpPr>
        <xdr:cNvPr id="2" name="Shape 2" title="Drawing"/>
        <xdr:cNvGrpSpPr/>
      </xdr:nvGrpSpPr>
      <xdr:grpSpPr>
        <a:xfrm>
          <a:off x="373100" y="152400"/>
          <a:ext cx="627025" cy="347975"/>
          <a:chOff x="373100" y="152400"/>
          <a:chExt cx="627025" cy="347975"/>
        </a:xfrm>
      </xdr:grpSpPr>
      <xdr:pic>
        <xdr:nvPicPr>
          <xdr:cNvPr id="12" name="Shape 12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373100" y="152400"/>
            <a:ext cx="627025" cy="3479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13</xdr:col>
      <xdr:colOff>742950</xdr:colOff>
      <xdr:row>17</xdr:row>
      <xdr:rowOff>133350</xdr:rowOff>
    </xdr:from>
    <xdr:ext cx="647700" cy="371475"/>
    <xdr:grpSp>
      <xdr:nvGrpSpPr>
        <xdr:cNvPr id="2" name="Shape 2" title="Drawing"/>
        <xdr:cNvGrpSpPr/>
      </xdr:nvGrpSpPr>
      <xdr:grpSpPr>
        <a:xfrm>
          <a:off x="373100" y="152400"/>
          <a:ext cx="627025" cy="347975"/>
          <a:chOff x="373100" y="152400"/>
          <a:chExt cx="627025" cy="347975"/>
        </a:xfrm>
      </xdr:grpSpPr>
      <xdr:pic>
        <xdr:nvPicPr>
          <xdr:cNvPr id="13" name="Shape 1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373100" y="152400"/>
            <a:ext cx="627025" cy="3479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</xdr:col>
      <xdr:colOff>790575</xdr:colOff>
      <xdr:row>17</xdr:row>
      <xdr:rowOff>142875</xdr:rowOff>
    </xdr:from>
    <xdr:ext cx="647700" cy="371475"/>
    <xdr:grpSp>
      <xdr:nvGrpSpPr>
        <xdr:cNvPr id="2" name="Shape 2" title="Drawing"/>
        <xdr:cNvGrpSpPr/>
      </xdr:nvGrpSpPr>
      <xdr:grpSpPr>
        <a:xfrm>
          <a:off x="373100" y="152400"/>
          <a:ext cx="627025" cy="347975"/>
          <a:chOff x="373100" y="152400"/>
          <a:chExt cx="627025" cy="347975"/>
        </a:xfrm>
      </xdr:grpSpPr>
      <xdr:pic>
        <xdr:nvPicPr>
          <xdr:cNvPr id="14" name="Shape 14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373100" y="152400"/>
            <a:ext cx="627025" cy="3479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4</xdr:col>
      <xdr:colOff>152400</xdr:colOff>
      <xdr:row>25</xdr:row>
      <xdr:rowOff>152400</xdr:rowOff>
    </xdr:from>
    <xdr:ext cx="1323975" cy="666750"/>
    <xdr:sp>
      <xdr:nvSpPr>
        <xdr:cNvPr id="15" name="Shape 15"/>
        <xdr:cNvSpPr/>
      </xdr:nvSpPr>
      <xdr:spPr>
        <a:xfrm>
          <a:off x="951700" y="591725"/>
          <a:ext cx="1309500" cy="649800"/>
        </a:xfrm>
        <a:prstGeom prst="roundRect">
          <a:avLst>
            <a:gd fmla="val 16667" name="adj"/>
          </a:avLst>
        </a:prstGeom>
        <a:solidFill>
          <a:srgbClr val="45818E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Sold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2.25"/>
    <col customWidth="1" min="3" max="3" width="15.0"/>
    <col customWidth="1" min="4" max="4" width="4.13"/>
    <col customWidth="1" min="8" max="8" width="4.75"/>
    <col customWidth="1" min="12" max="12" width="4.88"/>
    <col customWidth="1" min="16" max="16" width="4.88"/>
  </cols>
  <sheetData>
    <row r="1">
      <c r="A1" s="1" t="s">
        <v>0</v>
      </c>
      <c r="B1" s="2"/>
      <c r="C1" s="3">
        <v>790000.0</v>
      </c>
      <c r="D1" s="4"/>
      <c r="E1" s="5" t="s">
        <v>1</v>
      </c>
      <c r="F1" s="6"/>
      <c r="G1" s="7">
        <v>900000.0</v>
      </c>
      <c r="H1" s="4"/>
      <c r="I1" s="8" t="s">
        <v>2</v>
      </c>
      <c r="J1" s="9"/>
      <c r="K1" s="10">
        <v>1000000.0</v>
      </c>
      <c r="L1" s="4"/>
      <c r="M1" s="11" t="s">
        <v>3</v>
      </c>
      <c r="N1" s="12"/>
      <c r="O1" s="13">
        <v>880000.0</v>
      </c>
      <c r="P1" s="4"/>
    </row>
    <row r="2">
      <c r="A2" s="2"/>
      <c r="B2" s="2"/>
      <c r="C2" s="2"/>
      <c r="D2" s="14"/>
      <c r="E2" s="6"/>
      <c r="F2" s="6"/>
      <c r="G2" s="6"/>
      <c r="H2" s="14"/>
      <c r="I2" s="9"/>
      <c r="J2" s="9"/>
      <c r="K2" s="9"/>
      <c r="L2" s="14"/>
      <c r="M2" s="12"/>
      <c r="N2" s="12"/>
      <c r="O2" s="12"/>
      <c r="P2" s="14"/>
    </row>
    <row r="3">
      <c r="A3" s="1" t="s">
        <v>4</v>
      </c>
      <c r="B3" s="1" t="s">
        <v>5</v>
      </c>
      <c r="C3" s="1" t="s">
        <v>6</v>
      </c>
      <c r="D3" s="14"/>
      <c r="E3" s="5" t="s">
        <v>4</v>
      </c>
      <c r="F3" s="5" t="s">
        <v>5</v>
      </c>
      <c r="G3" s="5" t="s">
        <v>6</v>
      </c>
      <c r="H3" s="14"/>
      <c r="I3" s="8" t="s">
        <v>4</v>
      </c>
      <c r="J3" s="8" t="s">
        <v>5</v>
      </c>
      <c r="K3" s="8" t="s">
        <v>6</v>
      </c>
      <c r="L3" s="14"/>
      <c r="M3" s="11" t="s">
        <v>4</v>
      </c>
      <c r="N3" s="11" t="s">
        <v>5</v>
      </c>
      <c r="O3" s="11" t="s">
        <v>6</v>
      </c>
      <c r="P3" s="14"/>
    </row>
    <row r="4">
      <c r="A4" s="1"/>
      <c r="B4" s="3"/>
      <c r="C4" s="2" t="str">
        <f>VLOOKUP(A4,'Player List'!A2:F51,4,FALSE)</f>
        <v>#N/A</v>
      </c>
      <c r="D4" s="14"/>
      <c r="E4" s="5"/>
      <c r="F4" s="7"/>
      <c r="G4" s="6" t="str">
        <f>VLOOKUP(E4,'Player List'!A2:F51,4,FALSE)</f>
        <v>#N/A</v>
      </c>
      <c r="H4" s="14"/>
      <c r="I4" s="8"/>
      <c r="J4" s="10"/>
      <c r="K4" s="9" t="str">
        <f>VLOOKUP(I4,'Player List'!A2:F51,4,FALSE)</f>
        <v>#N/A</v>
      </c>
      <c r="L4" s="14"/>
      <c r="M4" s="11" t="s">
        <v>7</v>
      </c>
      <c r="N4" s="13">
        <v>120000.0</v>
      </c>
      <c r="O4" s="12" t="str">
        <f>VLOOKUP(M4,'Player List'!A2:F51,4,FALSE)</f>
        <v>Overseas</v>
      </c>
      <c r="P4" s="14"/>
    </row>
    <row r="5">
      <c r="A5" s="1"/>
      <c r="B5" s="3"/>
      <c r="C5" s="2" t="str">
        <f>VLOOKUP(A5,'Player List'!A3:F52,4,FALSE)</f>
        <v>#N/A</v>
      </c>
      <c r="D5" s="14"/>
      <c r="E5" s="5"/>
      <c r="F5" s="15"/>
      <c r="G5" s="6" t="str">
        <f>VLOOKUP(E5,'Player List'!A3:F52,4,FALSE)</f>
        <v>#N/A</v>
      </c>
      <c r="H5" s="14"/>
      <c r="I5" s="8"/>
      <c r="J5" s="16"/>
      <c r="K5" s="9" t="str">
        <f>VLOOKUP(I5,'Player List'!A3:F52,4,FALSE)</f>
        <v>#N/A</v>
      </c>
      <c r="L5" s="14"/>
      <c r="M5" s="12"/>
      <c r="N5" s="12"/>
      <c r="O5" s="12" t="str">
        <f>VLOOKUP(M5,'Player List'!A3:F52,4,FALSE)</f>
        <v>#N/A</v>
      </c>
      <c r="P5" s="14"/>
    </row>
    <row r="6">
      <c r="A6" s="1"/>
      <c r="B6" s="3"/>
      <c r="C6" s="2" t="str">
        <f>VLOOKUP(A6,'Player List'!A4:F53,4,FALSE)</f>
        <v>#N/A</v>
      </c>
      <c r="D6" s="14"/>
      <c r="E6" s="5"/>
      <c r="F6" s="15"/>
      <c r="G6" s="6" t="str">
        <f>VLOOKUP(E6,'Player List'!A4:F53,4,FALSE)</f>
        <v>#N/A</v>
      </c>
      <c r="H6" s="14"/>
      <c r="I6" s="9"/>
      <c r="J6" s="9"/>
      <c r="K6" s="9" t="str">
        <f>VLOOKUP(I6,'Player List'!A4:F53,4,FALSE)</f>
        <v>#N/A</v>
      </c>
      <c r="L6" s="14"/>
      <c r="M6" s="12"/>
      <c r="N6" s="12"/>
      <c r="O6" s="12" t="str">
        <f>VLOOKUP(M6,'Player List'!A4:F53,4,FALSE)</f>
        <v>#N/A</v>
      </c>
      <c r="P6" s="14"/>
    </row>
    <row r="7">
      <c r="A7" s="1"/>
      <c r="B7" s="3"/>
      <c r="C7" s="2" t="str">
        <f>VLOOKUP(A7,'Player List'!A5:F54,4,FALSE)</f>
        <v>#N/A</v>
      </c>
      <c r="D7" s="14"/>
      <c r="E7" s="5"/>
      <c r="F7" s="15"/>
      <c r="G7" s="6" t="str">
        <f>VLOOKUP(E7,'Player List'!A5:F54,4,FALSE)</f>
        <v>#N/A</v>
      </c>
      <c r="H7" s="14"/>
      <c r="I7" s="9"/>
      <c r="J7" s="9"/>
      <c r="K7" s="9" t="str">
        <f>VLOOKUP(I7,'Player List'!A5:F54,4,FALSE)</f>
        <v>#N/A</v>
      </c>
      <c r="L7" s="14"/>
      <c r="M7" s="12"/>
      <c r="N7" s="12"/>
      <c r="O7" s="12" t="str">
        <f>VLOOKUP(M7,'Player List'!A5:F54,4,FALSE)</f>
        <v>#N/A</v>
      </c>
      <c r="P7" s="14"/>
    </row>
    <row r="8">
      <c r="A8" s="2"/>
      <c r="B8" s="17"/>
      <c r="C8" s="2" t="str">
        <f>VLOOKUP(A8,'Player List'!A6:F55,4,FALSE)</f>
        <v>#N/A</v>
      </c>
      <c r="D8" s="14"/>
      <c r="E8" s="5"/>
      <c r="F8" s="15"/>
      <c r="G8" s="6" t="str">
        <f>VLOOKUP(E8,'Player List'!A6:F55,4,FALSE)</f>
        <v>#N/A</v>
      </c>
      <c r="H8" s="14"/>
      <c r="I8" s="9"/>
      <c r="J8" s="9"/>
      <c r="K8" s="9" t="str">
        <f>VLOOKUP(I8,'Player List'!A6:F55,4,FALSE)</f>
        <v>#N/A</v>
      </c>
      <c r="L8" s="14"/>
      <c r="M8" s="12"/>
      <c r="N8" s="12"/>
      <c r="O8" s="12" t="str">
        <f>VLOOKUP(M8,'Player List'!A6:F55,4,FALSE)</f>
        <v>#N/A</v>
      </c>
      <c r="P8" s="14"/>
    </row>
    <row r="9">
      <c r="A9" s="2"/>
      <c r="B9" s="17"/>
      <c r="C9" s="2" t="str">
        <f>VLOOKUP(A9,'Player List'!A7:F56,4,FALSE)</f>
        <v>#N/A</v>
      </c>
      <c r="D9" s="14"/>
      <c r="E9" s="6"/>
      <c r="F9" s="6"/>
      <c r="G9" s="6" t="str">
        <f>VLOOKUP(E9,'Player List'!A7:F56,4,FALSE)</f>
        <v>#N/A</v>
      </c>
      <c r="H9" s="14"/>
      <c r="I9" s="9"/>
      <c r="J9" s="9"/>
      <c r="K9" s="9" t="str">
        <f>VLOOKUP(I9,'Player List'!A7:F56,4,FALSE)</f>
        <v>#N/A</v>
      </c>
      <c r="L9" s="14"/>
      <c r="M9" s="12"/>
      <c r="N9" s="12"/>
      <c r="O9" s="12" t="str">
        <f>VLOOKUP(M9,'Player List'!A7:F56,4,FALSE)</f>
        <v>#N/A</v>
      </c>
      <c r="P9" s="14"/>
    </row>
    <row r="10">
      <c r="A10" s="2"/>
      <c r="B10" s="17"/>
      <c r="C10" s="2" t="str">
        <f>VLOOKUP(A10,'Player List'!A8:F57,4,FALSE)</f>
        <v>#N/A</v>
      </c>
      <c r="D10" s="14"/>
      <c r="E10" s="6"/>
      <c r="F10" s="6"/>
      <c r="G10" s="6" t="str">
        <f>VLOOKUP(E10,'Player List'!A8:F57,4,FALSE)</f>
        <v>#N/A</v>
      </c>
      <c r="H10" s="14"/>
      <c r="I10" s="9"/>
      <c r="J10" s="9"/>
      <c r="K10" s="9" t="str">
        <f>VLOOKUP(I10,'Player List'!A8:F57,4,FALSE)</f>
        <v>#N/A</v>
      </c>
      <c r="L10" s="14"/>
      <c r="M10" s="12"/>
      <c r="N10" s="12"/>
      <c r="O10" s="12" t="str">
        <f>VLOOKUP(M10,'Player List'!A8:F57,4,FALSE)</f>
        <v>#N/A</v>
      </c>
      <c r="P10" s="14"/>
    </row>
    <row r="11">
      <c r="A11" s="2"/>
      <c r="B11" s="17"/>
      <c r="C11" s="2" t="str">
        <f>VLOOKUP(A11,'Player List'!A9:F58,4,FALSE)</f>
        <v>#N/A</v>
      </c>
      <c r="D11" s="14"/>
      <c r="E11" s="6"/>
      <c r="F11" s="6"/>
      <c r="G11" s="6" t="str">
        <f>VLOOKUP(E11,'Player List'!A9:F58,4,FALSE)</f>
        <v>#N/A</v>
      </c>
      <c r="H11" s="14"/>
      <c r="I11" s="9"/>
      <c r="J11" s="9"/>
      <c r="K11" s="9" t="str">
        <f>VLOOKUP(I11,'Player List'!A9:F58,4,FALSE)</f>
        <v>#N/A</v>
      </c>
      <c r="L11" s="14"/>
      <c r="M11" s="12"/>
      <c r="N11" s="12"/>
      <c r="O11" s="12" t="str">
        <f>VLOOKUP(M11,'Player List'!A9:F58,4,FALSE)</f>
        <v>#N/A</v>
      </c>
      <c r="P11" s="14"/>
    </row>
    <row r="12">
      <c r="A12" s="2"/>
      <c r="B12" s="17"/>
      <c r="C12" s="2" t="str">
        <f>VLOOKUP(A12,'Player List'!A10:F59,4,FALSE)</f>
        <v>#N/A</v>
      </c>
      <c r="D12" s="14"/>
      <c r="E12" s="6"/>
      <c r="F12" s="6"/>
      <c r="G12" s="6" t="str">
        <f>VLOOKUP(E12,'Player List'!A10:F59,4,FALSE)</f>
        <v>#N/A</v>
      </c>
      <c r="H12" s="14"/>
      <c r="I12" s="9"/>
      <c r="J12" s="9"/>
      <c r="K12" s="9" t="str">
        <f>VLOOKUP(I12,'Player List'!A10:F59,4,FALSE)</f>
        <v>#N/A</v>
      </c>
      <c r="L12" s="14"/>
      <c r="M12" s="12"/>
      <c r="N12" s="12"/>
      <c r="O12" s="12" t="str">
        <f>VLOOKUP(M12,'Player List'!A10:F59,4,FALSE)</f>
        <v>#N/A</v>
      </c>
      <c r="P12" s="14"/>
    </row>
    <row r="13">
      <c r="A13" s="2"/>
      <c r="B13" s="17"/>
      <c r="C13" s="2" t="str">
        <f>VLOOKUP(A13,'Player List'!A11:F60,4,FALSE)</f>
        <v>#N/A</v>
      </c>
      <c r="D13" s="14"/>
      <c r="E13" s="6"/>
      <c r="F13" s="6"/>
      <c r="G13" s="6" t="str">
        <f>VLOOKUP(E13,'Player List'!A11:F60,4,FALSE)</f>
        <v>#N/A</v>
      </c>
      <c r="H13" s="14"/>
      <c r="I13" s="9"/>
      <c r="J13" s="9"/>
      <c r="K13" s="9" t="str">
        <f>VLOOKUP(I13,'Player List'!A11:F60,4,FALSE)</f>
        <v>#N/A</v>
      </c>
      <c r="L13" s="14"/>
      <c r="M13" s="12"/>
      <c r="N13" s="12"/>
      <c r="O13" s="12" t="str">
        <f>VLOOKUP(M13,'Player List'!A11:F60,4,FALSE)</f>
        <v>#N/A</v>
      </c>
      <c r="P13" s="14"/>
    </row>
    <row r="14">
      <c r="A14" s="2"/>
      <c r="B14" s="17"/>
      <c r="C14" s="2" t="str">
        <f>VLOOKUP(A14,'Player List'!A12:F61,4,FALSE)</f>
        <v>#N/A</v>
      </c>
      <c r="D14" s="14"/>
      <c r="E14" s="6"/>
      <c r="F14" s="6"/>
      <c r="G14" s="6" t="str">
        <f>VLOOKUP(E14,'Player List'!A12:F61,4,FALSE)</f>
        <v>#N/A</v>
      </c>
      <c r="H14" s="14"/>
      <c r="I14" s="9"/>
      <c r="J14" s="9"/>
      <c r="K14" s="9" t="str">
        <f>VLOOKUP(I14,'Player List'!A12:F61,4,FALSE)</f>
        <v>#N/A</v>
      </c>
      <c r="L14" s="14"/>
      <c r="M14" s="12"/>
      <c r="N14" s="12"/>
      <c r="O14" s="12" t="str">
        <f>VLOOKUP(M14,'Player List'!A12:F61,4,FALSE)</f>
        <v>#N/A</v>
      </c>
      <c r="P14" s="14"/>
    </row>
    <row r="15">
      <c r="A15" s="2"/>
      <c r="B15" s="17"/>
      <c r="C15" s="2" t="str">
        <f>VLOOKUP(A15,'Player List'!A13:F62,4,FALSE)</f>
        <v>#N/A</v>
      </c>
      <c r="D15" s="14"/>
      <c r="E15" s="6"/>
      <c r="F15" s="6"/>
      <c r="G15" s="6" t="str">
        <f>VLOOKUP(E15,'Player List'!A13:F62,4,FALSE)</f>
        <v>#N/A</v>
      </c>
      <c r="H15" s="14"/>
      <c r="I15" s="9"/>
      <c r="J15" s="9"/>
      <c r="K15" s="9" t="str">
        <f>VLOOKUP(I15,'Player List'!A13:F62,4,FALSE)</f>
        <v>#N/A</v>
      </c>
      <c r="L15" s="14"/>
      <c r="M15" s="12"/>
      <c r="N15" s="12"/>
      <c r="O15" s="12" t="str">
        <f>VLOOKUP(M15,'Player List'!A13:F62,4,FALSE)</f>
        <v>#N/A</v>
      </c>
      <c r="P15" s="14"/>
    </row>
    <row r="16" ht="11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>
      <c r="D17" s="14"/>
      <c r="H17" s="14"/>
      <c r="L17" s="14"/>
      <c r="P17" s="14"/>
    </row>
    <row r="18">
      <c r="D18" s="14"/>
      <c r="H18" s="14"/>
      <c r="L18" s="14"/>
      <c r="P18" s="14"/>
    </row>
    <row r="19">
      <c r="D19" s="14"/>
      <c r="H19" s="14"/>
      <c r="L19" s="14"/>
      <c r="P19" s="14"/>
    </row>
    <row r="20">
      <c r="D20" s="14"/>
      <c r="H20" s="14"/>
      <c r="L20" s="14"/>
      <c r="P20" s="14"/>
    </row>
    <row r="21">
      <c r="A21" s="18" t="s">
        <v>8</v>
      </c>
      <c r="B21" s="19"/>
      <c r="C21" s="19">
        <f>COUNTIF(C4:C15,"Indian")</f>
        <v>0</v>
      </c>
      <c r="D21" s="14"/>
      <c r="E21" s="18" t="s">
        <v>8</v>
      </c>
      <c r="F21" s="19"/>
      <c r="G21" s="19">
        <f>COUNTIF(G4:G15,"Indian")</f>
        <v>0</v>
      </c>
      <c r="H21" s="14"/>
      <c r="I21" s="18" t="s">
        <v>8</v>
      </c>
      <c r="J21" s="19"/>
      <c r="K21" s="19">
        <f>COUNTIF(K4:K15,"Indian")</f>
        <v>0</v>
      </c>
      <c r="L21" s="14"/>
      <c r="M21" s="18" t="s">
        <v>8</v>
      </c>
      <c r="N21" s="19"/>
      <c r="O21" s="19">
        <f>COUNTIF(O4:O15,"Indian")</f>
        <v>0</v>
      </c>
      <c r="P21" s="14"/>
    </row>
    <row r="22">
      <c r="A22" s="18" t="s">
        <v>9</v>
      </c>
      <c r="B22" s="19"/>
      <c r="C22" s="19">
        <f>COUNTIF(C4:C15,"Overseas")</f>
        <v>0</v>
      </c>
      <c r="D22" s="14"/>
      <c r="E22" s="18" t="s">
        <v>9</v>
      </c>
      <c r="F22" s="19"/>
      <c r="G22" s="19">
        <f>COUNTIF(G4:G15,"Overseas")</f>
        <v>0</v>
      </c>
      <c r="H22" s="14"/>
      <c r="I22" s="18" t="s">
        <v>9</v>
      </c>
      <c r="J22" s="19"/>
      <c r="K22" s="19">
        <f>COUNTIF(K4:K15,"Overseas")</f>
        <v>0</v>
      </c>
      <c r="L22" s="14"/>
      <c r="M22" s="18" t="s">
        <v>9</v>
      </c>
      <c r="N22" s="19"/>
      <c r="O22" s="19">
        <f>COUNTIF(O4:O15,"Overseas")</f>
        <v>1</v>
      </c>
      <c r="P22" s="14"/>
    </row>
    <row r="23" ht="18.0" customHeight="1">
      <c r="A23" s="18" t="s">
        <v>10</v>
      </c>
      <c r="B23" s="19"/>
      <c r="C23" s="19">
        <f>C21+C22</f>
        <v>0</v>
      </c>
      <c r="D23" s="14"/>
      <c r="E23" s="18" t="s">
        <v>10</v>
      </c>
      <c r="F23" s="19"/>
      <c r="G23" s="19">
        <f>G21+G22</f>
        <v>0</v>
      </c>
      <c r="H23" s="14"/>
      <c r="I23" s="18" t="s">
        <v>10</v>
      </c>
      <c r="J23" s="19"/>
      <c r="K23" s="19">
        <f>K21+K22</f>
        <v>0</v>
      </c>
      <c r="L23" s="14"/>
      <c r="M23" s="18" t="s">
        <v>10</v>
      </c>
      <c r="N23" s="19"/>
      <c r="O23" s="19">
        <f>O21+O22</f>
        <v>1</v>
      </c>
      <c r="P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6">
      <c r="A26" s="20" t="s">
        <v>11</v>
      </c>
      <c r="B26" s="21"/>
      <c r="C26" s="20" t="s">
        <v>12</v>
      </c>
      <c r="I26" s="20" t="s">
        <v>13</v>
      </c>
      <c r="K26" s="20" t="s">
        <v>7</v>
      </c>
      <c r="L26" s="21"/>
      <c r="M26" s="21"/>
    </row>
    <row r="27">
      <c r="A27" s="21"/>
      <c r="B27" s="21"/>
      <c r="C27" s="22"/>
      <c r="I27" s="20">
        <f>COUNTIF('Player List'!E2:E51,"Unsold")</f>
        <v>50</v>
      </c>
      <c r="K27" s="20" t="s">
        <v>14</v>
      </c>
      <c r="L27" s="21"/>
      <c r="M27" s="21"/>
    </row>
    <row r="28">
      <c r="A28" s="20" t="s">
        <v>15</v>
      </c>
      <c r="B28" s="21"/>
      <c r="C28" s="23">
        <v>100000.0</v>
      </c>
      <c r="I28" s="21"/>
      <c r="K28" s="20">
        <v>120000.0</v>
      </c>
      <c r="L28" s="21"/>
      <c r="M28" s="21"/>
    </row>
    <row r="29">
      <c r="A29" s="20" t="s">
        <v>16</v>
      </c>
      <c r="B29" s="21"/>
      <c r="C29" s="23">
        <v>0.0</v>
      </c>
      <c r="I29" s="20" t="s">
        <v>17</v>
      </c>
    </row>
    <row r="30">
      <c r="A30" s="20" t="s">
        <v>18</v>
      </c>
      <c r="B30" s="21"/>
      <c r="C30" s="20"/>
      <c r="I30" s="20">
        <f>COUNTIF('Player List'!E2:E51,"Sold")</f>
        <v>0</v>
      </c>
    </row>
  </sheetData>
  <mergeCells count="4">
    <mergeCell ref="A17:C20"/>
    <mergeCell ref="E17:G20"/>
    <mergeCell ref="I17:K20"/>
    <mergeCell ref="M17:O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9" max="9" width="17.25"/>
  </cols>
  <sheetData>
    <row r="1">
      <c r="A1" s="24" t="s">
        <v>19</v>
      </c>
      <c r="B1" s="24" t="s">
        <v>20</v>
      </c>
      <c r="C1" s="24" t="s">
        <v>21</v>
      </c>
      <c r="D1" s="24" t="s">
        <v>6</v>
      </c>
      <c r="E1" s="25" t="s">
        <v>22</v>
      </c>
      <c r="F1" s="25" t="s">
        <v>23</v>
      </c>
      <c r="I1" s="25"/>
    </row>
    <row r="2">
      <c r="A2" s="26" t="s">
        <v>24</v>
      </c>
      <c r="B2" s="27">
        <v>100000.0</v>
      </c>
      <c r="D2" s="26" t="s">
        <v>25</v>
      </c>
      <c r="E2" s="26" t="s">
        <v>26</v>
      </c>
    </row>
    <row r="3">
      <c r="A3" s="26" t="s">
        <v>27</v>
      </c>
      <c r="B3" s="27">
        <v>100000.0</v>
      </c>
      <c r="D3" s="26" t="s">
        <v>25</v>
      </c>
      <c r="E3" s="26" t="s">
        <v>26</v>
      </c>
    </row>
    <row r="4">
      <c r="A4" s="26" t="s">
        <v>28</v>
      </c>
      <c r="B4" s="27">
        <v>100000.0</v>
      </c>
      <c r="D4" s="26" t="s">
        <v>25</v>
      </c>
      <c r="E4" s="26" t="s">
        <v>26</v>
      </c>
    </row>
    <row r="5">
      <c r="A5" s="26" t="s">
        <v>29</v>
      </c>
      <c r="B5" s="27">
        <v>100000.0</v>
      </c>
      <c r="D5" s="26" t="s">
        <v>25</v>
      </c>
      <c r="E5" s="26" t="s">
        <v>26</v>
      </c>
    </row>
    <row r="6">
      <c r="A6" s="26" t="s">
        <v>30</v>
      </c>
      <c r="B6" s="27">
        <v>100000.0</v>
      </c>
      <c r="D6" s="26" t="s">
        <v>25</v>
      </c>
      <c r="E6" s="26" t="s">
        <v>26</v>
      </c>
    </row>
    <row r="7">
      <c r="A7" s="26" t="s">
        <v>31</v>
      </c>
      <c r="B7" s="27">
        <v>100000.0</v>
      </c>
      <c r="D7" s="26" t="s">
        <v>25</v>
      </c>
      <c r="E7" s="26" t="s">
        <v>26</v>
      </c>
    </row>
    <row r="8">
      <c r="A8" s="26" t="s">
        <v>32</v>
      </c>
      <c r="B8" s="27">
        <v>100000.0</v>
      </c>
      <c r="D8" s="26" t="s">
        <v>25</v>
      </c>
      <c r="E8" s="26" t="s">
        <v>26</v>
      </c>
    </row>
    <row r="9">
      <c r="A9" s="26" t="s">
        <v>33</v>
      </c>
      <c r="B9" s="27">
        <v>100000.0</v>
      </c>
      <c r="D9" s="26" t="s">
        <v>25</v>
      </c>
      <c r="E9" s="26" t="s">
        <v>26</v>
      </c>
    </row>
    <row r="10">
      <c r="A10" s="26" t="s">
        <v>34</v>
      </c>
      <c r="B10" s="27">
        <v>100000.0</v>
      </c>
      <c r="D10" s="26" t="s">
        <v>25</v>
      </c>
      <c r="E10" s="26" t="s">
        <v>26</v>
      </c>
    </row>
    <row r="11">
      <c r="A11" s="26" t="s">
        <v>35</v>
      </c>
      <c r="B11" s="27">
        <v>100000.0</v>
      </c>
      <c r="D11" s="26" t="s">
        <v>25</v>
      </c>
      <c r="E11" s="26" t="s">
        <v>26</v>
      </c>
    </row>
    <row r="12">
      <c r="A12" s="26" t="s">
        <v>36</v>
      </c>
      <c r="B12" s="27">
        <v>100000.0</v>
      </c>
      <c r="D12" s="26" t="s">
        <v>25</v>
      </c>
      <c r="E12" s="26" t="s">
        <v>26</v>
      </c>
    </row>
    <row r="13">
      <c r="A13" s="26" t="s">
        <v>37</v>
      </c>
      <c r="B13" s="27">
        <v>100000.0</v>
      </c>
      <c r="C13" s="28"/>
      <c r="D13" s="26" t="s">
        <v>25</v>
      </c>
      <c r="E13" s="26" t="s">
        <v>26</v>
      </c>
      <c r="F13" s="26"/>
    </row>
    <row r="14">
      <c r="A14" s="26" t="s">
        <v>38</v>
      </c>
      <c r="B14" s="27">
        <v>100000.0</v>
      </c>
      <c r="D14" s="26" t="s">
        <v>25</v>
      </c>
      <c r="E14" s="26" t="s">
        <v>26</v>
      </c>
    </row>
    <row r="15">
      <c r="A15" s="26" t="s">
        <v>39</v>
      </c>
      <c r="B15" s="27">
        <v>100000.0</v>
      </c>
      <c r="D15" s="26" t="s">
        <v>25</v>
      </c>
      <c r="E15" s="26" t="s">
        <v>26</v>
      </c>
    </row>
    <row r="16">
      <c r="A16" s="26" t="s">
        <v>40</v>
      </c>
      <c r="B16" s="27">
        <v>100000.0</v>
      </c>
      <c r="D16" s="26" t="s">
        <v>25</v>
      </c>
      <c r="E16" s="26" t="s">
        <v>26</v>
      </c>
    </row>
    <row r="17">
      <c r="A17" s="26" t="s">
        <v>41</v>
      </c>
      <c r="B17" s="27">
        <v>100000.0</v>
      </c>
      <c r="D17" s="26" t="s">
        <v>25</v>
      </c>
      <c r="E17" s="26" t="s">
        <v>26</v>
      </c>
    </row>
    <row r="18">
      <c r="A18" s="26" t="s">
        <v>42</v>
      </c>
      <c r="B18" s="27">
        <v>100000.0</v>
      </c>
      <c r="D18" s="26" t="s">
        <v>25</v>
      </c>
      <c r="E18" s="26" t="s">
        <v>26</v>
      </c>
    </row>
    <row r="19">
      <c r="A19" s="26" t="s">
        <v>43</v>
      </c>
      <c r="B19" s="27">
        <v>100000.0</v>
      </c>
      <c r="D19" s="26" t="s">
        <v>25</v>
      </c>
      <c r="E19" s="26" t="s">
        <v>26</v>
      </c>
    </row>
    <row r="20">
      <c r="A20" s="26" t="s">
        <v>44</v>
      </c>
      <c r="B20" s="27">
        <v>100000.0</v>
      </c>
      <c r="D20" s="26" t="s">
        <v>25</v>
      </c>
      <c r="E20" s="26" t="s">
        <v>26</v>
      </c>
    </row>
    <row r="21">
      <c r="A21" s="26" t="s">
        <v>45</v>
      </c>
      <c r="B21" s="27">
        <v>100000.0</v>
      </c>
      <c r="D21" s="26" t="s">
        <v>25</v>
      </c>
      <c r="E21" s="26" t="s">
        <v>26</v>
      </c>
    </row>
    <row r="22">
      <c r="A22" s="26" t="s">
        <v>46</v>
      </c>
      <c r="B22" s="27">
        <v>100000.0</v>
      </c>
      <c r="D22" s="26" t="s">
        <v>25</v>
      </c>
      <c r="E22" s="26" t="s">
        <v>26</v>
      </c>
    </row>
    <row r="23">
      <c r="A23" s="26" t="s">
        <v>12</v>
      </c>
      <c r="B23" s="27">
        <v>100000.0</v>
      </c>
      <c r="D23" s="26" t="s">
        <v>25</v>
      </c>
      <c r="E23" s="26" t="s">
        <v>26</v>
      </c>
    </row>
    <row r="24">
      <c r="A24" s="26" t="s">
        <v>47</v>
      </c>
      <c r="B24" s="27">
        <v>100000.0</v>
      </c>
      <c r="D24" s="26" t="s">
        <v>25</v>
      </c>
      <c r="E24" s="26" t="s">
        <v>26</v>
      </c>
    </row>
    <row r="25">
      <c r="A25" s="26" t="s">
        <v>48</v>
      </c>
      <c r="B25" s="27">
        <v>100000.0</v>
      </c>
      <c r="D25" s="26" t="s">
        <v>25</v>
      </c>
      <c r="E25" s="26" t="s">
        <v>26</v>
      </c>
    </row>
    <row r="26">
      <c r="A26" s="26" t="s">
        <v>49</v>
      </c>
      <c r="B26" s="27">
        <v>100000.0</v>
      </c>
      <c r="D26" s="26" t="s">
        <v>25</v>
      </c>
      <c r="E26" s="26" t="s">
        <v>26</v>
      </c>
    </row>
    <row r="27">
      <c r="A27" s="26" t="s">
        <v>50</v>
      </c>
      <c r="B27" s="27">
        <v>100000.0</v>
      </c>
      <c r="D27" s="26" t="s">
        <v>51</v>
      </c>
      <c r="E27" s="26" t="s">
        <v>26</v>
      </c>
    </row>
    <row r="28">
      <c r="A28" s="26" t="s">
        <v>52</v>
      </c>
      <c r="B28" s="27">
        <v>100000.0</v>
      </c>
      <c r="D28" s="26" t="s">
        <v>51</v>
      </c>
      <c r="E28" s="26" t="s">
        <v>26</v>
      </c>
    </row>
    <row r="29">
      <c r="A29" s="26" t="s">
        <v>53</v>
      </c>
      <c r="B29" s="27">
        <v>100000.0</v>
      </c>
      <c r="D29" s="26" t="s">
        <v>51</v>
      </c>
      <c r="E29" s="26" t="s">
        <v>26</v>
      </c>
    </row>
    <row r="30">
      <c r="A30" s="26" t="s">
        <v>54</v>
      </c>
      <c r="B30" s="27">
        <v>100000.0</v>
      </c>
      <c r="D30" s="26" t="s">
        <v>51</v>
      </c>
      <c r="E30" s="26" t="s">
        <v>26</v>
      </c>
    </row>
    <row r="31">
      <c r="A31" s="26" t="s">
        <v>55</v>
      </c>
      <c r="B31" s="27">
        <v>100000.0</v>
      </c>
      <c r="D31" s="26" t="s">
        <v>51</v>
      </c>
      <c r="E31" s="26" t="s">
        <v>26</v>
      </c>
    </row>
    <row r="32">
      <c r="A32" s="26" t="s">
        <v>56</v>
      </c>
      <c r="B32" s="27">
        <v>100000.0</v>
      </c>
      <c r="D32" s="26" t="s">
        <v>51</v>
      </c>
      <c r="E32" s="26" t="s">
        <v>26</v>
      </c>
    </row>
    <row r="33">
      <c r="A33" s="26" t="s">
        <v>7</v>
      </c>
      <c r="B33" s="27">
        <v>100000.0</v>
      </c>
      <c r="C33" s="28"/>
      <c r="D33" s="26" t="s">
        <v>51</v>
      </c>
      <c r="E33" s="26" t="s">
        <v>26</v>
      </c>
      <c r="F33" s="26"/>
    </row>
    <row r="34">
      <c r="A34" s="26" t="s">
        <v>57</v>
      </c>
      <c r="B34" s="27">
        <v>100000.0</v>
      </c>
      <c r="D34" s="26" t="s">
        <v>51</v>
      </c>
      <c r="E34" s="26" t="s">
        <v>26</v>
      </c>
    </row>
    <row r="35">
      <c r="A35" s="26" t="s">
        <v>58</v>
      </c>
      <c r="B35" s="27">
        <v>100000.0</v>
      </c>
      <c r="D35" s="26" t="s">
        <v>51</v>
      </c>
      <c r="E35" s="26" t="s">
        <v>26</v>
      </c>
    </row>
    <row r="36">
      <c r="A36" s="26" t="s">
        <v>59</v>
      </c>
      <c r="B36" s="27">
        <v>100000.0</v>
      </c>
      <c r="D36" s="26" t="s">
        <v>51</v>
      </c>
      <c r="E36" s="26" t="s">
        <v>26</v>
      </c>
    </row>
    <row r="37">
      <c r="A37" s="26" t="s">
        <v>60</v>
      </c>
      <c r="B37" s="27">
        <v>100000.0</v>
      </c>
      <c r="D37" s="26" t="s">
        <v>51</v>
      </c>
      <c r="E37" s="26" t="s">
        <v>26</v>
      </c>
    </row>
    <row r="38">
      <c r="A38" s="26" t="s">
        <v>61</v>
      </c>
      <c r="B38" s="27">
        <v>100000.0</v>
      </c>
      <c r="C38" s="28"/>
      <c r="D38" s="26" t="s">
        <v>51</v>
      </c>
      <c r="E38" s="26" t="s">
        <v>26</v>
      </c>
      <c r="F38" s="26"/>
    </row>
    <row r="39">
      <c r="A39" s="26" t="s">
        <v>62</v>
      </c>
      <c r="B39" s="27">
        <v>100000.0</v>
      </c>
      <c r="D39" s="26" t="s">
        <v>51</v>
      </c>
      <c r="E39" s="26" t="s">
        <v>26</v>
      </c>
    </row>
    <row r="40">
      <c r="A40" s="26" t="s">
        <v>63</v>
      </c>
      <c r="B40" s="27">
        <v>100000.0</v>
      </c>
      <c r="D40" s="26" t="s">
        <v>51</v>
      </c>
      <c r="E40" s="26" t="s">
        <v>26</v>
      </c>
    </row>
    <row r="41">
      <c r="A41" s="26" t="s">
        <v>64</v>
      </c>
      <c r="B41" s="27">
        <v>100000.0</v>
      </c>
      <c r="D41" s="26" t="s">
        <v>51</v>
      </c>
      <c r="E41" s="26" t="s">
        <v>26</v>
      </c>
    </row>
    <row r="42">
      <c r="A42" s="26" t="s">
        <v>65</v>
      </c>
      <c r="B42" s="27">
        <v>100000.0</v>
      </c>
      <c r="D42" s="26" t="s">
        <v>51</v>
      </c>
      <c r="E42" s="26" t="s">
        <v>26</v>
      </c>
    </row>
    <row r="43">
      <c r="A43" s="26" t="s">
        <v>66</v>
      </c>
      <c r="B43" s="27">
        <v>100000.0</v>
      </c>
      <c r="D43" s="26" t="s">
        <v>51</v>
      </c>
      <c r="E43" s="26" t="s">
        <v>26</v>
      </c>
    </row>
    <row r="44">
      <c r="A44" s="26" t="s">
        <v>67</v>
      </c>
      <c r="B44" s="27">
        <v>100000.0</v>
      </c>
      <c r="D44" s="26" t="s">
        <v>51</v>
      </c>
      <c r="E44" s="26" t="s">
        <v>26</v>
      </c>
    </row>
    <row r="45">
      <c r="A45" s="26" t="s">
        <v>68</v>
      </c>
      <c r="B45" s="27">
        <v>100000.0</v>
      </c>
      <c r="D45" s="26" t="s">
        <v>51</v>
      </c>
      <c r="E45" s="26" t="s">
        <v>26</v>
      </c>
    </row>
    <row r="46">
      <c r="A46" s="26" t="s">
        <v>69</v>
      </c>
      <c r="B46" s="27">
        <v>100000.0</v>
      </c>
      <c r="D46" s="26" t="s">
        <v>51</v>
      </c>
      <c r="E46" s="26" t="s">
        <v>26</v>
      </c>
    </row>
    <row r="47">
      <c r="A47" s="26" t="s">
        <v>70</v>
      </c>
      <c r="B47" s="27">
        <v>100000.0</v>
      </c>
      <c r="D47" s="26" t="s">
        <v>51</v>
      </c>
      <c r="E47" s="26" t="s">
        <v>26</v>
      </c>
    </row>
    <row r="48">
      <c r="A48" s="26" t="s">
        <v>71</v>
      </c>
      <c r="B48" s="27">
        <v>100000.0</v>
      </c>
      <c r="D48" s="26" t="s">
        <v>51</v>
      </c>
      <c r="E48" s="26" t="s">
        <v>26</v>
      </c>
    </row>
    <row r="49">
      <c r="A49" s="26" t="s">
        <v>72</v>
      </c>
      <c r="B49" s="27">
        <v>100000.0</v>
      </c>
      <c r="D49" s="26" t="s">
        <v>51</v>
      </c>
      <c r="E49" s="26" t="s">
        <v>26</v>
      </c>
    </row>
    <row r="50">
      <c r="A50" s="26" t="s">
        <v>73</v>
      </c>
      <c r="B50" s="27">
        <v>100000.0</v>
      </c>
      <c r="D50" s="26" t="s">
        <v>51</v>
      </c>
      <c r="E50" s="26" t="s">
        <v>26</v>
      </c>
    </row>
    <row r="51">
      <c r="A51" s="26" t="s">
        <v>37</v>
      </c>
      <c r="B51" s="27">
        <v>100000.0</v>
      </c>
      <c r="D51" s="26" t="s">
        <v>25</v>
      </c>
      <c r="E51" s="26" t="s">
        <v>26</v>
      </c>
    </row>
  </sheetData>
  <drawing r:id="rId1"/>
</worksheet>
</file>