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aj\Desktop\Icons\Ultimate Hazri\webportal\xls xlxs\"/>
    </mc:Choice>
  </mc:AlternateContent>
  <bookViews>
    <workbookView xWindow="0" yWindow="0" windowWidth="20490" windowHeight="8340"/>
  </bookViews>
  <sheets>
    <sheet name="3rd Defaulter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I8" i="4" l="1"/>
  <c r="Q8" i="4" s="1"/>
  <c r="P8" i="4"/>
  <c r="I9" i="4"/>
  <c r="P9" i="4"/>
  <c r="I10" i="4"/>
  <c r="P10" i="4"/>
  <c r="I11" i="4"/>
  <c r="P11" i="4"/>
  <c r="I12" i="4"/>
  <c r="P12" i="4"/>
  <c r="Q12" i="4" s="1"/>
  <c r="I13" i="4"/>
  <c r="P13" i="4"/>
  <c r="Q13" i="4" s="1"/>
  <c r="S13" i="4" s="1"/>
  <c r="I14" i="4"/>
  <c r="P14" i="4"/>
  <c r="Q14" i="4" s="1"/>
  <c r="I15" i="4"/>
  <c r="P15" i="4"/>
  <c r="Q15" i="4" s="1"/>
  <c r="S15" i="4" s="1"/>
  <c r="I16" i="4"/>
  <c r="P16" i="4"/>
  <c r="Q16" i="4" s="1"/>
  <c r="I17" i="4"/>
  <c r="P17" i="4"/>
  <c r="Q17" i="4" s="1"/>
  <c r="S17" i="4" s="1"/>
  <c r="I18" i="4"/>
  <c r="P18" i="4"/>
  <c r="Q18" i="4" s="1"/>
  <c r="I19" i="4"/>
  <c r="P19" i="4"/>
  <c r="Q19" i="4" s="1"/>
  <c r="S19" i="4" s="1"/>
  <c r="I20" i="4"/>
  <c r="P20" i="4"/>
  <c r="Q20" i="4" s="1"/>
  <c r="I21" i="4"/>
  <c r="P21" i="4"/>
  <c r="Q21" i="4" s="1"/>
  <c r="S21" i="4" s="1"/>
  <c r="I22" i="4"/>
  <c r="P22" i="4"/>
  <c r="Q22" i="4" s="1"/>
  <c r="I23" i="4"/>
  <c r="P23" i="4"/>
  <c r="Q23" i="4" s="1"/>
  <c r="S23" i="4" s="1"/>
  <c r="I24" i="4"/>
  <c r="P24" i="4"/>
  <c r="Q24" i="4" s="1"/>
  <c r="I25" i="4"/>
  <c r="P25" i="4"/>
  <c r="Q25" i="4" s="1"/>
  <c r="S25" i="4" s="1"/>
  <c r="I26" i="4"/>
  <c r="P26" i="4"/>
  <c r="Q26" i="4" s="1"/>
  <c r="I30" i="4"/>
  <c r="P30" i="4"/>
  <c r="Q30" i="4" s="1"/>
  <c r="I31" i="4"/>
  <c r="P31" i="4"/>
  <c r="Q31" i="4" s="1"/>
  <c r="I32" i="4"/>
  <c r="P32" i="4"/>
  <c r="Q32" i="4"/>
  <c r="I33" i="4"/>
  <c r="P33" i="4"/>
  <c r="Q33" i="4" s="1"/>
  <c r="I34" i="4"/>
  <c r="P34" i="4"/>
  <c r="Q34" i="4"/>
  <c r="I35" i="4"/>
  <c r="P35" i="4"/>
  <c r="Q35" i="4" s="1"/>
  <c r="I36" i="4"/>
  <c r="P36" i="4"/>
  <c r="Q36" i="4"/>
  <c r="I37" i="4"/>
  <c r="P37" i="4"/>
  <c r="Q37" i="4" s="1"/>
  <c r="I38" i="4"/>
  <c r="P38" i="4"/>
  <c r="Q38" i="4"/>
  <c r="S38" i="4" s="1"/>
  <c r="I39" i="4"/>
  <c r="P39" i="4"/>
  <c r="Q39" i="4" s="1"/>
  <c r="I40" i="4"/>
  <c r="P40" i="4"/>
  <c r="Q40" i="4"/>
  <c r="I41" i="4"/>
  <c r="P41" i="4"/>
  <c r="Q41" i="4" s="1"/>
  <c r="I42" i="4"/>
  <c r="P42" i="4"/>
  <c r="Q42" i="4"/>
  <c r="S42" i="4" s="1"/>
  <c r="I43" i="4"/>
  <c r="P43" i="4"/>
  <c r="Q43" i="4" s="1"/>
  <c r="I44" i="4"/>
  <c r="P44" i="4"/>
  <c r="Q44" i="4"/>
  <c r="I45" i="4"/>
  <c r="P45" i="4"/>
  <c r="Q45" i="4" s="1"/>
  <c r="I46" i="4"/>
  <c r="P46" i="4"/>
  <c r="Q46" i="4"/>
  <c r="I47" i="4"/>
  <c r="P47" i="4"/>
  <c r="Q47" i="4" s="1"/>
  <c r="S47" i="4" s="1"/>
  <c r="I48" i="4"/>
  <c r="P48" i="4"/>
  <c r="Q48" i="4"/>
  <c r="I52" i="4"/>
  <c r="P52" i="4"/>
  <c r="Q52" i="4" s="1"/>
  <c r="I53" i="4"/>
  <c r="Q53" i="4" s="1"/>
  <c r="P53" i="4"/>
  <c r="I54" i="4"/>
  <c r="Q54" i="4" s="1"/>
  <c r="P54" i="4"/>
  <c r="I55" i="4"/>
  <c r="Q55" i="4" s="1"/>
  <c r="P55" i="4"/>
  <c r="I56" i="4"/>
  <c r="Q56" i="4" s="1"/>
  <c r="P56" i="4"/>
  <c r="I57" i="4"/>
  <c r="Q57" i="4" s="1"/>
  <c r="P57" i="4"/>
  <c r="I58" i="4"/>
  <c r="Q58" i="4" s="1"/>
  <c r="P58" i="4"/>
  <c r="I59" i="4"/>
  <c r="Q59" i="4" s="1"/>
  <c r="P59" i="4"/>
  <c r="I60" i="4"/>
  <c r="Q60" i="4" s="1"/>
  <c r="P60" i="4"/>
  <c r="I61" i="4"/>
  <c r="Q61" i="4" s="1"/>
  <c r="P61" i="4"/>
  <c r="I62" i="4"/>
  <c r="Q62" i="4" s="1"/>
  <c r="P62" i="4"/>
  <c r="I63" i="4"/>
  <c r="Q63" i="4" s="1"/>
  <c r="P63" i="4"/>
  <c r="I64" i="4"/>
  <c r="Q64" i="4" s="1"/>
  <c r="P64" i="4"/>
  <c r="I65" i="4"/>
  <c r="Q65" i="4" s="1"/>
  <c r="P65" i="4"/>
  <c r="I66" i="4"/>
  <c r="Q66" i="4" s="1"/>
  <c r="P66" i="4"/>
  <c r="I67" i="4"/>
  <c r="Q67" i="4" s="1"/>
  <c r="P67" i="4"/>
  <c r="I68" i="4"/>
  <c r="Q68" i="4" s="1"/>
  <c r="P68" i="4"/>
  <c r="I69" i="4"/>
  <c r="Q69" i="4" s="1"/>
  <c r="P69" i="4"/>
  <c r="I70" i="4"/>
  <c r="Q70" i="4" s="1"/>
  <c r="P70" i="4"/>
  <c r="I74" i="4"/>
  <c r="Q74" i="4" s="1"/>
  <c r="P74" i="4"/>
  <c r="I75" i="4"/>
  <c r="Q75" i="4" s="1"/>
  <c r="S75" i="4" s="1"/>
  <c r="P75" i="4"/>
  <c r="I76" i="4"/>
  <c r="Q76" i="4" s="1"/>
  <c r="S76" i="4" s="1"/>
  <c r="P76" i="4"/>
  <c r="I77" i="4"/>
  <c r="Q77" i="4" s="1"/>
  <c r="S77" i="4" s="1"/>
  <c r="P77" i="4"/>
  <c r="I78" i="4"/>
  <c r="Q78" i="4" s="1"/>
  <c r="S78" i="4" s="1"/>
  <c r="P78" i="4"/>
  <c r="I79" i="4"/>
  <c r="Q79" i="4" s="1"/>
  <c r="S79" i="4" s="1"/>
  <c r="P79" i="4"/>
  <c r="I80" i="4"/>
  <c r="Q80" i="4" s="1"/>
  <c r="S80" i="4" s="1"/>
  <c r="P80" i="4"/>
  <c r="I81" i="4"/>
  <c r="Q81" i="4" s="1"/>
  <c r="S81" i="4" s="1"/>
  <c r="P81" i="4"/>
  <c r="I82" i="4"/>
  <c r="Q82" i="4" s="1"/>
  <c r="S82" i="4" s="1"/>
  <c r="P82" i="4"/>
  <c r="I83" i="4"/>
  <c r="Q83" i="4" s="1"/>
  <c r="S83" i="4" s="1"/>
  <c r="P83" i="4"/>
  <c r="I84" i="4"/>
  <c r="Q84" i="4" s="1"/>
  <c r="S84" i="4" s="1"/>
  <c r="P84" i="4"/>
  <c r="I85" i="4"/>
  <c r="Q85" i="4" s="1"/>
  <c r="S85" i="4" s="1"/>
  <c r="P85" i="4"/>
  <c r="I86" i="4"/>
  <c r="Q86" i="4" s="1"/>
  <c r="S86" i="4" s="1"/>
  <c r="P86" i="4"/>
  <c r="I87" i="4"/>
  <c r="Q87" i="4" s="1"/>
  <c r="S87" i="4" s="1"/>
  <c r="P87" i="4"/>
  <c r="I88" i="4"/>
  <c r="Q88" i="4" s="1"/>
  <c r="P88" i="4"/>
  <c r="I89" i="4"/>
  <c r="Q89" i="4" s="1"/>
  <c r="S89" i="4" s="1"/>
  <c r="P89" i="4"/>
  <c r="I90" i="4"/>
  <c r="Q90" i="4" s="1"/>
  <c r="P90" i="4"/>
  <c r="I91" i="4"/>
  <c r="Q91" i="4" s="1"/>
  <c r="S91" i="4" s="1"/>
  <c r="P91" i="4"/>
  <c r="I92" i="4"/>
  <c r="Q92" i="4" s="1"/>
  <c r="S92" i="4" s="1"/>
  <c r="P92" i="4"/>
  <c r="P93" i="4"/>
  <c r="Q93" i="4" s="1"/>
  <c r="S93" i="4" s="1"/>
  <c r="P94" i="4"/>
  <c r="Q94" i="4"/>
  <c r="S94" i="4" s="1"/>
  <c r="S70" i="4" l="1"/>
  <c r="S67" i="4"/>
  <c r="S65" i="4"/>
  <c r="S63" i="4"/>
  <c r="S61" i="4"/>
  <c r="S59" i="4"/>
  <c r="S58" i="4"/>
  <c r="S56" i="4"/>
  <c r="S55" i="4"/>
  <c r="S54" i="4"/>
  <c r="S53" i="4"/>
  <c r="S48" i="4"/>
  <c r="S46" i="4"/>
  <c r="Q11" i="4"/>
  <c r="S11" i="4" s="1"/>
  <c r="Q10" i="4"/>
  <c r="Q9" i="4"/>
  <c r="S9" i="4" s="1"/>
  <c r="S68" i="4"/>
  <c r="S66" i="4"/>
  <c r="S64" i="4"/>
  <c r="S62" i="4"/>
  <c r="S60" i="4"/>
  <c r="S57" i="4"/>
  <c r="S34" i="4"/>
  <c r="S45" i="4"/>
  <c r="S41" i="4"/>
  <c r="S37" i="4"/>
  <c r="S33" i="4"/>
  <c r="S90" i="4"/>
  <c r="S88" i="4"/>
  <c r="S69" i="4"/>
  <c r="S44" i="4"/>
  <c r="S40" i="4"/>
  <c r="S36" i="4"/>
  <c r="S32" i="4"/>
  <c r="S26" i="4"/>
  <c r="S24" i="4"/>
  <c r="S22" i="4"/>
  <c r="S20" i="4"/>
  <c r="S18" i="4"/>
  <c r="S16" i="4"/>
  <c r="S14" i="4"/>
  <c r="S12" i="4"/>
  <c r="S10" i="4"/>
  <c r="S43" i="4"/>
  <c r="S39" i="4"/>
  <c r="S35" i="4"/>
  <c r="S31" i="4"/>
</calcChain>
</file>

<file path=xl/sharedStrings.xml><?xml version="1.0" encoding="utf-8"?>
<sst xmlns="http://schemas.openxmlformats.org/spreadsheetml/2006/main" count="176" uniqueCount="111">
  <si>
    <t>(Head Of Department)</t>
  </si>
  <si>
    <t>(Class-Advisor)</t>
  </si>
  <si>
    <t xml:space="preserve">     Dr. D. R. Ingle</t>
  </si>
  <si>
    <t>Prof. Nidhi Sharma</t>
  </si>
  <si>
    <t>AI    (NK)</t>
  </si>
  <si>
    <t>CSS    (/ASK)</t>
  </si>
  <si>
    <t>DSP    (/MSG)</t>
  </si>
  <si>
    <t>ERP &amp; SCM     (/NS)</t>
  </si>
  <si>
    <t>SIDDESH</t>
  </si>
  <si>
    <t>KEDAR JOGLEKAR</t>
  </si>
  <si>
    <t>TAPASE DIVYESH KISHOR</t>
  </si>
  <si>
    <t>PATEL NIKHIL SANJAY</t>
  </si>
  <si>
    <t>JADHAV ATISH</t>
  </si>
  <si>
    <t>KHAIRATE PRITI</t>
  </si>
  <si>
    <t>SHINDE OSHIKA</t>
  </si>
  <si>
    <t>SNEHAL YADAV</t>
  </si>
  <si>
    <t>KALYANI BHOSALE</t>
  </si>
  <si>
    <t>UPADHYAY ROHAN</t>
  </si>
  <si>
    <t>UKE OJAS</t>
  </si>
  <si>
    <t>SHAIKH AKHIL</t>
  </si>
  <si>
    <t>NAIR NIKHIL</t>
  </si>
  <si>
    <t>NAIDU KISHAN</t>
  </si>
  <si>
    <t>MASKE NIKITA VILAS</t>
  </si>
  <si>
    <t>HAKIM SHUBAM</t>
  </si>
  <si>
    <t>GOSAVI NIKHIL NANDKUMAR</t>
  </si>
  <si>
    <t>DONGARE SHUBHAM</t>
  </si>
  <si>
    <t>YADAV SHUBHAM GOPAL</t>
  </si>
  <si>
    <t>UPADHYAY MANISHA</t>
  </si>
  <si>
    <t>SEM</t>
  </si>
  <si>
    <t>NT (/TNK)</t>
  </si>
  <si>
    <t>DSP    (RNP)</t>
  </si>
  <si>
    <t>Address</t>
  </si>
  <si>
    <t>Father's Name</t>
  </si>
  <si>
    <t>% of Attendance</t>
  </si>
  <si>
    <t>Extra Curruculum Attendance</t>
  </si>
  <si>
    <t>Total Attendance</t>
  </si>
  <si>
    <t>Lab Total Held</t>
  </si>
  <si>
    <t>LABS</t>
  </si>
  <si>
    <t>Theory Total Held</t>
  </si>
  <si>
    <t>THEORY</t>
  </si>
  <si>
    <t>Student's Name/ no of classes held</t>
  </si>
  <si>
    <t>SR. No.</t>
  </si>
  <si>
    <t>UBALE KAJAL</t>
  </si>
  <si>
    <t>SURYAWANSHI SHEETAL</t>
  </si>
  <si>
    <t>SINGH AKASH MANOJKUMAR</t>
  </si>
  <si>
    <t>SHINDE KALYANI BABASO</t>
  </si>
  <si>
    <t>SHETTY SURAJ SUNDERRAJ</t>
  </si>
  <si>
    <t>SHEJAL SWARUPA BHASKAR</t>
  </si>
  <si>
    <t>SHAIKH AFSANAJUNEAHMED</t>
  </si>
  <si>
    <t>SAWANT POONAM KISAN</t>
  </si>
  <si>
    <t>SAWAN ROHIT BHAGWAN</t>
  </si>
  <si>
    <t>SARDARE TANVI LALIT</t>
  </si>
  <si>
    <t>SALVI AMEY ABHAY</t>
  </si>
  <si>
    <t>SAID SNEHAL ASHOK</t>
  </si>
  <si>
    <t>RIZVI MOHAMMED AHASAN</t>
  </si>
  <si>
    <t>RAVI MALIK</t>
  </si>
  <si>
    <t>RAVERKAR NEHA PRASHANT</t>
  </si>
  <si>
    <t>RAJAPPAN RAHUL</t>
  </si>
  <si>
    <t>QAZI HAMMAD</t>
  </si>
  <si>
    <t>PAWAR SHWETA</t>
  </si>
  <si>
    <t>NT (RRM)</t>
  </si>
  <si>
    <t>lab total held</t>
  </si>
  <si>
    <t>PATIL SANGITA</t>
  </si>
  <si>
    <t>PATIL POOJA</t>
  </si>
  <si>
    <t>PATIL NIKITA VIKAS</t>
  </si>
  <si>
    <t>PATIL LEENA JANARDAN</t>
  </si>
  <si>
    <t>PATIL DIVYENDRA</t>
  </si>
  <si>
    <t>PATIL AKSHAY KAMLAKAR</t>
  </si>
  <si>
    <t>PANSARE NEHALI KAILAS</t>
  </si>
  <si>
    <t>PANDEY NIKHILKUMAR</t>
  </si>
  <si>
    <t>MORE VIJAY MILIND</t>
  </si>
  <si>
    <t>MHATRE YASH PRADEEP</t>
  </si>
  <si>
    <t>MESHRAM PRIYANKA P</t>
  </si>
  <si>
    <t>MAHAJAN NIKITA</t>
  </si>
  <si>
    <t>MANE SHITAL ASHOK</t>
  </si>
  <si>
    <t>KHANVILKAR OMKAR SHARAD</t>
  </si>
  <si>
    <t>KARMOKAR TANMOY M</t>
  </si>
  <si>
    <t>KAMBLE RUPAL</t>
  </si>
  <si>
    <t>JOSHI KSHITIJ MILIND</t>
  </si>
  <si>
    <t>JANGID SHANTILAL</t>
  </si>
  <si>
    <t>NT (/SBM)</t>
  </si>
  <si>
    <t>DSP    (/RNP)</t>
  </si>
  <si>
    <t>GOUR ADITI</t>
  </si>
  <si>
    <t>GHADGE NAVINDAS</t>
  </si>
  <si>
    <t>GAVADE ANKITA</t>
  </si>
  <si>
    <t>GALAVE LAXMI MANOHAR</t>
  </si>
  <si>
    <t>EKNARAYAN SUPRIYA ARJUN</t>
  </si>
  <si>
    <t>DHURI ABHIJEET RAMESH</t>
  </si>
  <si>
    <t>DHANU SHWETA</t>
  </si>
  <si>
    <t>DHAINJE KAJAL</t>
  </si>
  <si>
    <t>DALVI AKSHAY EKNATH</t>
  </si>
  <si>
    <t>CHAUDHARI PUNAM SUNIL</t>
  </si>
  <si>
    <t>CHAVAN KAJAL</t>
  </si>
  <si>
    <t>BHAGAT BHAVANA YASHWANT</t>
  </si>
  <si>
    <t>BANGAR SEEMA</t>
  </si>
  <si>
    <t>ANSARI ZIKRA ABDULLAH</t>
  </si>
  <si>
    <t>ANSARI FARIS ANWAR</t>
  </si>
  <si>
    <t>ANCHAN LAVANYA</t>
  </si>
  <si>
    <t>AKSHAY CHAURASIA</t>
  </si>
  <si>
    <t>ADAVKAR NAMRATA</t>
  </si>
  <si>
    <t>NT (/ASK)</t>
  </si>
  <si>
    <t>LAB</t>
  </si>
  <si>
    <t>Student's Name/ No of classes held-&gt;</t>
  </si>
  <si>
    <t>BATCH :-1</t>
  </si>
  <si>
    <t>Date  From : 06/07/15              To            15 /08/15</t>
  </si>
  <si>
    <t>DEFAULTER  LIST</t>
  </si>
  <si>
    <t>Sem:-VII</t>
  </si>
  <si>
    <t>Class:- BECM   (Sem :VII)</t>
  </si>
  <si>
    <t>ACADEMIC YEAR: 2015-16</t>
  </si>
  <si>
    <t>DEPARTMENT OF COMPUTER ENGGINEERING</t>
  </si>
  <si>
    <t>Parent Phone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</si>
</sst>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"/>
  </numFmts>
  <fonts count="33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Quattrocento"/>
    </font>
    <font>
      <b/>
      <sz val="11"/>
      <name val="Arial"/>
    </font>
    <font>
      <b/>
      <sz val="10"/>
      <color rgb="FF0000FF"/>
      <name val="Arial"/>
    </font>
    <font>
      <b/>
      <sz val="11"/>
      <color rgb="FF000000"/>
      <name val="Quattrocento"/>
    </font>
    <font>
      <sz val="11"/>
      <name val="Arial"/>
    </font>
    <font>
      <sz val="8"/>
      <color rgb="FFFF0000"/>
      <name val="Quattrocento"/>
    </font>
    <font>
      <sz val="9"/>
      <color rgb="FFFF0000"/>
      <name val="Quattrocento"/>
    </font>
    <font>
      <b/>
      <sz val="12"/>
      <color rgb="FFFF0000"/>
      <name val="Quattrocento"/>
    </font>
    <font>
      <b/>
      <sz val="9"/>
      <color rgb="FFFF0000"/>
      <name val="Quattrocento"/>
    </font>
    <font>
      <sz val="16"/>
      <color rgb="FF000000"/>
      <name val="Times New Roman"/>
    </font>
    <font>
      <b/>
      <sz val="12"/>
      <color rgb="FF000000"/>
      <name val="Quattrocento"/>
    </font>
    <font>
      <b/>
      <sz val="11"/>
      <color rgb="FFFF0000"/>
      <name val="Arial"/>
    </font>
    <font>
      <b/>
      <sz val="10"/>
      <name val="Arial"/>
    </font>
    <font>
      <sz val="10"/>
      <color rgb="FFFF0000"/>
      <name val="Times New Roman"/>
    </font>
    <font>
      <sz val="11"/>
      <color rgb="FF000000"/>
      <name val="Arial Narrow"/>
    </font>
    <font>
      <sz val="10"/>
      <color rgb="FF000000"/>
      <name val="Times New Roman"/>
    </font>
    <font>
      <b/>
      <sz val="10"/>
      <color rgb="FFFF0000"/>
      <name val="Arial"/>
    </font>
    <font>
      <b/>
      <sz val="12"/>
      <color rgb="FFFF0000"/>
      <name val="Arial"/>
    </font>
    <font>
      <b/>
      <sz val="11"/>
      <color rgb="FFFF0000"/>
      <name val="Quattrocento"/>
    </font>
    <font>
      <b/>
      <sz val="12"/>
      <color rgb="FFFF0000"/>
      <name val="Times New Roman"/>
    </font>
    <font>
      <b/>
      <sz val="10"/>
      <color rgb="FFFF0000"/>
      <name val="Quattrocento"/>
    </font>
    <font>
      <b/>
      <sz val="18"/>
      <color rgb="FFFF0000"/>
      <name val="Quattrocento"/>
    </font>
    <font>
      <b/>
      <sz val="9"/>
      <color rgb="FFFF0000"/>
      <name val="Times New Roman"/>
    </font>
    <font>
      <b/>
      <sz val="20"/>
      <color rgb="FFFF0000"/>
      <name val="Quattrocento"/>
    </font>
    <font>
      <b/>
      <sz val="12"/>
      <color rgb="FF000000"/>
      <name val="Arial"/>
    </font>
    <font>
      <b/>
      <sz val="10"/>
      <color rgb="FF000000"/>
      <name val="Arial"/>
    </font>
    <font>
      <b/>
      <u/>
      <sz val="12"/>
      <color rgb="FF000000"/>
      <name val="Quattrocento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 applyFont="1" applyAlignment="1"/>
    <xf numFmtId="0" fontId="1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2" borderId="1" xfId="1" applyFont="1" applyFill="1" applyBorder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164" fontId="15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right"/>
    </xf>
    <xf numFmtId="0" fontId="15" fillId="2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/>
    </xf>
    <xf numFmtId="0" fontId="17" fillId="2" borderId="4" xfId="1" applyFont="1" applyFill="1" applyBorder="1" applyAlignment="1">
      <alignment horizontal="center"/>
    </xf>
    <xf numFmtId="0" fontId="17" fillId="2" borderId="5" xfId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8" fillId="2" borderId="3" xfId="1" applyFont="1" applyFill="1" applyBorder="1" applyAlignment="1">
      <alignment horizontal="left" vertical="center"/>
    </xf>
    <xf numFmtId="0" fontId="19" fillId="2" borderId="1" xfId="1" applyFont="1" applyFill="1" applyBorder="1" applyAlignment="1">
      <alignment horizontal="center" vertical="center"/>
    </xf>
    <xf numFmtId="0" fontId="16" fillId="2" borderId="1" xfId="1" applyFont="1" applyFill="1" applyBorder="1"/>
    <xf numFmtId="0" fontId="12" fillId="0" borderId="1" xfId="1" applyFont="1" applyBorder="1" applyAlignment="1">
      <alignment horizontal="right" vertical="center" wrapText="1"/>
    </xf>
    <xf numFmtId="0" fontId="18" fillId="2" borderId="1" xfId="1" applyFont="1" applyFill="1" applyBorder="1" applyAlignment="1">
      <alignment horizontal="left" vertical="center"/>
    </xf>
    <xf numFmtId="0" fontId="17" fillId="0" borderId="4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2" fillId="0" borderId="1" xfId="1" applyFont="1" applyBorder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18" fillId="2" borderId="1" xfId="1" applyFont="1" applyFill="1" applyBorder="1" applyAlignment="1">
      <alignment horizontal="left" vertical="center" wrapText="1"/>
    </xf>
    <xf numFmtId="164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center"/>
    </xf>
    <xf numFmtId="0" fontId="12" fillId="2" borderId="1" xfId="1" applyFont="1" applyFill="1" applyBorder="1" applyAlignment="1">
      <alignment horizontal="right" vertical="center"/>
    </xf>
    <xf numFmtId="0" fontId="8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left" vertical="center"/>
    </xf>
    <xf numFmtId="0" fontId="20" fillId="2" borderId="1" xfId="1" applyFont="1" applyFill="1" applyBorder="1" applyAlignment="1">
      <alignment horizontal="left" vertical="center"/>
    </xf>
    <xf numFmtId="0" fontId="20" fillId="2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/>
    </xf>
    <xf numFmtId="0" fontId="20" fillId="0" borderId="1" xfId="1" applyFont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2" fillId="2" borderId="1" xfId="1" applyFont="1" applyFill="1" applyBorder="1" applyAlignment="1">
      <alignment horizontal="center"/>
    </xf>
    <xf numFmtId="0" fontId="23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0" fontId="28" fillId="2" borderId="1" xfId="1" applyFont="1" applyFill="1" applyBorder="1" applyAlignment="1">
      <alignment horizontal="left" vertical="center"/>
    </xf>
    <xf numFmtId="0" fontId="12" fillId="2" borderId="1" xfId="1" applyFont="1" applyFill="1" applyBorder="1" applyAlignment="1">
      <alignment horizontal="center" vertical="center"/>
    </xf>
    <xf numFmtId="0" fontId="21" fillId="0" borderId="7" xfId="1" applyFont="1" applyBorder="1" applyAlignment="1">
      <alignment horizontal="center"/>
    </xf>
    <xf numFmtId="0" fontId="19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2" fillId="0" borderId="1" xfId="1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/>
    </xf>
    <xf numFmtId="0" fontId="28" fillId="0" borderId="1" xfId="1" applyFont="1" applyBorder="1" applyAlignment="1">
      <alignment horizontal="left" vertical="center"/>
    </xf>
    <xf numFmtId="0" fontId="2" fillId="0" borderId="4" xfId="1" applyFont="1" applyBorder="1" applyAlignment="1">
      <alignment horizontal="right"/>
    </xf>
    <xf numFmtId="0" fontId="16" fillId="0" borderId="1" xfId="1" applyFont="1" applyBorder="1" applyAlignment="1">
      <alignment horizontal="center"/>
    </xf>
    <xf numFmtId="0" fontId="32" fillId="0" borderId="0" xfId="1" applyFont="1" applyAlignment="1">
      <alignment horizontal="center" vertical="center"/>
    </xf>
    <xf numFmtId="0" fontId="1" fillId="0" borderId="0" xfId="1" applyFont="1" applyAlignment="1"/>
    <xf numFmtId="0" fontId="32" fillId="0" borderId="0" xfId="1" applyFont="1" applyAlignment="1">
      <alignment horizontal="center" vertical="center" wrapText="1"/>
    </xf>
    <xf numFmtId="0" fontId="24" fillId="0" borderId="8" xfId="1" applyFont="1" applyBorder="1" applyAlignment="1">
      <alignment horizontal="center" vertical="center" wrapText="1"/>
    </xf>
    <xf numFmtId="0" fontId="2" fillId="0" borderId="6" xfId="1" applyFont="1" applyBorder="1"/>
    <xf numFmtId="0" fontId="2" fillId="0" borderId="5" xfId="1" applyFont="1" applyBorder="1"/>
    <xf numFmtId="0" fontId="23" fillId="0" borderId="8" xfId="1" applyFont="1" applyBorder="1" applyAlignment="1">
      <alignment horizontal="center" vertical="center" wrapText="1"/>
    </xf>
    <xf numFmtId="0" fontId="27" fillId="0" borderId="3" xfId="1" applyFont="1" applyBorder="1" applyAlignment="1">
      <alignment horizontal="center" vertical="center"/>
    </xf>
    <xf numFmtId="0" fontId="2" fillId="0" borderId="2" xfId="1" applyFont="1" applyBorder="1"/>
    <xf numFmtId="0" fontId="31" fillId="0" borderId="0" xfId="1" applyFont="1" applyAlignment="1">
      <alignment horizontal="right" vertical="center"/>
    </xf>
    <xf numFmtId="0" fontId="29" fillId="0" borderId="0" xfId="1" applyFont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24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27" fillId="2" borderId="3" xfId="1" applyFont="1" applyFill="1" applyBorder="1" applyAlignment="1">
      <alignment horizontal="center" vertical="center"/>
    </xf>
    <xf numFmtId="0" fontId="25" fillId="0" borderId="8" xfId="1" applyFont="1" applyBorder="1" applyAlignment="1">
      <alignment horizontal="center" vertical="center" wrapText="1"/>
    </xf>
    <xf numFmtId="0" fontId="2" fillId="0" borderId="7" xfId="1" applyFont="1" applyBorder="1"/>
    <xf numFmtId="0" fontId="2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25" fillId="2" borderId="8" xfId="1" applyFont="1" applyFill="1" applyBorder="1" applyAlignment="1">
      <alignment horizontal="center" vertical="center" wrapText="1"/>
    </xf>
    <xf numFmtId="0" fontId="23" fillId="2" borderId="8" xfId="1" applyFont="1" applyFill="1" applyBorder="1" applyAlignment="1">
      <alignment horizontal="center" vertical="center" wrapText="1"/>
    </xf>
    <xf numFmtId="0" fontId="14" fillId="0" borderId="3" xfId="1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9" fillId="2" borderId="10" xfId="1" applyFont="1" applyFill="1" applyBorder="1" applyAlignment="1">
      <alignment horizontal="center" vertical="center"/>
    </xf>
    <xf numFmtId="0" fontId="2" fillId="0" borderId="9" xfId="1" applyFont="1" applyBorder="1"/>
  </cellXfs>
  <cellStyles count="2">
    <cellStyle name="Normal" xfId="0" builtinId="0"/>
    <cellStyle name="Normal 2" xfId="1"/>
  </cellStyles>
  <dxfs count="3">
    <dxf>
      <font>
        <color rgb="FF000000"/>
      </font>
      <fill>
        <patternFill patternType="none"/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6"/>
  <sheetViews>
    <sheetView tabSelected="1" topLeftCell="D90" workbookViewId="0">
      <selection activeCell="T72" sqref="T72:T74"/>
    </sheetView>
  </sheetViews>
  <sheetFormatPr defaultColWidth="17.28515625" defaultRowHeight="15" customHeight="1"/>
  <cols>
    <col min="1" max="1" width="6.85546875" style="1" customWidth="1"/>
    <col min="2" max="2" width="28.42578125" style="1" customWidth="1"/>
    <col min="3" max="3" width="17.140625" style="1" customWidth="1"/>
    <col min="4" max="4" width="7.28515625" style="1" customWidth="1"/>
    <col min="5" max="5" width="6.42578125" style="1" customWidth="1"/>
    <col min="6" max="6" width="7.140625" style="1" customWidth="1"/>
    <col min="7" max="7" width="6.42578125" style="1" customWidth="1"/>
    <col min="8" max="8" width="6" style="1" customWidth="1"/>
    <col min="9" max="9" width="8.85546875" style="1" customWidth="1"/>
    <col min="10" max="10" width="6" style="1" customWidth="1"/>
    <col min="11" max="11" width="7.140625" style="1" customWidth="1"/>
    <col min="12" max="12" width="6.42578125" style="1" customWidth="1"/>
    <col min="13" max="13" width="6" style="1" customWidth="1"/>
    <col min="14" max="14" width="7.140625" style="1" customWidth="1"/>
    <col min="15" max="15" width="8.28515625" style="1" hidden="1" customWidth="1"/>
    <col min="16" max="16" width="8.28515625" style="1" customWidth="1"/>
    <col min="17" max="17" width="11.5703125" style="1" customWidth="1"/>
    <col min="18" max="18" width="10.5703125" style="1" customWidth="1"/>
    <col min="19" max="19" width="12.5703125" style="1" customWidth="1"/>
    <col min="20" max="20" width="13.5703125" style="1" customWidth="1"/>
    <col min="21" max="16384" width="17.28515625" style="1"/>
  </cols>
  <sheetData>
    <row r="1" spans="1:20" ht="23.25" customHeight="1">
      <c r="A1" s="94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" customHeight="1">
      <c r="A2" s="77" t="s">
        <v>109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5" customHeight="1">
      <c r="A3" s="79" t="s">
        <v>108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ht="17.25" customHeight="1">
      <c r="A4" s="96" t="s">
        <v>107</v>
      </c>
      <c r="B4" s="78"/>
      <c r="C4" s="5"/>
      <c r="D4" s="5" t="s">
        <v>106</v>
      </c>
      <c r="E4" s="5"/>
      <c r="F4" s="86" t="s">
        <v>105</v>
      </c>
      <c r="G4" s="78"/>
      <c r="H4" s="78"/>
      <c r="I4" s="78"/>
      <c r="J4" s="78"/>
      <c r="K4" s="78"/>
      <c r="L4" s="5"/>
      <c r="M4" s="5"/>
      <c r="N4" s="5"/>
      <c r="O4" s="5"/>
      <c r="P4" s="95" t="s">
        <v>104</v>
      </c>
      <c r="Q4" s="78"/>
      <c r="R4" s="78"/>
      <c r="S4" s="78"/>
      <c r="T4" s="78"/>
    </row>
    <row r="5" spans="1:20" ht="18" customHeight="1">
      <c r="A5" s="87" t="s">
        <v>103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 ht="21.75" customHeight="1">
      <c r="A6" s="83" t="s">
        <v>41</v>
      </c>
      <c r="B6" s="83" t="s">
        <v>102</v>
      </c>
      <c r="C6" s="74"/>
      <c r="D6" s="74"/>
      <c r="E6" s="84" t="s">
        <v>39</v>
      </c>
      <c r="F6" s="85"/>
      <c r="G6" s="85"/>
      <c r="H6" s="85"/>
      <c r="I6" s="80" t="s">
        <v>38</v>
      </c>
      <c r="J6" s="84" t="s">
        <v>101</v>
      </c>
      <c r="K6" s="85"/>
      <c r="L6" s="85"/>
      <c r="M6" s="85"/>
      <c r="N6" s="93"/>
      <c r="O6" s="73"/>
      <c r="P6" s="88" t="s">
        <v>36</v>
      </c>
      <c r="Q6" s="88" t="s">
        <v>35</v>
      </c>
      <c r="R6" s="92" t="s">
        <v>34</v>
      </c>
      <c r="S6" s="88" t="s">
        <v>33</v>
      </c>
      <c r="T6" s="80" t="s">
        <v>110</v>
      </c>
    </row>
    <row r="7" spans="1:20" ht="39.75" customHeight="1">
      <c r="A7" s="81"/>
      <c r="B7" s="81"/>
      <c r="C7" s="83" t="s">
        <v>32</v>
      </c>
      <c r="D7" s="83" t="s">
        <v>31</v>
      </c>
      <c r="E7" s="21" t="s">
        <v>7</v>
      </c>
      <c r="F7" s="21" t="s">
        <v>6</v>
      </c>
      <c r="G7" s="18" t="s">
        <v>5</v>
      </c>
      <c r="H7" s="18" t="s">
        <v>4</v>
      </c>
      <c r="I7" s="82"/>
      <c r="J7" s="21" t="s">
        <v>7</v>
      </c>
      <c r="K7" s="21" t="s">
        <v>81</v>
      </c>
      <c r="L7" s="18" t="s">
        <v>5</v>
      </c>
      <c r="M7" s="18" t="s">
        <v>4</v>
      </c>
      <c r="N7" s="21" t="s">
        <v>100</v>
      </c>
      <c r="O7" s="72" t="s">
        <v>28</v>
      </c>
      <c r="P7" s="82"/>
      <c r="Q7" s="82"/>
      <c r="R7" s="82"/>
      <c r="S7" s="81"/>
      <c r="T7" s="81"/>
    </row>
    <row r="8" spans="1:20" ht="18" customHeight="1">
      <c r="A8" s="82"/>
      <c r="B8" s="82"/>
      <c r="C8" s="82"/>
      <c r="D8" s="82"/>
      <c r="E8" s="71">
        <v>24</v>
      </c>
      <c r="F8" s="76">
        <v>24</v>
      </c>
      <c r="G8" s="58">
        <v>24</v>
      </c>
      <c r="H8" s="66">
        <v>24</v>
      </c>
      <c r="I8" s="20">
        <f t="shared" ref="I8:I26" si="0">(E8+F8+G8+H8)</f>
        <v>96</v>
      </c>
      <c r="J8" s="58">
        <v>12</v>
      </c>
      <c r="K8" s="58">
        <v>12</v>
      </c>
      <c r="L8" s="58">
        <v>12</v>
      </c>
      <c r="M8" s="59">
        <v>10</v>
      </c>
      <c r="N8" s="58">
        <v>22</v>
      </c>
      <c r="O8" s="68"/>
      <c r="P8" s="68">
        <f t="shared" ref="P8:P26" si="1">(J8+K8+L8+M8+N8)</f>
        <v>68</v>
      </c>
      <c r="Q8" s="68">
        <f t="shared" ref="Q8:Q26" si="2">(I8+P8+R8)</f>
        <v>164</v>
      </c>
      <c r="R8" s="68"/>
      <c r="S8" s="82"/>
      <c r="T8" s="82"/>
    </row>
    <row r="9" spans="1:20" ht="19.5" customHeight="1">
      <c r="A9" s="67">
        <v>1</v>
      </c>
      <c r="B9" s="56" t="s">
        <v>99</v>
      </c>
      <c r="C9" s="47"/>
      <c r="D9" s="47"/>
      <c r="E9" s="39">
        <v>16</v>
      </c>
      <c r="F9" s="28">
        <v>14</v>
      </c>
      <c r="G9" s="39">
        <v>18</v>
      </c>
      <c r="H9" s="38">
        <v>13</v>
      </c>
      <c r="I9" s="20">
        <f t="shared" si="0"/>
        <v>61</v>
      </c>
      <c r="J9" s="39">
        <v>8</v>
      </c>
      <c r="K9" s="31">
        <v>10</v>
      </c>
      <c r="L9" s="39">
        <v>8</v>
      </c>
      <c r="M9" s="29">
        <v>8</v>
      </c>
      <c r="N9" s="28">
        <v>16</v>
      </c>
      <c r="O9" s="46"/>
      <c r="P9" s="68">
        <f t="shared" si="1"/>
        <v>50</v>
      </c>
      <c r="Q9" s="68">
        <f t="shared" si="2"/>
        <v>111</v>
      </c>
      <c r="R9" s="45"/>
      <c r="S9" s="44">
        <f t="shared" ref="S9:S26" si="3">(Q9/Q$8)*100</f>
        <v>67.682926829268297</v>
      </c>
      <c r="T9" s="15">
        <v>7387405603</v>
      </c>
    </row>
    <row r="10" spans="1:20" ht="19.5" customHeight="1">
      <c r="A10" s="67">
        <v>2</v>
      </c>
      <c r="B10" s="53" t="s">
        <v>98</v>
      </c>
      <c r="C10" s="47"/>
      <c r="D10" s="47"/>
      <c r="E10" s="39">
        <v>14</v>
      </c>
      <c r="F10" s="28">
        <v>14</v>
      </c>
      <c r="G10" s="39">
        <v>17</v>
      </c>
      <c r="H10" s="38">
        <v>10</v>
      </c>
      <c r="I10" s="20">
        <f t="shared" si="0"/>
        <v>55</v>
      </c>
      <c r="J10" s="39">
        <v>8</v>
      </c>
      <c r="K10" s="31">
        <v>10</v>
      </c>
      <c r="L10" s="39">
        <v>12</v>
      </c>
      <c r="M10" s="29">
        <v>6</v>
      </c>
      <c r="N10" s="28">
        <v>16</v>
      </c>
      <c r="O10" s="46"/>
      <c r="P10" s="68">
        <f t="shared" si="1"/>
        <v>52</v>
      </c>
      <c r="Q10" s="68">
        <f t="shared" si="2"/>
        <v>107</v>
      </c>
      <c r="R10" s="45"/>
      <c r="S10" s="44">
        <f t="shared" si="3"/>
        <v>65.243902439024396</v>
      </c>
      <c r="T10" s="15">
        <v>7387405603</v>
      </c>
    </row>
    <row r="11" spans="1:20" ht="21" customHeight="1">
      <c r="A11" s="67">
        <v>3</v>
      </c>
      <c r="B11" s="53" t="s">
        <v>97</v>
      </c>
      <c r="C11" s="47"/>
      <c r="D11" s="47"/>
      <c r="E11" s="39">
        <v>20</v>
      </c>
      <c r="F11" s="28">
        <v>18</v>
      </c>
      <c r="G11" s="39">
        <v>21</v>
      </c>
      <c r="H11" s="38">
        <v>15</v>
      </c>
      <c r="I11" s="20">
        <f t="shared" si="0"/>
        <v>74</v>
      </c>
      <c r="J11" s="31">
        <v>10</v>
      </c>
      <c r="K11" s="31">
        <v>12</v>
      </c>
      <c r="L11" s="75">
        <v>12</v>
      </c>
      <c r="M11" s="29">
        <v>6</v>
      </c>
      <c r="N11" s="28">
        <v>18</v>
      </c>
      <c r="O11" s="46"/>
      <c r="P11" s="68">
        <f t="shared" si="1"/>
        <v>58</v>
      </c>
      <c r="Q11" s="68">
        <f t="shared" si="2"/>
        <v>144</v>
      </c>
      <c r="R11" s="45">
        <v>12</v>
      </c>
      <c r="S11" s="44">
        <f t="shared" si="3"/>
        <v>87.804878048780495</v>
      </c>
      <c r="T11" s="15">
        <v>7387405603</v>
      </c>
    </row>
    <row r="12" spans="1:20" ht="24" customHeight="1">
      <c r="A12" s="67">
        <v>4</v>
      </c>
      <c r="B12" s="54" t="s">
        <v>96</v>
      </c>
      <c r="C12" s="47"/>
      <c r="D12" s="47"/>
      <c r="E12" s="39">
        <v>18</v>
      </c>
      <c r="F12" s="28">
        <v>16</v>
      </c>
      <c r="G12" s="39">
        <v>14</v>
      </c>
      <c r="H12" s="38">
        <v>10</v>
      </c>
      <c r="I12" s="20">
        <f t="shared" si="0"/>
        <v>58</v>
      </c>
      <c r="J12" s="39">
        <v>8</v>
      </c>
      <c r="K12" s="31">
        <v>12</v>
      </c>
      <c r="L12" s="39">
        <v>10</v>
      </c>
      <c r="M12" s="29">
        <v>8</v>
      </c>
      <c r="N12" s="28">
        <v>12</v>
      </c>
      <c r="O12" s="46"/>
      <c r="P12" s="68">
        <f t="shared" si="1"/>
        <v>50</v>
      </c>
      <c r="Q12" s="68">
        <f t="shared" si="2"/>
        <v>120</v>
      </c>
      <c r="R12" s="45">
        <v>12</v>
      </c>
      <c r="S12" s="44">
        <f t="shared" si="3"/>
        <v>73.170731707317074</v>
      </c>
      <c r="T12" s="15">
        <v>7387405603</v>
      </c>
    </row>
    <row r="13" spans="1:20" ht="24" customHeight="1">
      <c r="A13" s="67">
        <v>5</v>
      </c>
      <c r="B13" s="54" t="s">
        <v>95</v>
      </c>
      <c r="C13" s="47"/>
      <c r="D13" s="47"/>
      <c r="E13" s="39">
        <v>17</v>
      </c>
      <c r="F13" s="28">
        <v>16</v>
      </c>
      <c r="G13" s="39">
        <v>20</v>
      </c>
      <c r="H13" s="38">
        <v>13</v>
      </c>
      <c r="I13" s="20">
        <f t="shared" si="0"/>
        <v>66</v>
      </c>
      <c r="J13" s="39">
        <v>8</v>
      </c>
      <c r="K13" s="31">
        <v>8</v>
      </c>
      <c r="L13" s="39">
        <v>10</v>
      </c>
      <c r="M13" s="29">
        <v>6</v>
      </c>
      <c r="N13" s="28">
        <v>12</v>
      </c>
      <c r="O13" s="46"/>
      <c r="P13" s="68">
        <f t="shared" si="1"/>
        <v>44</v>
      </c>
      <c r="Q13" s="68">
        <f t="shared" si="2"/>
        <v>122</v>
      </c>
      <c r="R13" s="45">
        <v>12</v>
      </c>
      <c r="S13" s="44">
        <f t="shared" si="3"/>
        <v>74.390243902439025</v>
      </c>
      <c r="T13" s="15">
        <v>7387405603</v>
      </c>
    </row>
    <row r="14" spans="1:20" ht="26.25" customHeight="1">
      <c r="A14" s="67">
        <v>6</v>
      </c>
      <c r="B14" s="54" t="s">
        <v>94</v>
      </c>
      <c r="C14" s="47"/>
      <c r="D14" s="47"/>
      <c r="E14" s="39">
        <v>13</v>
      </c>
      <c r="F14" s="28">
        <v>16</v>
      </c>
      <c r="G14" s="39">
        <v>17</v>
      </c>
      <c r="H14" s="38">
        <v>12</v>
      </c>
      <c r="I14" s="20">
        <f t="shared" si="0"/>
        <v>58</v>
      </c>
      <c r="J14" s="31">
        <v>8</v>
      </c>
      <c r="K14" s="31">
        <v>8</v>
      </c>
      <c r="L14" s="39">
        <v>10</v>
      </c>
      <c r="M14" s="29">
        <v>6</v>
      </c>
      <c r="N14" s="28">
        <v>14</v>
      </c>
      <c r="O14" s="46"/>
      <c r="P14" s="68">
        <f t="shared" si="1"/>
        <v>46</v>
      </c>
      <c r="Q14" s="68">
        <f t="shared" si="2"/>
        <v>116</v>
      </c>
      <c r="R14" s="45">
        <v>12</v>
      </c>
      <c r="S14" s="44">
        <f t="shared" si="3"/>
        <v>70.731707317073173</v>
      </c>
      <c r="T14" s="15">
        <v>7387405603</v>
      </c>
    </row>
    <row r="15" spans="1:20" ht="24" customHeight="1">
      <c r="A15" s="67">
        <v>7</v>
      </c>
      <c r="B15" s="54" t="s">
        <v>93</v>
      </c>
      <c r="C15" s="47"/>
      <c r="D15" s="47"/>
      <c r="E15" s="39">
        <v>16</v>
      </c>
      <c r="F15" s="28">
        <v>17</v>
      </c>
      <c r="G15" s="39">
        <v>17</v>
      </c>
      <c r="H15" s="38">
        <v>15</v>
      </c>
      <c r="I15" s="20">
        <f t="shared" si="0"/>
        <v>65</v>
      </c>
      <c r="J15" s="31">
        <v>10</v>
      </c>
      <c r="K15" s="31">
        <v>8</v>
      </c>
      <c r="L15" s="39">
        <v>10</v>
      </c>
      <c r="M15" s="29">
        <v>6</v>
      </c>
      <c r="N15" s="28">
        <v>16</v>
      </c>
      <c r="O15" s="46"/>
      <c r="P15" s="68">
        <f t="shared" si="1"/>
        <v>50</v>
      </c>
      <c r="Q15" s="68">
        <f t="shared" si="2"/>
        <v>127</v>
      </c>
      <c r="R15" s="45">
        <v>12</v>
      </c>
      <c r="S15" s="44">
        <f t="shared" si="3"/>
        <v>77.439024390243901</v>
      </c>
      <c r="T15" s="15">
        <v>7387405603</v>
      </c>
    </row>
    <row r="16" spans="1:20" ht="24" customHeight="1">
      <c r="A16" s="67">
        <v>8</v>
      </c>
      <c r="B16" s="55" t="s">
        <v>92</v>
      </c>
      <c r="C16" s="47"/>
      <c r="D16" s="47"/>
      <c r="E16" s="39">
        <v>15</v>
      </c>
      <c r="F16" s="28">
        <v>17</v>
      </c>
      <c r="G16" s="39">
        <v>15</v>
      </c>
      <c r="H16" s="38">
        <v>10</v>
      </c>
      <c r="I16" s="20">
        <f t="shared" si="0"/>
        <v>57</v>
      </c>
      <c r="J16" s="31">
        <v>8</v>
      </c>
      <c r="K16" s="31">
        <v>6</v>
      </c>
      <c r="L16" s="39">
        <v>10</v>
      </c>
      <c r="M16" s="29">
        <v>6</v>
      </c>
      <c r="N16" s="28">
        <v>12</v>
      </c>
      <c r="O16" s="46"/>
      <c r="P16" s="68">
        <f t="shared" si="1"/>
        <v>42</v>
      </c>
      <c r="Q16" s="68">
        <f t="shared" si="2"/>
        <v>111</v>
      </c>
      <c r="R16" s="45">
        <v>12</v>
      </c>
      <c r="S16" s="44">
        <f t="shared" si="3"/>
        <v>67.682926829268297</v>
      </c>
      <c r="T16" s="15">
        <v>7387405603</v>
      </c>
    </row>
    <row r="17" spans="1:20" ht="24" customHeight="1">
      <c r="A17" s="67">
        <v>9</v>
      </c>
      <c r="B17" s="55" t="s">
        <v>91</v>
      </c>
      <c r="C17" s="47"/>
      <c r="D17" s="47"/>
      <c r="E17" s="39">
        <v>16</v>
      </c>
      <c r="F17" s="28">
        <v>18</v>
      </c>
      <c r="G17" s="39">
        <v>20</v>
      </c>
      <c r="H17" s="38">
        <v>14</v>
      </c>
      <c r="I17" s="20">
        <f t="shared" si="0"/>
        <v>68</v>
      </c>
      <c r="J17" s="31">
        <v>12</v>
      </c>
      <c r="K17" s="31">
        <v>8</v>
      </c>
      <c r="L17" s="39">
        <v>12</v>
      </c>
      <c r="M17" s="29">
        <v>4</v>
      </c>
      <c r="N17" s="28">
        <v>14</v>
      </c>
      <c r="O17" s="46"/>
      <c r="P17" s="68">
        <f t="shared" si="1"/>
        <v>50</v>
      </c>
      <c r="Q17" s="68">
        <f t="shared" si="2"/>
        <v>130</v>
      </c>
      <c r="R17" s="45">
        <v>12</v>
      </c>
      <c r="S17" s="44">
        <f t="shared" si="3"/>
        <v>79.268292682926827</v>
      </c>
      <c r="T17" s="15">
        <v>7387405603</v>
      </c>
    </row>
    <row r="18" spans="1:20" ht="24" customHeight="1">
      <c r="A18" s="67">
        <v>10</v>
      </c>
      <c r="B18" s="54" t="s">
        <v>90</v>
      </c>
      <c r="C18" s="47"/>
      <c r="D18" s="47"/>
      <c r="E18" s="39">
        <v>13</v>
      </c>
      <c r="F18" s="28">
        <v>16</v>
      </c>
      <c r="G18" s="39">
        <v>21</v>
      </c>
      <c r="H18" s="38">
        <v>13</v>
      </c>
      <c r="I18" s="20">
        <f t="shared" si="0"/>
        <v>63</v>
      </c>
      <c r="J18" s="31">
        <v>12</v>
      </c>
      <c r="K18" s="31">
        <v>8</v>
      </c>
      <c r="L18" s="39">
        <v>12</v>
      </c>
      <c r="M18" s="29">
        <v>8</v>
      </c>
      <c r="N18" s="28">
        <v>16</v>
      </c>
      <c r="O18" s="46"/>
      <c r="P18" s="68">
        <f t="shared" si="1"/>
        <v>56</v>
      </c>
      <c r="Q18" s="68">
        <f t="shared" si="2"/>
        <v>131</v>
      </c>
      <c r="R18" s="45">
        <v>12</v>
      </c>
      <c r="S18" s="44">
        <f t="shared" si="3"/>
        <v>79.878048780487802</v>
      </c>
      <c r="T18" s="15">
        <v>7387405603</v>
      </c>
    </row>
    <row r="19" spans="1:20" ht="23.25" customHeight="1">
      <c r="A19" s="67">
        <v>11</v>
      </c>
      <c r="B19" s="54" t="s">
        <v>89</v>
      </c>
      <c r="C19" s="47"/>
      <c r="D19" s="47"/>
      <c r="E19" s="39">
        <v>15</v>
      </c>
      <c r="F19" s="28">
        <v>14</v>
      </c>
      <c r="G19" s="39">
        <v>19</v>
      </c>
      <c r="H19" s="38">
        <v>12</v>
      </c>
      <c r="I19" s="20">
        <f t="shared" si="0"/>
        <v>60</v>
      </c>
      <c r="J19" s="31">
        <v>8</v>
      </c>
      <c r="K19" s="31">
        <v>8</v>
      </c>
      <c r="L19" s="39">
        <v>8</v>
      </c>
      <c r="M19" s="29">
        <v>2</v>
      </c>
      <c r="N19" s="28">
        <v>16</v>
      </c>
      <c r="O19" s="46"/>
      <c r="P19" s="68">
        <f t="shared" si="1"/>
        <v>42</v>
      </c>
      <c r="Q19" s="68">
        <f t="shared" si="2"/>
        <v>102</v>
      </c>
      <c r="R19" s="45"/>
      <c r="S19" s="44">
        <f t="shared" si="3"/>
        <v>62.195121951219512</v>
      </c>
      <c r="T19" s="15">
        <v>7387405603</v>
      </c>
    </row>
    <row r="20" spans="1:20" ht="24" customHeight="1">
      <c r="A20" s="67">
        <v>12</v>
      </c>
      <c r="B20" s="54" t="s">
        <v>88</v>
      </c>
      <c r="C20" s="47"/>
      <c r="D20" s="47"/>
      <c r="E20" s="39">
        <v>16</v>
      </c>
      <c r="F20" s="28">
        <v>15</v>
      </c>
      <c r="G20" s="39">
        <v>19</v>
      </c>
      <c r="H20" s="38">
        <v>10</v>
      </c>
      <c r="I20" s="20">
        <f t="shared" si="0"/>
        <v>60</v>
      </c>
      <c r="J20" s="31">
        <v>10</v>
      </c>
      <c r="K20" s="31">
        <v>6</v>
      </c>
      <c r="L20" s="39">
        <v>10</v>
      </c>
      <c r="M20" s="29">
        <v>6</v>
      </c>
      <c r="N20" s="28">
        <v>18</v>
      </c>
      <c r="O20" s="46"/>
      <c r="P20" s="68">
        <f t="shared" si="1"/>
        <v>50</v>
      </c>
      <c r="Q20" s="68">
        <f t="shared" si="2"/>
        <v>122</v>
      </c>
      <c r="R20" s="45">
        <v>12</v>
      </c>
      <c r="S20" s="44">
        <f t="shared" si="3"/>
        <v>74.390243902439025</v>
      </c>
      <c r="T20" s="15">
        <v>7387405603</v>
      </c>
    </row>
    <row r="21" spans="1:20" ht="24" customHeight="1">
      <c r="A21" s="67">
        <v>13</v>
      </c>
      <c r="B21" s="54" t="s">
        <v>87</v>
      </c>
      <c r="C21" s="47"/>
      <c r="D21" s="47"/>
      <c r="E21" s="39">
        <v>14</v>
      </c>
      <c r="F21" s="28">
        <v>18</v>
      </c>
      <c r="G21" s="39">
        <v>21</v>
      </c>
      <c r="H21" s="38">
        <v>15</v>
      </c>
      <c r="I21" s="20">
        <f t="shared" si="0"/>
        <v>68</v>
      </c>
      <c r="J21" s="31">
        <v>12</v>
      </c>
      <c r="K21" s="31">
        <v>12</v>
      </c>
      <c r="L21" s="39">
        <v>12</v>
      </c>
      <c r="M21" s="29">
        <v>10</v>
      </c>
      <c r="N21" s="28">
        <v>16</v>
      </c>
      <c r="O21" s="46"/>
      <c r="P21" s="68">
        <f t="shared" si="1"/>
        <v>62</v>
      </c>
      <c r="Q21" s="68">
        <f t="shared" si="2"/>
        <v>130</v>
      </c>
      <c r="R21" s="45"/>
      <c r="S21" s="44">
        <f t="shared" si="3"/>
        <v>79.268292682926827</v>
      </c>
      <c r="T21" s="15">
        <v>7387405603</v>
      </c>
    </row>
    <row r="22" spans="1:20" ht="24" customHeight="1">
      <c r="A22" s="67">
        <v>14</v>
      </c>
      <c r="B22" s="54" t="s">
        <v>86</v>
      </c>
      <c r="C22" s="47"/>
      <c r="D22" s="47"/>
      <c r="E22" s="39">
        <v>14</v>
      </c>
      <c r="F22" s="28">
        <v>16</v>
      </c>
      <c r="G22" s="39">
        <v>19</v>
      </c>
      <c r="H22" s="38">
        <v>15</v>
      </c>
      <c r="I22" s="20">
        <f t="shared" si="0"/>
        <v>64</v>
      </c>
      <c r="J22" s="31">
        <v>10</v>
      </c>
      <c r="K22" s="31">
        <v>10</v>
      </c>
      <c r="L22" s="39">
        <v>10</v>
      </c>
      <c r="M22" s="29">
        <v>10</v>
      </c>
      <c r="N22" s="28">
        <v>20</v>
      </c>
      <c r="O22" s="46"/>
      <c r="P22" s="68">
        <f t="shared" si="1"/>
        <v>60</v>
      </c>
      <c r="Q22" s="68">
        <f t="shared" si="2"/>
        <v>136</v>
      </c>
      <c r="R22" s="45">
        <v>12</v>
      </c>
      <c r="S22" s="44">
        <f t="shared" si="3"/>
        <v>82.926829268292678</v>
      </c>
      <c r="T22" s="15">
        <v>7387405603</v>
      </c>
    </row>
    <row r="23" spans="1:20" ht="24" customHeight="1">
      <c r="A23" s="67">
        <v>15</v>
      </c>
      <c r="B23" s="54" t="s">
        <v>85</v>
      </c>
      <c r="C23" s="47"/>
      <c r="D23" s="47"/>
      <c r="E23" s="39">
        <v>16</v>
      </c>
      <c r="F23" s="28">
        <v>18</v>
      </c>
      <c r="G23" s="39">
        <v>21</v>
      </c>
      <c r="H23" s="38">
        <v>15</v>
      </c>
      <c r="I23" s="20">
        <f t="shared" si="0"/>
        <v>70</v>
      </c>
      <c r="J23" s="31">
        <v>8</v>
      </c>
      <c r="K23" s="31">
        <v>10</v>
      </c>
      <c r="L23" s="39">
        <v>10</v>
      </c>
      <c r="M23" s="29">
        <v>9</v>
      </c>
      <c r="N23" s="28">
        <v>20</v>
      </c>
      <c r="O23" s="46"/>
      <c r="P23" s="68">
        <f t="shared" si="1"/>
        <v>57</v>
      </c>
      <c r="Q23" s="68">
        <f t="shared" si="2"/>
        <v>139</v>
      </c>
      <c r="R23" s="45">
        <v>12</v>
      </c>
      <c r="S23" s="44">
        <f t="shared" si="3"/>
        <v>84.756097560975604</v>
      </c>
      <c r="T23" s="15">
        <v>7387405603</v>
      </c>
    </row>
    <row r="24" spans="1:20" ht="24" customHeight="1">
      <c r="A24" s="67">
        <v>16</v>
      </c>
      <c r="B24" s="54" t="s">
        <v>84</v>
      </c>
      <c r="C24" s="47"/>
      <c r="D24" s="47"/>
      <c r="E24" s="28">
        <v>17</v>
      </c>
      <c r="F24" s="28">
        <v>17</v>
      </c>
      <c r="G24" s="39">
        <v>15</v>
      </c>
      <c r="H24" s="38">
        <v>13</v>
      </c>
      <c r="I24" s="20">
        <f t="shared" si="0"/>
        <v>62</v>
      </c>
      <c r="J24" s="19">
        <v>8</v>
      </c>
      <c r="K24" s="31">
        <v>10</v>
      </c>
      <c r="L24" s="39">
        <v>8</v>
      </c>
      <c r="M24" s="29">
        <v>6</v>
      </c>
      <c r="N24" s="28">
        <v>14</v>
      </c>
      <c r="O24" s="46"/>
      <c r="P24" s="68">
        <f t="shared" si="1"/>
        <v>46</v>
      </c>
      <c r="Q24" s="68">
        <f t="shared" si="2"/>
        <v>120</v>
      </c>
      <c r="R24" s="45">
        <v>12</v>
      </c>
      <c r="S24" s="44">
        <f t="shared" si="3"/>
        <v>73.170731707317074</v>
      </c>
      <c r="T24" s="15">
        <v>7387405603</v>
      </c>
    </row>
    <row r="25" spans="1:20" ht="24" customHeight="1">
      <c r="A25" s="67">
        <v>17</v>
      </c>
      <c r="B25" s="56" t="s">
        <v>83</v>
      </c>
      <c r="C25" s="47"/>
      <c r="D25" s="47"/>
      <c r="E25" s="39">
        <v>18</v>
      </c>
      <c r="F25" s="28">
        <v>18</v>
      </c>
      <c r="G25" s="39">
        <v>19</v>
      </c>
      <c r="H25" s="38">
        <v>12</v>
      </c>
      <c r="I25" s="20">
        <f t="shared" si="0"/>
        <v>67</v>
      </c>
      <c r="J25" s="39">
        <v>10</v>
      </c>
      <c r="K25" s="31">
        <v>10</v>
      </c>
      <c r="L25" s="39">
        <v>8</v>
      </c>
      <c r="M25" s="29">
        <v>6</v>
      </c>
      <c r="N25" s="28">
        <v>14</v>
      </c>
      <c r="O25" s="46"/>
      <c r="P25" s="68">
        <f t="shared" si="1"/>
        <v>48</v>
      </c>
      <c r="Q25" s="68">
        <f t="shared" si="2"/>
        <v>127</v>
      </c>
      <c r="R25" s="45">
        <v>12</v>
      </c>
      <c r="S25" s="44">
        <f t="shared" si="3"/>
        <v>77.439024390243901</v>
      </c>
      <c r="T25" s="15">
        <v>7387405603</v>
      </c>
    </row>
    <row r="26" spans="1:20" ht="24" customHeight="1">
      <c r="A26" s="67">
        <v>18</v>
      </c>
      <c r="B26" s="56" t="s">
        <v>82</v>
      </c>
      <c r="C26" s="47"/>
      <c r="D26" s="47"/>
      <c r="E26" s="39">
        <v>17</v>
      </c>
      <c r="F26" s="28">
        <v>16</v>
      </c>
      <c r="G26" s="39">
        <v>17</v>
      </c>
      <c r="H26" s="38">
        <v>13</v>
      </c>
      <c r="I26" s="20">
        <f t="shared" si="0"/>
        <v>63</v>
      </c>
      <c r="J26" s="31">
        <v>6</v>
      </c>
      <c r="K26" s="31">
        <v>8</v>
      </c>
      <c r="L26" s="39">
        <v>8</v>
      </c>
      <c r="M26" s="29">
        <v>4</v>
      </c>
      <c r="N26" s="28">
        <v>16</v>
      </c>
      <c r="O26" s="46"/>
      <c r="P26" s="68">
        <f t="shared" si="1"/>
        <v>42</v>
      </c>
      <c r="Q26" s="68">
        <f t="shared" si="2"/>
        <v>105</v>
      </c>
      <c r="R26" s="45"/>
      <c r="S26" s="44">
        <f t="shared" si="3"/>
        <v>64.024390243902445</v>
      </c>
      <c r="T26" s="15">
        <v>7387405603</v>
      </c>
    </row>
    <row r="27" spans="1:20" ht="36" customHeight="1">
      <c r="A27" s="8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ht="24" customHeight="1">
      <c r="A28" s="83" t="s">
        <v>41</v>
      </c>
      <c r="B28" s="83" t="s">
        <v>40</v>
      </c>
      <c r="C28" s="74"/>
      <c r="D28" s="74"/>
      <c r="E28" s="84" t="s">
        <v>39</v>
      </c>
      <c r="F28" s="85"/>
      <c r="G28" s="85"/>
      <c r="H28" s="85"/>
      <c r="I28" s="80" t="s">
        <v>38</v>
      </c>
      <c r="J28" s="84" t="s">
        <v>37</v>
      </c>
      <c r="K28" s="85"/>
      <c r="L28" s="85"/>
      <c r="M28" s="85"/>
      <c r="N28" s="93"/>
      <c r="O28" s="73"/>
      <c r="P28" s="88" t="s">
        <v>36</v>
      </c>
      <c r="Q28" s="88" t="s">
        <v>35</v>
      </c>
      <c r="R28" s="92" t="s">
        <v>34</v>
      </c>
      <c r="S28" s="88" t="s">
        <v>33</v>
      </c>
      <c r="T28" s="80" t="s">
        <v>110</v>
      </c>
    </row>
    <row r="29" spans="1:20" ht="39.75" customHeight="1">
      <c r="A29" s="81"/>
      <c r="B29" s="81"/>
      <c r="C29" s="83" t="s">
        <v>32</v>
      </c>
      <c r="D29" s="83" t="s">
        <v>31</v>
      </c>
      <c r="E29" s="21" t="s">
        <v>7</v>
      </c>
      <c r="F29" s="21" t="s">
        <v>6</v>
      </c>
      <c r="G29" s="18" t="s">
        <v>5</v>
      </c>
      <c r="H29" s="18" t="s">
        <v>4</v>
      </c>
      <c r="I29" s="82"/>
      <c r="J29" s="21" t="s">
        <v>7</v>
      </c>
      <c r="K29" s="21" t="s">
        <v>81</v>
      </c>
      <c r="L29" s="18" t="s">
        <v>5</v>
      </c>
      <c r="M29" s="18" t="s">
        <v>4</v>
      </c>
      <c r="N29" s="21" t="s">
        <v>80</v>
      </c>
      <c r="O29" s="72" t="s">
        <v>28</v>
      </c>
      <c r="P29" s="82"/>
      <c r="Q29" s="82"/>
      <c r="R29" s="82"/>
      <c r="S29" s="81"/>
      <c r="T29" s="81"/>
    </row>
    <row r="30" spans="1:20" ht="24" customHeight="1">
      <c r="A30" s="82"/>
      <c r="B30" s="82"/>
      <c r="C30" s="82"/>
      <c r="D30" s="82"/>
      <c r="E30" s="71">
        <v>24</v>
      </c>
      <c r="F30" s="58">
        <v>24</v>
      </c>
      <c r="G30" s="58">
        <v>24</v>
      </c>
      <c r="H30" s="66">
        <v>24</v>
      </c>
      <c r="I30" s="20">
        <f t="shared" ref="I30:I48" si="4">(E30+F30+G30+H30)</f>
        <v>96</v>
      </c>
      <c r="J30" s="58">
        <v>12</v>
      </c>
      <c r="K30" s="58">
        <v>12</v>
      </c>
      <c r="L30" s="58">
        <v>12</v>
      </c>
      <c r="M30" s="66">
        <v>12</v>
      </c>
      <c r="N30" s="58">
        <v>22</v>
      </c>
      <c r="O30" s="68"/>
      <c r="P30" s="68">
        <f t="shared" ref="P30:P48" si="5">(J30+K30+L30+M30+N30)</f>
        <v>70</v>
      </c>
      <c r="Q30" s="68">
        <f t="shared" ref="Q30:Q48" si="6">(I30+P30+R30)</f>
        <v>166</v>
      </c>
      <c r="R30" s="68"/>
      <c r="S30" s="82"/>
      <c r="T30" s="82"/>
    </row>
    <row r="31" spans="1:20" ht="24" customHeight="1">
      <c r="A31" s="67">
        <v>19</v>
      </c>
      <c r="B31" s="55" t="s">
        <v>79</v>
      </c>
      <c r="C31" s="47"/>
      <c r="D31" s="47"/>
      <c r="E31" s="39">
        <v>13</v>
      </c>
      <c r="F31" s="28">
        <v>17</v>
      </c>
      <c r="G31" s="39">
        <v>16</v>
      </c>
      <c r="H31" s="38">
        <v>12</v>
      </c>
      <c r="I31" s="20">
        <f t="shared" si="4"/>
        <v>58</v>
      </c>
      <c r="J31" s="70">
        <v>8</v>
      </c>
      <c r="K31" s="39">
        <v>10</v>
      </c>
      <c r="L31" s="39">
        <v>8</v>
      </c>
      <c r="M31" s="38">
        <v>8</v>
      </c>
      <c r="N31" s="28">
        <v>20</v>
      </c>
      <c r="O31" s="46"/>
      <c r="P31" s="68">
        <f t="shared" si="5"/>
        <v>54</v>
      </c>
      <c r="Q31" s="68">
        <f t="shared" si="6"/>
        <v>122</v>
      </c>
      <c r="R31" s="45">
        <v>10</v>
      </c>
      <c r="S31" s="44">
        <f t="shared" ref="S31:S45" si="7">(Q31/Q$30)*100</f>
        <v>73.493975903614455</v>
      </c>
      <c r="T31" s="15">
        <v>7387405603</v>
      </c>
    </row>
    <row r="32" spans="1:20" ht="24" customHeight="1">
      <c r="A32" s="67">
        <v>20</v>
      </c>
      <c r="B32" s="54" t="s">
        <v>78</v>
      </c>
      <c r="C32" s="47"/>
      <c r="D32" s="47"/>
      <c r="E32" s="39">
        <v>12</v>
      </c>
      <c r="F32" s="28">
        <v>15</v>
      </c>
      <c r="G32" s="39">
        <v>18</v>
      </c>
      <c r="H32" s="38">
        <v>11</v>
      </c>
      <c r="I32" s="20">
        <f t="shared" si="4"/>
        <v>56</v>
      </c>
      <c r="J32" s="39">
        <v>10</v>
      </c>
      <c r="K32" s="39">
        <v>12</v>
      </c>
      <c r="L32" s="39">
        <v>12</v>
      </c>
      <c r="M32" s="38">
        <v>10</v>
      </c>
      <c r="N32" s="28">
        <v>22</v>
      </c>
      <c r="O32" s="46"/>
      <c r="P32" s="68">
        <f t="shared" si="5"/>
        <v>66</v>
      </c>
      <c r="Q32" s="68">
        <f t="shared" si="6"/>
        <v>132</v>
      </c>
      <c r="R32" s="45">
        <v>10</v>
      </c>
      <c r="S32" s="44">
        <f t="shared" si="7"/>
        <v>79.518072289156621</v>
      </c>
      <c r="T32" s="15">
        <v>7387405603</v>
      </c>
    </row>
    <row r="33" spans="1:20" ht="24" customHeight="1">
      <c r="A33" s="67">
        <v>21</v>
      </c>
      <c r="B33" s="54" t="s">
        <v>77</v>
      </c>
      <c r="C33" s="23"/>
      <c r="D33" s="22"/>
      <c r="E33" s="39">
        <v>13</v>
      </c>
      <c r="F33" s="28">
        <v>14</v>
      </c>
      <c r="G33" s="39">
        <v>15</v>
      </c>
      <c r="H33" s="38">
        <v>13</v>
      </c>
      <c r="I33" s="20">
        <f t="shared" si="4"/>
        <v>55</v>
      </c>
      <c r="J33" s="70">
        <v>10</v>
      </c>
      <c r="K33" s="39">
        <v>10</v>
      </c>
      <c r="L33" s="39">
        <v>10</v>
      </c>
      <c r="M33" s="38">
        <v>6</v>
      </c>
      <c r="N33" s="28">
        <v>12</v>
      </c>
      <c r="O33" s="46"/>
      <c r="P33" s="68">
        <f t="shared" si="5"/>
        <v>48</v>
      </c>
      <c r="Q33" s="68">
        <f t="shared" si="6"/>
        <v>113</v>
      </c>
      <c r="R33" s="45">
        <v>10</v>
      </c>
      <c r="S33" s="44">
        <f t="shared" si="7"/>
        <v>68.07228915662651</v>
      </c>
      <c r="T33" s="15">
        <v>7387405603</v>
      </c>
    </row>
    <row r="34" spans="1:20" ht="24" customHeight="1">
      <c r="A34" s="67">
        <v>22</v>
      </c>
      <c r="B34" s="54" t="s">
        <v>76</v>
      </c>
      <c r="C34" s="23"/>
      <c r="D34" s="22"/>
      <c r="E34" s="39">
        <v>15</v>
      </c>
      <c r="F34" s="28">
        <v>16</v>
      </c>
      <c r="G34" s="39">
        <v>14</v>
      </c>
      <c r="H34" s="38">
        <v>9</v>
      </c>
      <c r="I34" s="20">
        <f t="shared" si="4"/>
        <v>54</v>
      </c>
      <c r="J34" s="39">
        <v>10</v>
      </c>
      <c r="K34" s="39">
        <v>10</v>
      </c>
      <c r="L34" s="39">
        <v>2</v>
      </c>
      <c r="M34" s="38">
        <v>4</v>
      </c>
      <c r="N34" s="28">
        <v>14</v>
      </c>
      <c r="O34" s="46"/>
      <c r="P34" s="68">
        <f t="shared" si="5"/>
        <v>40</v>
      </c>
      <c r="Q34" s="68">
        <f t="shared" si="6"/>
        <v>94</v>
      </c>
      <c r="R34" s="45"/>
      <c r="S34" s="44">
        <f t="shared" si="7"/>
        <v>56.626506024096393</v>
      </c>
      <c r="T34" s="15">
        <v>7387405603</v>
      </c>
    </row>
    <row r="35" spans="1:20" ht="24" customHeight="1">
      <c r="A35" s="67">
        <v>23</v>
      </c>
      <c r="B35" s="55" t="s">
        <v>75</v>
      </c>
      <c r="C35" s="47"/>
      <c r="D35" s="47"/>
      <c r="E35" s="39">
        <v>13</v>
      </c>
      <c r="F35" s="28">
        <v>15</v>
      </c>
      <c r="G35" s="39">
        <v>19</v>
      </c>
      <c r="H35" s="38">
        <v>11</v>
      </c>
      <c r="I35" s="20">
        <f t="shared" si="4"/>
        <v>58</v>
      </c>
      <c r="J35" s="39">
        <v>10</v>
      </c>
      <c r="K35" s="39">
        <v>10</v>
      </c>
      <c r="L35" s="39">
        <v>10</v>
      </c>
      <c r="M35" s="38">
        <v>8</v>
      </c>
      <c r="N35" s="28">
        <v>18</v>
      </c>
      <c r="O35" s="46"/>
      <c r="P35" s="68">
        <f t="shared" si="5"/>
        <v>56</v>
      </c>
      <c r="Q35" s="68">
        <f t="shared" si="6"/>
        <v>114</v>
      </c>
      <c r="R35" s="45"/>
      <c r="S35" s="44">
        <f t="shared" si="7"/>
        <v>68.674698795180717</v>
      </c>
      <c r="T35" s="15">
        <v>7387405603</v>
      </c>
    </row>
    <row r="36" spans="1:20" ht="24" customHeight="1">
      <c r="A36" s="67">
        <v>24</v>
      </c>
      <c r="B36" s="54" t="s">
        <v>74</v>
      </c>
      <c r="C36" s="47"/>
      <c r="D36" s="47"/>
      <c r="E36" s="39">
        <v>19</v>
      </c>
      <c r="F36" s="28">
        <v>19</v>
      </c>
      <c r="G36" s="39">
        <v>21</v>
      </c>
      <c r="H36" s="38">
        <v>14</v>
      </c>
      <c r="I36" s="20">
        <f t="shared" si="4"/>
        <v>73</v>
      </c>
      <c r="J36" s="39">
        <v>8</v>
      </c>
      <c r="K36" s="39">
        <v>12</v>
      </c>
      <c r="L36" s="39">
        <v>12</v>
      </c>
      <c r="M36" s="38">
        <v>6</v>
      </c>
      <c r="N36" s="28">
        <v>18</v>
      </c>
      <c r="O36" s="46"/>
      <c r="P36" s="68">
        <f t="shared" si="5"/>
        <v>56</v>
      </c>
      <c r="Q36" s="68">
        <f t="shared" si="6"/>
        <v>139</v>
      </c>
      <c r="R36" s="45">
        <v>10</v>
      </c>
      <c r="S36" s="44">
        <f t="shared" si="7"/>
        <v>83.734939759036138</v>
      </c>
      <c r="T36" s="15">
        <v>7387405603</v>
      </c>
    </row>
    <row r="37" spans="1:20" ht="24" customHeight="1">
      <c r="A37" s="67">
        <v>25</v>
      </c>
      <c r="B37" s="54" t="s">
        <v>73</v>
      </c>
      <c r="C37" s="47"/>
      <c r="D37" s="47"/>
      <c r="E37" s="39">
        <v>16</v>
      </c>
      <c r="F37" s="28">
        <v>15</v>
      </c>
      <c r="G37" s="39">
        <v>17</v>
      </c>
      <c r="H37" s="38">
        <v>13</v>
      </c>
      <c r="I37" s="20">
        <f t="shared" si="4"/>
        <v>61</v>
      </c>
      <c r="J37" s="39">
        <v>8</v>
      </c>
      <c r="K37" s="39">
        <v>10</v>
      </c>
      <c r="L37" s="39">
        <v>10</v>
      </c>
      <c r="M37" s="38">
        <v>8</v>
      </c>
      <c r="N37" s="28">
        <v>16</v>
      </c>
      <c r="O37" s="46"/>
      <c r="P37" s="68">
        <f t="shared" si="5"/>
        <v>52</v>
      </c>
      <c r="Q37" s="68">
        <f t="shared" si="6"/>
        <v>123</v>
      </c>
      <c r="R37" s="45">
        <v>10</v>
      </c>
      <c r="S37" s="44">
        <f t="shared" si="7"/>
        <v>74.096385542168676</v>
      </c>
      <c r="T37" s="15">
        <v>7387405603</v>
      </c>
    </row>
    <row r="38" spans="1:20" ht="24" customHeight="1">
      <c r="A38" s="67">
        <v>26</v>
      </c>
      <c r="B38" s="54" t="s">
        <v>72</v>
      </c>
      <c r="C38" s="23"/>
      <c r="D38" s="22"/>
      <c r="E38" s="39">
        <v>18</v>
      </c>
      <c r="F38" s="28">
        <v>17</v>
      </c>
      <c r="G38" s="39">
        <v>18</v>
      </c>
      <c r="H38" s="38">
        <v>13</v>
      </c>
      <c r="I38" s="20">
        <f t="shared" si="4"/>
        <v>66</v>
      </c>
      <c r="J38" s="39">
        <v>10</v>
      </c>
      <c r="K38" s="39">
        <v>10</v>
      </c>
      <c r="L38" s="39">
        <v>12</v>
      </c>
      <c r="M38" s="38">
        <v>8</v>
      </c>
      <c r="N38" s="28">
        <v>20</v>
      </c>
      <c r="O38" s="46"/>
      <c r="P38" s="68">
        <f t="shared" si="5"/>
        <v>60</v>
      </c>
      <c r="Q38" s="68">
        <f t="shared" si="6"/>
        <v>136</v>
      </c>
      <c r="R38" s="45">
        <v>10</v>
      </c>
      <c r="S38" s="44">
        <f t="shared" si="7"/>
        <v>81.92771084337349</v>
      </c>
      <c r="T38" s="15">
        <v>7387405603</v>
      </c>
    </row>
    <row r="39" spans="1:20" ht="24" customHeight="1">
      <c r="A39" s="67">
        <v>27</v>
      </c>
      <c r="B39" s="54" t="s">
        <v>71</v>
      </c>
      <c r="C39" s="42"/>
      <c r="D39" s="41"/>
      <c r="E39" s="30">
        <v>13</v>
      </c>
      <c r="F39" s="32">
        <v>11</v>
      </c>
      <c r="G39" s="39">
        <v>17</v>
      </c>
      <c r="H39" s="29">
        <v>9</v>
      </c>
      <c r="I39" s="20">
        <f t="shared" si="4"/>
        <v>50</v>
      </c>
      <c r="J39" s="39">
        <v>8</v>
      </c>
      <c r="K39" s="39">
        <v>10</v>
      </c>
      <c r="L39" s="30">
        <v>10</v>
      </c>
      <c r="M39" s="38">
        <v>8</v>
      </c>
      <c r="N39" s="28">
        <v>20</v>
      </c>
      <c r="O39" s="27"/>
      <c r="P39" s="68">
        <f t="shared" si="5"/>
        <v>56</v>
      </c>
      <c r="Q39" s="68">
        <f t="shared" si="6"/>
        <v>116</v>
      </c>
      <c r="R39" s="25">
        <v>10</v>
      </c>
      <c r="S39" s="24">
        <f t="shared" si="7"/>
        <v>69.879518072289159</v>
      </c>
      <c r="T39" s="15">
        <v>7387405603</v>
      </c>
    </row>
    <row r="40" spans="1:20" ht="24" customHeight="1">
      <c r="A40" s="67">
        <v>28</v>
      </c>
      <c r="B40" s="54" t="s">
        <v>70</v>
      </c>
      <c r="C40" s="42"/>
      <c r="D40" s="41"/>
      <c r="E40" s="30">
        <v>20</v>
      </c>
      <c r="F40" s="32">
        <v>19</v>
      </c>
      <c r="G40" s="39">
        <v>18</v>
      </c>
      <c r="H40" s="29">
        <v>10</v>
      </c>
      <c r="I40" s="20">
        <f t="shared" si="4"/>
        <v>67</v>
      </c>
      <c r="J40" s="39">
        <v>10</v>
      </c>
      <c r="K40" s="39">
        <v>8</v>
      </c>
      <c r="L40" s="30">
        <v>10</v>
      </c>
      <c r="M40" s="38">
        <v>6</v>
      </c>
      <c r="N40" s="28">
        <v>20</v>
      </c>
      <c r="O40" s="27"/>
      <c r="P40" s="68">
        <f t="shared" si="5"/>
        <v>54</v>
      </c>
      <c r="Q40" s="68">
        <f t="shared" si="6"/>
        <v>121</v>
      </c>
      <c r="R40" s="25"/>
      <c r="S40" s="24">
        <f t="shared" si="7"/>
        <v>72.891566265060234</v>
      </c>
      <c r="T40" s="15">
        <v>7387405603</v>
      </c>
    </row>
    <row r="41" spans="1:20" ht="24" customHeight="1">
      <c r="A41" s="67">
        <v>29</v>
      </c>
      <c r="B41" s="54" t="s">
        <v>69</v>
      </c>
      <c r="C41" s="42"/>
      <c r="D41" s="41"/>
      <c r="E41" s="30">
        <v>20</v>
      </c>
      <c r="F41" s="32">
        <v>20</v>
      </c>
      <c r="G41" s="39">
        <v>15</v>
      </c>
      <c r="H41" s="29">
        <v>11</v>
      </c>
      <c r="I41" s="20">
        <f t="shared" si="4"/>
        <v>66</v>
      </c>
      <c r="J41" s="39">
        <v>10</v>
      </c>
      <c r="K41" s="39">
        <v>10</v>
      </c>
      <c r="L41" s="30">
        <v>10</v>
      </c>
      <c r="M41" s="38">
        <v>10</v>
      </c>
      <c r="N41" s="28">
        <v>20</v>
      </c>
      <c r="O41" s="27"/>
      <c r="P41" s="68">
        <f t="shared" si="5"/>
        <v>60</v>
      </c>
      <c r="Q41" s="68">
        <f t="shared" si="6"/>
        <v>126</v>
      </c>
      <c r="R41" s="25"/>
      <c r="S41" s="24">
        <f t="shared" si="7"/>
        <v>75.903614457831324</v>
      </c>
      <c r="T41" s="15">
        <v>7387405603</v>
      </c>
    </row>
    <row r="42" spans="1:20" ht="24" customHeight="1">
      <c r="A42" s="67">
        <v>30</v>
      </c>
      <c r="B42" s="53" t="s">
        <v>68</v>
      </c>
      <c r="C42" s="42"/>
      <c r="D42" s="41"/>
      <c r="E42" s="30">
        <v>18</v>
      </c>
      <c r="F42" s="32">
        <v>20</v>
      </c>
      <c r="G42" s="39">
        <v>20</v>
      </c>
      <c r="H42" s="29">
        <v>13</v>
      </c>
      <c r="I42" s="20">
        <f t="shared" si="4"/>
        <v>71</v>
      </c>
      <c r="J42" s="39">
        <v>10</v>
      </c>
      <c r="K42" s="39">
        <v>12</v>
      </c>
      <c r="L42" s="30">
        <v>12</v>
      </c>
      <c r="M42" s="38">
        <v>6</v>
      </c>
      <c r="N42" s="28">
        <v>18</v>
      </c>
      <c r="O42" s="27"/>
      <c r="P42" s="68">
        <f t="shared" si="5"/>
        <v>58</v>
      </c>
      <c r="Q42" s="68">
        <f t="shared" si="6"/>
        <v>139</v>
      </c>
      <c r="R42" s="25">
        <v>10</v>
      </c>
      <c r="S42" s="24">
        <f t="shared" si="7"/>
        <v>83.734939759036138</v>
      </c>
      <c r="T42" s="15">
        <v>7387405603</v>
      </c>
    </row>
    <row r="43" spans="1:20" ht="24" customHeight="1">
      <c r="A43" s="67">
        <v>31</v>
      </c>
      <c r="B43" s="53" t="s">
        <v>67</v>
      </c>
      <c r="C43" s="42"/>
      <c r="D43" s="41"/>
      <c r="E43" s="30">
        <v>19</v>
      </c>
      <c r="F43" s="32">
        <v>19</v>
      </c>
      <c r="G43" s="39">
        <v>18</v>
      </c>
      <c r="H43" s="29">
        <v>13</v>
      </c>
      <c r="I43" s="20">
        <f t="shared" si="4"/>
        <v>69</v>
      </c>
      <c r="J43" s="39">
        <v>10</v>
      </c>
      <c r="K43" s="69">
        <v>12</v>
      </c>
      <c r="L43" s="30">
        <v>12</v>
      </c>
      <c r="M43" s="38">
        <v>10</v>
      </c>
      <c r="N43" s="28">
        <v>14</v>
      </c>
      <c r="O43" s="27"/>
      <c r="P43" s="68">
        <f t="shared" si="5"/>
        <v>58</v>
      </c>
      <c r="Q43" s="68">
        <f t="shared" si="6"/>
        <v>127</v>
      </c>
      <c r="R43" s="25"/>
      <c r="S43" s="24">
        <f t="shared" si="7"/>
        <v>76.506024096385545</v>
      </c>
      <c r="T43" s="15">
        <v>7387405603</v>
      </c>
    </row>
    <row r="44" spans="1:20" ht="24" customHeight="1">
      <c r="A44" s="67">
        <v>32</v>
      </c>
      <c r="B44" s="54" t="s">
        <v>66</v>
      </c>
      <c r="C44" s="42"/>
      <c r="D44" s="41"/>
      <c r="E44" s="30">
        <v>14</v>
      </c>
      <c r="F44" s="32">
        <v>11</v>
      </c>
      <c r="G44" s="39">
        <v>15</v>
      </c>
      <c r="H44" s="29">
        <v>10</v>
      </c>
      <c r="I44" s="20">
        <f t="shared" si="4"/>
        <v>50</v>
      </c>
      <c r="J44" s="39">
        <v>10</v>
      </c>
      <c r="K44" s="69">
        <v>6</v>
      </c>
      <c r="L44" s="30">
        <v>6</v>
      </c>
      <c r="M44" s="38">
        <v>6</v>
      </c>
      <c r="N44" s="28">
        <v>16</v>
      </c>
      <c r="O44" s="27"/>
      <c r="P44" s="68">
        <f t="shared" si="5"/>
        <v>44</v>
      </c>
      <c r="Q44" s="68">
        <f t="shared" si="6"/>
        <v>94</v>
      </c>
      <c r="R44" s="25"/>
      <c r="S44" s="24">
        <f t="shared" si="7"/>
        <v>56.626506024096393</v>
      </c>
      <c r="T44" s="15">
        <v>7387405603</v>
      </c>
    </row>
    <row r="45" spans="1:20" ht="24" customHeight="1">
      <c r="A45" s="67">
        <v>33</v>
      </c>
      <c r="B45" s="54" t="s">
        <v>65</v>
      </c>
      <c r="C45" s="42"/>
      <c r="D45" s="41"/>
      <c r="E45" s="30">
        <v>16</v>
      </c>
      <c r="F45" s="32">
        <v>18</v>
      </c>
      <c r="G45" s="39">
        <v>18</v>
      </c>
      <c r="H45" s="29">
        <v>15</v>
      </c>
      <c r="I45" s="20">
        <f t="shared" si="4"/>
        <v>67</v>
      </c>
      <c r="J45" s="69">
        <v>10</v>
      </c>
      <c r="K45" s="69">
        <v>10</v>
      </c>
      <c r="L45" s="30">
        <v>8</v>
      </c>
      <c r="M45" s="38">
        <v>6</v>
      </c>
      <c r="N45" s="28">
        <v>22</v>
      </c>
      <c r="O45" s="27"/>
      <c r="P45" s="68">
        <f t="shared" si="5"/>
        <v>56</v>
      </c>
      <c r="Q45" s="68">
        <f t="shared" si="6"/>
        <v>133</v>
      </c>
      <c r="R45" s="25">
        <v>10</v>
      </c>
      <c r="S45" s="24">
        <f t="shared" si="7"/>
        <v>80.120481927710841</v>
      </c>
      <c r="T45" s="15">
        <v>7387405603</v>
      </c>
    </row>
    <row r="46" spans="1:20" ht="24" customHeight="1">
      <c r="A46" s="67">
        <v>34</v>
      </c>
      <c r="B46" s="54" t="s">
        <v>64</v>
      </c>
      <c r="C46" s="42"/>
      <c r="D46" s="41"/>
      <c r="E46" s="30">
        <v>13</v>
      </c>
      <c r="F46" s="32">
        <v>15</v>
      </c>
      <c r="G46" s="39">
        <v>14</v>
      </c>
      <c r="H46" s="38">
        <v>9</v>
      </c>
      <c r="I46" s="65">
        <f t="shared" si="4"/>
        <v>51</v>
      </c>
      <c r="J46" s="30">
        <v>8</v>
      </c>
      <c r="K46" s="32">
        <v>8</v>
      </c>
      <c r="L46" s="30">
        <v>10</v>
      </c>
      <c r="M46" s="48">
        <v>6</v>
      </c>
      <c r="N46" s="28">
        <v>18</v>
      </c>
      <c r="O46" s="27"/>
      <c r="P46" s="35">
        <f t="shared" si="5"/>
        <v>50</v>
      </c>
      <c r="Q46" s="35">
        <f t="shared" si="6"/>
        <v>101</v>
      </c>
      <c r="R46" s="25"/>
      <c r="S46" s="24">
        <f>(Q46/Q$52)*100</f>
        <v>60.119047619047613</v>
      </c>
      <c r="T46" s="15">
        <v>7387405603</v>
      </c>
    </row>
    <row r="47" spans="1:20" ht="24" customHeight="1">
      <c r="A47" s="67">
        <v>35</v>
      </c>
      <c r="B47" s="54" t="s">
        <v>63</v>
      </c>
      <c r="C47" s="42"/>
      <c r="D47" s="41"/>
      <c r="E47" s="30">
        <v>16</v>
      </c>
      <c r="F47" s="32">
        <v>16</v>
      </c>
      <c r="G47" s="39">
        <v>19</v>
      </c>
      <c r="H47" s="38">
        <v>13</v>
      </c>
      <c r="I47" s="65">
        <f t="shared" si="4"/>
        <v>64</v>
      </c>
      <c r="J47" s="30">
        <v>8</v>
      </c>
      <c r="K47" s="32">
        <v>12</v>
      </c>
      <c r="L47" s="30">
        <v>8</v>
      </c>
      <c r="M47" s="48">
        <v>6</v>
      </c>
      <c r="N47" s="28">
        <v>16</v>
      </c>
      <c r="O47" s="27"/>
      <c r="P47" s="35">
        <f t="shared" si="5"/>
        <v>50</v>
      </c>
      <c r="Q47" s="35">
        <f t="shared" si="6"/>
        <v>114</v>
      </c>
      <c r="R47" s="25"/>
      <c r="S47" s="24">
        <f>(Q47/Q$52)*100</f>
        <v>67.857142857142861</v>
      </c>
      <c r="T47" s="15">
        <v>7387405603</v>
      </c>
    </row>
    <row r="48" spans="1:20" ht="24" customHeight="1">
      <c r="A48" s="67">
        <v>36</v>
      </c>
      <c r="B48" s="54" t="s">
        <v>62</v>
      </c>
      <c r="C48" s="42"/>
      <c r="D48" s="41"/>
      <c r="E48" s="30">
        <v>14</v>
      </c>
      <c r="F48" s="32">
        <v>16</v>
      </c>
      <c r="G48" s="39">
        <v>18</v>
      </c>
      <c r="H48" s="38">
        <v>12</v>
      </c>
      <c r="I48" s="65">
        <f t="shared" si="4"/>
        <v>60</v>
      </c>
      <c r="J48" s="30">
        <v>10</v>
      </c>
      <c r="K48" s="32">
        <v>10</v>
      </c>
      <c r="L48" s="30">
        <v>8</v>
      </c>
      <c r="M48" s="48">
        <v>4</v>
      </c>
      <c r="N48" s="28">
        <v>16</v>
      </c>
      <c r="O48" s="27"/>
      <c r="P48" s="35">
        <f t="shared" si="5"/>
        <v>48</v>
      </c>
      <c r="Q48" s="35">
        <f t="shared" si="6"/>
        <v>108</v>
      </c>
      <c r="R48" s="25"/>
      <c r="S48" s="24">
        <f>(Q48/Q$52)*100</f>
        <v>64.285714285714292</v>
      </c>
      <c r="T48" s="15">
        <v>7387405603</v>
      </c>
    </row>
    <row r="49" spans="1:20" ht="24" customHeight="1">
      <c r="A49" s="8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1:20" ht="24" customHeight="1">
      <c r="A50" s="98" t="s">
        <v>41</v>
      </c>
      <c r="B50" s="98" t="s">
        <v>40</v>
      </c>
      <c r="C50" s="64"/>
      <c r="D50" s="64"/>
      <c r="E50" s="84" t="s">
        <v>39</v>
      </c>
      <c r="F50" s="85"/>
      <c r="G50" s="85"/>
      <c r="H50" s="85"/>
      <c r="I50" s="89" t="s">
        <v>38</v>
      </c>
      <c r="J50" s="91">
        <v>1</v>
      </c>
      <c r="K50" s="85"/>
      <c r="L50" s="85"/>
      <c r="M50" s="85"/>
      <c r="N50" s="85"/>
      <c r="O50" s="63"/>
      <c r="P50" s="90" t="s">
        <v>61</v>
      </c>
      <c r="Q50" s="90" t="s">
        <v>35</v>
      </c>
      <c r="R50" s="97" t="s">
        <v>34</v>
      </c>
      <c r="S50" s="90" t="s">
        <v>33</v>
      </c>
      <c r="T50" s="89" t="s">
        <v>110</v>
      </c>
    </row>
    <row r="51" spans="1:20" ht="44.25" customHeight="1">
      <c r="A51" s="81"/>
      <c r="B51" s="81"/>
      <c r="C51" s="98" t="s">
        <v>32</v>
      </c>
      <c r="D51" s="98" t="s">
        <v>31</v>
      </c>
      <c r="E51" s="21" t="s">
        <v>7</v>
      </c>
      <c r="F51" s="21" t="s">
        <v>6</v>
      </c>
      <c r="G51" s="18" t="s">
        <v>5</v>
      </c>
      <c r="H51" s="18" t="s">
        <v>4</v>
      </c>
      <c r="I51" s="81"/>
      <c r="J51" s="21" t="s">
        <v>7</v>
      </c>
      <c r="K51" s="21" t="s">
        <v>6</v>
      </c>
      <c r="L51" s="18" t="s">
        <v>5</v>
      </c>
      <c r="M51" s="18" t="s">
        <v>4</v>
      </c>
      <c r="N51" s="21" t="s">
        <v>60</v>
      </c>
      <c r="O51" s="62" t="s">
        <v>28</v>
      </c>
      <c r="P51" s="82"/>
      <c r="Q51" s="82"/>
      <c r="R51" s="81"/>
      <c r="S51" s="81"/>
      <c r="T51" s="81"/>
    </row>
    <row r="52" spans="1:20" ht="24" customHeight="1">
      <c r="A52" s="81"/>
      <c r="B52" s="81"/>
      <c r="C52" s="81"/>
      <c r="D52" s="81"/>
      <c r="E52" s="61">
        <v>24</v>
      </c>
      <c r="F52" s="60">
        <v>24</v>
      </c>
      <c r="G52" s="58">
        <v>24</v>
      </c>
      <c r="H52" s="66">
        <v>24</v>
      </c>
      <c r="I52" s="65">
        <f t="shared" ref="I52:I70" si="8">(E52+F52+G52+H52)</f>
        <v>96</v>
      </c>
      <c r="J52" s="60">
        <v>12</v>
      </c>
      <c r="K52" s="60">
        <v>12</v>
      </c>
      <c r="L52" s="60">
        <v>12</v>
      </c>
      <c r="M52" s="59">
        <v>12</v>
      </c>
      <c r="N52" s="58">
        <v>24</v>
      </c>
      <c r="O52" s="57"/>
      <c r="P52" s="35">
        <f t="shared" ref="P52:P70" si="9">(J52+K52+L52+M52+N52)</f>
        <v>72</v>
      </c>
      <c r="Q52" s="35">
        <f t="shared" ref="Q52:Q70" si="10">(I52+P52+R52)</f>
        <v>168</v>
      </c>
      <c r="R52" s="57"/>
      <c r="S52" s="81"/>
      <c r="T52" s="81"/>
    </row>
    <row r="53" spans="1:20" ht="24" customHeight="1">
      <c r="A53" s="34">
        <v>37</v>
      </c>
      <c r="B53" s="54" t="s">
        <v>59</v>
      </c>
      <c r="C53" s="42"/>
      <c r="D53" s="41"/>
      <c r="E53" s="30">
        <v>17</v>
      </c>
      <c r="F53" s="32">
        <v>16</v>
      </c>
      <c r="G53" s="39">
        <v>16</v>
      </c>
      <c r="H53" s="38">
        <v>12</v>
      </c>
      <c r="I53" s="65">
        <f t="shared" si="8"/>
        <v>61</v>
      </c>
      <c r="J53" s="30">
        <v>6</v>
      </c>
      <c r="K53" s="32">
        <v>10</v>
      </c>
      <c r="L53" s="30">
        <v>12</v>
      </c>
      <c r="M53" s="48">
        <v>10</v>
      </c>
      <c r="N53" s="28">
        <v>18</v>
      </c>
      <c r="O53" s="27"/>
      <c r="P53" s="35">
        <f t="shared" si="9"/>
        <v>56</v>
      </c>
      <c r="Q53" s="35">
        <f t="shared" si="10"/>
        <v>117</v>
      </c>
      <c r="R53" s="25"/>
      <c r="S53" s="24">
        <f t="shared" ref="S53:S68" si="11">(Q53/Q$52)*100</f>
        <v>69.642857142857139</v>
      </c>
      <c r="T53" s="50">
        <v>7387405603</v>
      </c>
    </row>
    <row r="54" spans="1:20" ht="24" customHeight="1">
      <c r="A54" s="34">
        <v>38</v>
      </c>
      <c r="B54" s="53" t="s">
        <v>58</v>
      </c>
      <c r="C54" s="42"/>
      <c r="D54" s="41"/>
      <c r="E54" s="30">
        <v>11</v>
      </c>
      <c r="F54" s="32">
        <v>13</v>
      </c>
      <c r="G54" s="39">
        <v>4</v>
      </c>
      <c r="H54" s="38">
        <v>0</v>
      </c>
      <c r="I54" s="65">
        <f t="shared" si="8"/>
        <v>28</v>
      </c>
      <c r="J54" s="30">
        <v>8</v>
      </c>
      <c r="K54" s="32">
        <v>10</v>
      </c>
      <c r="L54" s="30">
        <v>8</v>
      </c>
      <c r="M54" s="48">
        <v>6</v>
      </c>
      <c r="N54" s="28">
        <v>20</v>
      </c>
      <c r="O54" s="27"/>
      <c r="P54" s="35">
        <f t="shared" si="9"/>
        <v>52</v>
      </c>
      <c r="Q54" s="35">
        <f t="shared" si="10"/>
        <v>80</v>
      </c>
      <c r="R54" s="25"/>
      <c r="S54" s="24">
        <f t="shared" si="11"/>
        <v>47.619047619047613</v>
      </c>
      <c r="T54" s="50">
        <v>7387405603</v>
      </c>
    </row>
    <row r="55" spans="1:20" ht="24" customHeight="1">
      <c r="A55" s="34">
        <v>39</v>
      </c>
      <c r="B55" s="54" t="s">
        <v>57</v>
      </c>
      <c r="C55" s="42"/>
      <c r="D55" s="41"/>
      <c r="E55" s="30">
        <v>12</v>
      </c>
      <c r="F55" s="32">
        <v>10</v>
      </c>
      <c r="G55" s="39">
        <v>4</v>
      </c>
      <c r="H55" s="38">
        <v>0</v>
      </c>
      <c r="I55" s="65">
        <f t="shared" si="8"/>
        <v>26</v>
      </c>
      <c r="J55" s="30">
        <v>8</v>
      </c>
      <c r="K55" s="32">
        <v>10</v>
      </c>
      <c r="L55" s="30">
        <v>8</v>
      </c>
      <c r="M55" s="48">
        <v>6</v>
      </c>
      <c r="N55" s="28">
        <v>18</v>
      </c>
      <c r="O55" s="27"/>
      <c r="P55" s="35">
        <f t="shared" si="9"/>
        <v>50</v>
      </c>
      <c r="Q55" s="35">
        <f t="shared" si="10"/>
        <v>76</v>
      </c>
      <c r="R55" s="25"/>
      <c r="S55" s="24">
        <f t="shared" si="11"/>
        <v>45.238095238095241</v>
      </c>
      <c r="T55" s="50">
        <v>7387405603</v>
      </c>
    </row>
    <row r="56" spans="1:20" ht="25.5" customHeight="1">
      <c r="A56" s="34">
        <v>40</v>
      </c>
      <c r="B56" s="53" t="s">
        <v>56</v>
      </c>
      <c r="C56" s="42"/>
      <c r="D56" s="41"/>
      <c r="E56" s="30">
        <v>7</v>
      </c>
      <c r="F56" s="32">
        <v>10</v>
      </c>
      <c r="G56" s="39">
        <v>12</v>
      </c>
      <c r="H56" s="38">
        <v>7</v>
      </c>
      <c r="I56" s="65">
        <f t="shared" si="8"/>
        <v>36</v>
      </c>
      <c r="J56" s="30">
        <v>6</v>
      </c>
      <c r="K56" s="32">
        <v>8</v>
      </c>
      <c r="L56" s="30">
        <v>6</v>
      </c>
      <c r="M56" s="48">
        <v>6</v>
      </c>
      <c r="N56" s="28">
        <v>20</v>
      </c>
      <c r="O56" s="27"/>
      <c r="P56" s="35">
        <f t="shared" si="9"/>
        <v>46</v>
      </c>
      <c r="Q56" s="35">
        <f t="shared" si="10"/>
        <v>82</v>
      </c>
      <c r="R56" s="25"/>
      <c r="S56" s="24">
        <f t="shared" si="11"/>
        <v>48.80952380952381</v>
      </c>
      <c r="T56" s="50">
        <v>7387405603</v>
      </c>
    </row>
    <row r="57" spans="1:20" ht="24" customHeight="1">
      <c r="A57" s="34">
        <v>41</v>
      </c>
      <c r="B57" s="54" t="s">
        <v>55</v>
      </c>
      <c r="C57" s="42"/>
      <c r="D57" s="41"/>
      <c r="E57" s="30">
        <v>15</v>
      </c>
      <c r="F57" s="32">
        <v>16</v>
      </c>
      <c r="G57" s="39">
        <v>13</v>
      </c>
      <c r="H57" s="38">
        <v>13</v>
      </c>
      <c r="I57" s="65">
        <f t="shared" si="8"/>
        <v>57</v>
      </c>
      <c r="J57" s="30">
        <v>10</v>
      </c>
      <c r="K57" s="32">
        <v>10</v>
      </c>
      <c r="L57" s="30">
        <v>10</v>
      </c>
      <c r="M57" s="48">
        <v>10</v>
      </c>
      <c r="N57" s="28">
        <v>24</v>
      </c>
      <c r="O57" s="27"/>
      <c r="P57" s="35">
        <f t="shared" si="9"/>
        <v>64</v>
      </c>
      <c r="Q57" s="35">
        <f t="shared" si="10"/>
        <v>121</v>
      </c>
      <c r="R57" s="25"/>
      <c r="S57" s="24">
        <f t="shared" si="11"/>
        <v>72.023809523809518</v>
      </c>
      <c r="T57" s="50">
        <v>7387405603</v>
      </c>
    </row>
    <row r="58" spans="1:20" ht="24" customHeight="1">
      <c r="A58" s="34">
        <v>42</v>
      </c>
      <c r="B58" s="53" t="s">
        <v>54</v>
      </c>
      <c r="C58" s="42"/>
      <c r="D58" s="41"/>
      <c r="E58" s="30">
        <v>12</v>
      </c>
      <c r="F58" s="32">
        <v>13</v>
      </c>
      <c r="G58" s="39">
        <v>15</v>
      </c>
      <c r="H58" s="38">
        <v>10</v>
      </c>
      <c r="I58" s="65">
        <f t="shared" si="8"/>
        <v>50</v>
      </c>
      <c r="J58" s="30">
        <v>10</v>
      </c>
      <c r="K58" s="32">
        <v>10</v>
      </c>
      <c r="L58" s="30">
        <v>10</v>
      </c>
      <c r="M58" s="48">
        <v>10</v>
      </c>
      <c r="N58" s="28">
        <v>22</v>
      </c>
      <c r="O58" s="27"/>
      <c r="P58" s="35">
        <f t="shared" si="9"/>
        <v>62</v>
      </c>
      <c r="Q58" s="35">
        <f t="shared" si="10"/>
        <v>112</v>
      </c>
      <c r="R58" s="25"/>
      <c r="S58" s="24">
        <f t="shared" si="11"/>
        <v>66.666666666666657</v>
      </c>
      <c r="T58" s="50">
        <v>7387405603</v>
      </c>
    </row>
    <row r="59" spans="1:20" ht="24" customHeight="1">
      <c r="A59" s="34">
        <v>43</v>
      </c>
      <c r="B59" s="53" t="s">
        <v>53</v>
      </c>
      <c r="C59" s="42"/>
      <c r="D59" s="41"/>
      <c r="E59" s="30">
        <v>13</v>
      </c>
      <c r="F59" s="32">
        <v>17</v>
      </c>
      <c r="G59" s="39">
        <v>16</v>
      </c>
      <c r="H59" s="38">
        <v>13</v>
      </c>
      <c r="I59" s="65">
        <f t="shared" si="8"/>
        <v>59</v>
      </c>
      <c r="J59" s="30">
        <v>8</v>
      </c>
      <c r="K59" s="32">
        <v>8</v>
      </c>
      <c r="L59" s="30">
        <v>8</v>
      </c>
      <c r="M59" s="48">
        <v>10</v>
      </c>
      <c r="N59" s="28">
        <v>20</v>
      </c>
      <c r="O59" s="27"/>
      <c r="P59" s="35">
        <f t="shared" si="9"/>
        <v>54</v>
      </c>
      <c r="Q59" s="35">
        <f t="shared" si="10"/>
        <v>113</v>
      </c>
      <c r="R59" s="25"/>
      <c r="S59" s="24">
        <f t="shared" si="11"/>
        <v>67.261904761904773</v>
      </c>
      <c r="T59" s="50">
        <v>7387405603</v>
      </c>
    </row>
    <row r="60" spans="1:20" ht="24" customHeight="1">
      <c r="A60" s="34">
        <v>44</v>
      </c>
      <c r="B60" s="54" t="s">
        <v>52</v>
      </c>
      <c r="C60" s="42"/>
      <c r="D60" s="41"/>
      <c r="E60" s="30">
        <v>11</v>
      </c>
      <c r="F60" s="32">
        <v>8</v>
      </c>
      <c r="G60" s="39">
        <v>18</v>
      </c>
      <c r="H60" s="29">
        <v>11</v>
      </c>
      <c r="I60" s="65">
        <f t="shared" si="8"/>
        <v>48</v>
      </c>
      <c r="J60" s="30">
        <v>8</v>
      </c>
      <c r="K60" s="32">
        <v>8</v>
      </c>
      <c r="L60" s="30">
        <v>10</v>
      </c>
      <c r="M60" s="48">
        <v>12</v>
      </c>
      <c r="N60" s="28">
        <v>16</v>
      </c>
      <c r="O60" s="27"/>
      <c r="P60" s="35">
        <f t="shared" si="9"/>
        <v>54</v>
      </c>
      <c r="Q60" s="35">
        <f t="shared" si="10"/>
        <v>102</v>
      </c>
      <c r="R60" s="25"/>
      <c r="S60" s="24">
        <f t="shared" si="11"/>
        <v>60.714285714285708</v>
      </c>
      <c r="T60" s="50">
        <v>7387405603</v>
      </c>
    </row>
    <row r="61" spans="1:20" ht="20.25" customHeight="1">
      <c r="A61" s="34">
        <v>45</v>
      </c>
      <c r="B61" s="54" t="s">
        <v>51</v>
      </c>
      <c r="C61" s="42"/>
      <c r="D61" s="41"/>
      <c r="E61" s="30">
        <v>11</v>
      </c>
      <c r="F61" s="32">
        <v>15</v>
      </c>
      <c r="G61" s="39">
        <v>13</v>
      </c>
      <c r="H61" s="29">
        <v>8</v>
      </c>
      <c r="I61" s="65">
        <f t="shared" si="8"/>
        <v>47</v>
      </c>
      <c r="J61" s="30">
        <v>8</v>
      </c>
      <c r="K61" s="32">
        <v>8</v>
      </c>
      <c r="L61" s="30">
        <v>10</v>
      </c>
      <c r="M61" s="48">
        <v>8</v>
      </c>
      <c r="N61" s="28">
        <v>20</v>
      </c>
      <c r="O61" s="27"/>
      <c r="P61" s="35">
        <f t="shared" si="9"/>
        <v>54</v>
      </c>
      <c r="Q61" s="35">
        <f t="shared" si="10"/>
        <v>101</v>
      </c>
      <c r="R61" s="25"/>
      <c r="S61" s="24">
        <f t="shared" si="11"/>
        <v>60.119047619047613</v>
      </c>
      <c r="T61" s="50">
        <v>7387405603</v>
      </c>
    </row>
    <row r="62" spans="1:20" ht="19.5" customHeight="1">
      <c r="A62" s="34">
        <v>46</v>
      </c>
      <c r="B62" s="54" t="s">
        <v>50</v>
      </c>
      <c r="C62" s="42"/>
      <c r="D62" s="41"/>
      <c r="E62" s="30">
        <v>15</v>
      </c>
      <c r="F62" s="32">
        <v>16</v>
      </c>
      <c r="G62" s="39">
        <v>19</v>
      </c>
      <c r="H62" s="29">
        <v>11</v>
      </c>
      <c r="I62" s="65">
        <f t="shared" si="8"/>
        <v>61</v>
      </c>
      <c r="J62" s="30">
        <v>10</v>
      </c>
      <c r="K62" s="32">
        <v>8</v>
      </c>
      <c r="L62" s="30">
        <v>12</v>
      </c>
      <c r="M62" s="48">
        <v>10</v>
      </c>
      <c r="N62" s="28">
        <v>22</v>
      </c>
      <c r="O62" s="27"/>
      <c r="P62" s="35">
        <f t="shared" si="9"/>
        <v>62</v>
      </c>
      <c r="Q62" s="35">
        <f t="shared" si="10"/>
        <v>123</v>
      </c>
      <c r="R62" s="25"/>
      <c r="S62" s="24">
        <f t="shared" si="11"/>
        <v>73.214285714285708</v>
      </c>
      <c r="T62" s="50">
        <v>7387405603</v>
      </c>
    </row>
    <row r="63" spans="1:20" ht="24" customHeight="1">
      <c r="A63" s="34">
        <v>47</v>
      </c>
      <c r="B63" s="54" t="s">
        <v>49</v>
      </c>
      <c r="C63" s="42"/>
      <c r="D63" s="41"/>
      <c r="E63" s="30">
        <v>18</v>
      </c>
      <c r="F63" s="32">
        <v>19</v>
      </c>
      <c r="G63" s="39">
        <v>18</v>
      </c>
      <c r="H63" s="29">
        <v>9</v>
      </c>
      <c r="I63" s="65">
        <f t="shared" si="8"/>
        <v>64</v>
      </c>
      <c r="J63" s="30">
        <v>8</v>
      </c>
      <c r="K63" s="32">
        <v>10</v>
      </c>
      <c r="L63" s="30">
        <v>10</v>
      </c>
      <c r="M63" s="48">
        <v>12</v>
      </c>
      <c r="N63" s="28">
        <v>18</v>
      </c>
      <c r="O63" s="27"/>
      <c r="P63" s="35">
        <f t="shared" si="9"/>
        <v>58</v>
      </c>
      <c r="Q63" s="35">
        <f t="shared" si="10"/>
        <v>122</v>
      </c>
      <c r="R63" s="25"/>
      <c r="S63" s="24">
        <f t="shared" si="11"/>
        <v>72.61904761904762</v>
      </c>
      <c r="T63" s="50">
        <v>7387405603</v>
      </c>
    </row>
    <row r="64" spans="1:20" ht="24" customHeight="1">
      <c r="A64" s="34">
        <v>48</v>
      </c>
      <c r="B64" s="53" t="s">
        <v>48</v>
      </c>
      <c r="C64" s="42"/>
      <c r="D64" s="41"/>
      <c r="E64" s="30">
        <v>21</v>
      </c>
      <c r="F64" s="32">
        <v>15</v>
      </c>
      <c r="G64" s="39">
        <v>17</v>
      </c>
      <c r="H64" s="29">
        <v>11</v>
      </c>
      <c r="I64" s="65">
        <f t="shared" si="8"/>
        <v>64</v>
      </c>
      <c r="J64" s="30">
        <v>8</v>
      </c>
      <c r="K64" s="32">
        <v>10</v>
      </c>
      <c r="L64" s="30">
        <v>10</v>
      </c>
      <c r="M64" s="48">
        <v>10</v>
      </c>
      <c r="N64" s="28">
        <v>22</v>
      </c>
      <c r="O64" s="27"/>
      <c r="P64" s="35">
        <f t="shared" si="9"/>
        <v>60</v>
      </c>
      <c r="Q64" s="35">
        <f t="shared" si="10"/>
        <v>136</v>
      </c>
      <c r="R64" s="25">
        <v>12</v>
      </c>
      <c r="S64" s="24">
        <f t="shared" si="11"/>
        <v>80.952380952380949</v>
      </c>
      <c r="T64" s="50">
        <v>7387405603</v>
      </c>
    </row>
    <row r="65" spans="1:20" ht="24" customHeight="1">
      <c r="A65" s="34">
        <v>49</v>
      </c>
      <c r="B65" s="54" t="s">
        <v>47</v>
      </c>
      <c r="C65" s="42"/>
      <c r="D65" s="41"/>
      <c r="E65" s="30">
        <v>15</v>
      </c>
      <c r="F65" s="32">
        <v>14</v>
      </c>
      <c r="G65" s="39">
        <v>17</v>
      </c>
      <c r="H65" s="29">
        <v>12</v>
      </c>
      <c r="I65" s="65">
        <f t="shared" si="8"/>
        <v>58</v>
      </c>
      <c r="J65" s="30">
        <v>10</v>
      </c>
      <c r="K65" s="32">
        <v>8</v>
      </c>
      <c r="L65" s="30">
        <v>6</v>
      </c>
      <c r="M65" s="48">
        <v>8</v>
      </c>
      <c r="N65" s="28">
        <v>14</v>
      </c>
      <c r="O65" s="27"/>
      <c r="P65" s="35">
        <f t="shared" si="9"/>
        <v>46</v>
      </c>
      <c r="Q65" s="35">
        <f t="shared" si="10"/>
        <v>116</v>
      </c>
      <c r="R65" s="25">
        <v>12</v>
      </c>
      <c r="S65" s="24">
        <f t="shared" si="11"/>
        <v>69.047619047619051</v>
      </c>
      <c r="T65" s="50">
        <v>7387405603</v>
      </c>
    </row>
    <row r="66" spans="1:20" ht="24" customHeight="1">
      <c r="A66" s="34">
        <v>50</v>
      </c>
      <c r="B66" s="54" t="s">
        <v>46</v>
      </c>
      <c r="C66" s="42"/>
      <c r="D66" s="41"/>
      <c r="E66" s="30">
        <v>17</v>
      </c>
      <c r="F66" s="32">
        <v>18</v>
      </c>
      <c r="G66" s="39">
        <v>20</v>
      </c>
      <c r="H66" s="29">
        <v>11</v>
      </c>
      <c r="I66" s="65">
        <f t="shared" si="8"/>
        <v>66</v>
      </c>
      <c r="J66" s="32">
        <v>12</v>
      </c>
      <c r="K66" s="32">
        <v>10</v>
      </c>
      <c r="L66" s="30">
        <v>12</v>
      </c>
      <c r="M66" s="48">
        <v>12</v>
      </c>
      <c r="N66" s="28">
        <v>20</v>
      </c>
      <c r="O66" s="27"/>
      <c r="P66" s="35">
        <f t="shared" si="9"/>
        <v>66</v>
      </c>
      <c r="Q66" s="35">
        <f t="shared" si="10"/>
        <v>144</v>
      </c>
      <c r="R66" s="25">
        <v>12</v>
      </c>
      <c r="S66" s="24">
        <f t="shared" si="11"/>
        <v>85.714285714285708</v>
      </c>
      <c r="T66" s="50">
        <v>7387405603</v>
      </c>
    </row>
    <row r="67" spans="1:20" ht="24" customHeight="1">
      <c r="A67" s="34">
        <v>51</v>
      </c>
      <c r="B67" s="54" t="s">
        <v>45</v>
      </c>
      <c r="C67" s="42"/>
      <c r="D67" s="41"/>
      <c r="E67" s="30">
        <v>17</v>
      </c>
      <c r="F67" s="32">
        <v>16</v>
      </c>
      <c r="G67" s="39">
        <v>19</v>
      </c>
      <c r="H67" s="29">
        <v>13</v>
      </c>
      <c r="I67" s="65">
        <f t="shared" si="8"/>
        <v>65</v>
      </c>
      <c r="J67" s="30">
        <v>10</v>
      </c>
      <c r="K67" s="32">
        <v>10</v>
      </c>
      <c r="L67" s="30">
        <v>8</v>
      </c>
      <c r="M67" s="48">
        <v>12</v>
      </c>
      <c r="N67" s="28">
        <v>22</v>
      </c>
      <c r="O67" s="27"/>
      <c r="P67" s="35">
        <f t="shared" si="9"/>
        <v>62</v>
      </c>
      <c r="Q67" s="35">
        <f t="shared" si="10"/>
        <v>127</v>
      </c>
      <c r="R67" s="25"/>
      <c r="S67" s="24">
        <f t="shared" si="11"/>
        <v>75.595238095238088</v>
      </c>
      <c r="T67" s="50">
        <v>7387405603</v>
      </c>
    </row>
    <row r="68" spans="1:20" ht="24" customHeight="1">
      <c r="A68" s="34">
        <v>52</v>
      </c>
      <c r="B68" s="53" t="s">
        <v>44</v>
      </c>
      <c r="C68" s="42"/>
      <c r="D68" s="41"/>
      <c r="E68" s="30">
        <v>15</v>
      </c>
      <c r="F68" s="32">
        <v>18</v>
      </c>
      <c r="G68" s="39">
        <v>21</v>
      </c>
      <c r="H68" s="29">
        <v>12</v>
      </c>
      <c r="I68" s="65">
        <f t="shared" si="8"/>
        <v>66</v>
      </c>
      <c r="J68" s="30">
        <v>10</v>
      </c>
      <c r="K68" s="32">
        <v>10</v>
      </c>
      <c r="L68" s="30">
        <v>10</v>
      </c>
      <c r="M68" s="48">
        <v>6</v>
      </c>
      <c r="N68" s="28">
        <v>20</v>
      </c>
      <c r="O68" s="27"/>
      <c r="P68" s="35">
        <f t="shared" si="9"/>
        <v>56</v>
      </c>
      <c r="Q68" s="35">
        <f t="shared" si="10"/>
        <v>134</v>
      </c>
      <c r="R68" s="25">
        <v>12</v>
      </c>
      <c r="S68" s="24">
        <f t="shared" si="11"/>
        <v>79.761904761904773</v>
      </c>
      <c r="T68" s="50">
        <v>7387405603</v>
      </c>
    </row>
    <row r="69" spans="1:20" ht="24" customHeight="1">
      <c r="A69" s="34">
        <v>53</v>
      </c>
      <c r="B69" s="54" t="s">
        <v>43</v>
      </c>
      <c r="C69" s="42"/>
      <c r="D69" s="41"/>
      <c r="E69" s="30">
        <v>20</v>
      </c>
      <c r="F69" s="32">
        <v>21</v>
      </c>
      <c r="G69" s="30">
        <v>21</v>
      </c>
      <c r="H69" s="29">
        <v>14</v>
      </c>
      <c r="I69" s="35">
        <f t="shared" si="8"/>
        <v>76</v>
      </c>
      <c r="J69" s="30">
        <v>10</v>
      </c>
      <c r="K69" s="31">
        <v>10</v>
      </c>
      <c r="L69" s="30">
        <v>8</v>
      </c>
      <c r="M69" s="29">
        <v>12</v>
      </c>
      <c r="N69" s="28">
        <v>20</v>
      </c>
      <c r="O69" s="27"/>
      <c r="P69" s="35">
        <f t="shared" si="9"/>
        <v>60</v>
      </c>
      <c r="Q69" s="35">
        <f t="shared" si="10"/>
        <v>136</v>
      </c>
      <c r="R69" s="25"/>
      <c r="S69" s="24">
        <f>(Q69/Q$74)*100</f>
        <v>80.952380952380949</v>
      </c>
      <c r="T69" s="50">
        <v>7387405603</v>
      </c>
    </row>
    <row r="70" spans="1:20" ht="24" customHeight="1">
      <c r="A70" s="34">
        <v>54</v>
      </c>
      <c r="B70" s="53" t="s">
        <v>42</v>
      </c>
      <c r="C70" s="42"/>
      <c r="D70" s="41"/>
      <c r="E70" s="30">
        <v>15</v>
      </c>
      <c r="F70" s="32">
        <v>15</v>
      </c>
      <c r="G70" s="30">
        <v>18</v>
      </c>
      <c r="H70" s="29">
        <v>15</v>
      </c>
      <c r="I70" s="35">
        <f t="shared" si="8"/>
        <v>63</v>
      </c>
      <c r="J70" s="30">
        <v>10</v>
      </c>
      <c r="K70" s="31">
        <v>8</v>
      </c>
      <c r="L70" s="30">
        <v>8</v>
      </c>
      <c r="M70" s="29">
        <v>10</v>
      </c>
      <c r="N70" s="28">
        <v>22</v>
      </c>
      <c r="O70" s="27"/>
      <c r="P70" s="35">
        <f t="shared" si="9"/>
        <v>58</v>
      </c>
      <c r="Q70" s="35">
        <f t="shared" si="10"/>
        <v>131</v>
      </c>
      <c r="R70" s="25">
        <v>10</v>
      </c>
      <c r="S70" s="24">
        <f>(Q70/Q$74)*100</f>
        <v>77.976190476190482</v>
      </c>
      <c r="T70" s="50">
        <v>7387405603</v>
      </c>
    </row>
    <row r="71" spans="1:20" ht="18.75" customHeight="1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1:20" ht="24" customHeight="1">
      <c r="A72" s="98" t="s">
        <v>41</v>
      </c>
      <c r="B72" s="98" t="s">
        <v>40</v>
      </c>
      <c r="C72" s="64"/>
      <c r="D72" s="64"/>
      <c r="E72" s="91" t="s">
        <v>39</v>
      </c>
      <c r="F72" s="85"/>
      <c r="G72" s="85"/>
      <c r="H72" s="85"/>
      <c r="I72" s="89" t="s">
        <v>38</v>
      </c>
      <c r="J72" s="91" t="s">
        <v>37</v>
      </c>
      <c r="K72" s="85"/>
      <c r="L72" s="85"/>
      <c r="M72" s="85"/>
      <c r="N72" s="85"/>
      <c r="O72" s="63"/>
      <c r="P72" s="90" t="s">
        <v>36</v>
      </c>
      <c r="Q72" s="90" t="s">
        <v>35</v>
      </c>
      <c r="R72" s="97" t="s">
        <v>34</v>
      </c>
      <c r="S72" s="90" t="s">
        <v>33</v>
      </c>
      <c r="T72" s="89" t="s">
        <v>110</v>
      </c>
    </row>
    <row r="73" spans="1:20" ht="48" customHeight="1">
      <c r="A73" s="81"/>
      <c r="B73" s="81"/>
      <c r="C73" s="98" t="s">
        <v>32</v>
      </c>
      <c r="D73" s="98" t="s">
        <v>31</v>
      </c>
      <c r="E73" s="21" t="s">
        <v>7</v>
      </c>
      <c r="F73" s="21" t="s">
        <v>6</v>
      </c>
      <c r="G73" s="18" t="s">
        <v>5</v>
      </c>
      <c r="H73" s="18" t="s">
        <v>4</v>
      </c>
      <c r="I73" s="81"/>
      <c r="J73" s="21" t="s">
        <v>7</v>
      </c>
      <c r="K73" s="21" t="s">
        <v>30</v>
      </c>
      <c r="L73" s="18" t="s">
        <v>5</v>
      </c>
      <c r="M73" s="18" t="s">
        <v>4</v>
      </c>
      <c r="N73" s="21" t="s">
        <v>29</v>
      </c>
      <c r="O73" s="62" t="s">
        <v>28</v>
      </c>
      <c r="P73" s="81"/>
      <c r="Q73" s="81"/>
      <c r="R73" s="81"/>
      <c r="S73" s="81"/>
      <c r="T73" s="81"/>
    </row>
    <row r="74" spans="1:20" ht="18" customHeight="1">
      <c r="A74" s="81"/>
      <c r="B74" s="81"/>
      <c r="C74" s="81"/>
      <c r="D74" s="81"/>
      <c r="E74" s="61">
        <v>24</v>
      </c>
      <c r="F74" s="60">
        <v>24</v>
      </c>
      <c r="G74" s="60">
        <v>24</v>
      </c>
      <c r="H74" s="59">
        <v>24</v>
      </c>
      <c r="I74" s="35">
        <f t="shared" ref="I74:I92" si="12">(E74+F74+G74+H74)</f>
        <v>96</v>
      </c>
      <c r="J74" s="60">
        <v>12</v>
      </c>
      <c r="K74" s="60">
        <v>12</v>
      </c>
      <c r="L74" s="60">
        <v>12</v>
      </c>
      <c r="M74" s="59">
        <v>12</v>
      </c>
      <c r="N74" s="58">
        <v>24</v>
      </c>
      <c r="O74" s="57"/>
      <c r="P74" s="35">
        <f t="shared" ref="P74:P94" si="13">(J74+K74+L74+M74+N74)</f>
        <v>72</v>
      </c>
      <c r="Q74" s="35">
        <f t="shared" ref="Q74:Q94" si="14">(I74+P74+R74)</f>
        <v>168</v>
      </c>
      <c r="R74" s="57"/>
      <c r="S74" s="81"/>
      <c r="T74" s="81"/>
    </row>
    <row r="75" spans="1:20" ht="18.75" customHeight="1">
      <c r="A75" s="34">
        <v>55</v>
      </c>
      <c r="B75" s="53" t="s">
        <v>27</v>
      </c>
      <c r="C75" s="42"/>
      <c r="D75" s="41"/>
      <c r="E75" s="30">
        <v>11</v>
      </c>
      <c r="F75" s="32">
        <v>13</v>
      </c>
      <c r="G75" s="30">
        <v>13</v>
      </c>
      <c r="H75" s="29">
        <v>9</v>
      </c>
      <c r="I75" s="35">
        <f t="shared" si="12"/>
        <v>46</v>
      </c>
      <c r="J75" s="30">
        <v>10</v>
      </c>
      <c r="K75" s="31">
        <v>8</v>
      </c>
      <c r="L75" s="30">
        <v>10</v>
      </c>
      <c r="M75" s="29">
        <v>8</v>
      </c>
      <c r="N75" s="28">
        <v>16</v>
      </c>
      <c r="O75" s="27"/>
      <c r="P75" s="35">
        <f t="shared" si="13"/>
        <v>52</v>
      </c>
      <c r="Q75" s="35">
        <f t="shared" si="14"/>
        <v>98</v>
      </c>
      <c r="R75" s="25"/>
      <c r="S75" s="24">
        <f t="shared" ref="S75:S87" si="15">(Q75/Q$74)*100</f>
        <v>58.333333333333336</v>
      </c>
      <c r="T75" s="50">
        <v>7387405603</v>
      </c>
    </row>
    <row r="76" spans="1:20" ht="21.75" customHeight="1">
      <c r="A76" s="34">
        <v>56</v>
      </c>
      <c r="B76" s="54" t="s">
        <v>26</v>
      </c>
      <c r="C76" s="42"/>
      <c r="D76" s="41"/>
      <c r="E76" s="30">
        <v>13</v>
      </c>
      <c r="F76" s="32">
        <v>18</v>
      </c>
      <c r="G76" s="30">
        <v>20</v>
      </c>
      <c r="H76" s="29">
        <v>14</v>
      </c>
      <c r="I76" s="35">
        <f t="shared" si="12"/>
        <v>65</v>
      </c>
      <c r="J76" s="30">
        <v>6</v>
      </c>
      <c r="K76" s="31">
        <v>8</v>
      </c>
      <c r="L76" s="30">
        <v>6</v>
      </c>
      <c r="M76" s="29">
        <v>8</v>
      </c>
      <c r="N76" s="28">
        <v>20</v>
      </c>
      <c r="O76" s="27"/>
      <c r="P76" s="35">
        <f t="shared" si="13"/>
        <v>48</v>
      </c>
      <c r="Q76" s="35">
        <f t="shared" si="14"/>
        <v>123</v>
      </c>
      <c r="R76" s="25">
        <v>10</v>
      </c>
      <c r="S76" s="24">
        <f t="shared" si="15"/>
        <v>73.214285714285708</v>
      </c>
      <c r="T76" s="50">
        <v>7387405603</v>
      </c>
    </row>
    <row r="77" spans="1:20" ht="24" customHeight="1">
      <c r="A77" s="34">
        <v>57</v>
      </c>
      <c r="B77" s="53" t="s">
        <v>25</v>
      </c>
      <c r="C77" s="42"/>
      <c r="D77" s="41"/>
      <c r="E77" s="30">
        <v>12</v>
      </c>
      <c r="F77" s="32">
        <v>18</v>
      </c>
      <c r="G77" s="30">
        <v>16</v>
      </c>
      <c r="H77" s="29">
        <v>16</v>
      </c>
      <c r="I77" s="35">
        <f t="shared" si="12"/>
        <v>62</v>
      </c>
      <c r="J77" s="51">
        <v>8</v>
      </c>
      <c r="K77" s="31">
        <v>12</v>
      </c>
      <c r="L77" s="30">
        <v>2</v>
      </c>
      <c r="M77" s="29">
        <v>10</v>
      </c>
      <c r="N77" s="28">
        <v>24</v>
      </c>
      <c r="O77" s="27"/>
      <c r="P77" s="35">
        <f t="shared" si="13"/>
        <v>56</v>
      </c>
      <c r="Q77" s="35">
        <f t="shared" si="14"/>
        <v>118</v>
      </c>
      <c r="R77" s="25"/>
      <c r="S77" s="24">
        <f t="shared" si="15"/>
        <v>70.238095238095227</v>
      </c>
      <c r="T77" s="50">
        <v>7387405603</v>
      </c>
    </row>
    <row r="78" spans="1:20" ht="21.75" customHeight="1">
      <c r="A78" s="34">
        <v>58</v>
      </c>
      <c r="B78" s="56" t="s">
        <v>24</v>
      </c>
      <c r="C78" s="42"/>
      <c r="D78" s="41"/>
      <c r="E78" s="30">
        <v>14</v>
      </c>
      <c r="F78" s="32">
        <v>17</v>
      </c>
      <c r="G78" s="30">
        <v>17</v>
      </c>
      <c r="H78" s="29">
        <v>9</v>
      </c>
      <c r="I78" s="35">
        <f t="shared" si="12"/>
        <v>57</v>
      </c>
      <c r="J78" s="30">
        <v>10</v>
      </c>
      <c r="K78" s="31">
        <v>12</v>
      </c>
      <c r="L78" s="30">
        <v>8</v>
      </c>
      <c r="M78" s="29">
        <v>10</v>
      </c>
      <c r="N78" s="28">
        <v>22</v>
      </c>
      <c r="O78" s="27"/>
      <c r="P78" s="35">
        <f t="shared" si="13"/>
        <v>62</v>
      </c>
      <c r="Q78" s="35">
        <f t="shared" si="14"/>
        <v>129</v>
      </c>
      <c r="R78" s="25">
        <v>10</v>
      </c>
      <c r="S78" s="24">
        <f t="shared" si="15"/>
        <v>76.785714285714292</v>
      </c>
      <c r="T78" s="50">
        <v>7387405603</v>
      </c>
    </row>
    <row r="79" spans="1:20" ht="19.5" customHeight="1">
      <c r="A79" s="34">
        <v>59</v>
      </c>
      <c r="B79" s="55" t="s">
        <v>23</v>
      </c>
      <c r="C79" s="42"/>
      <c r="D79" s="41"/>
      <c r="E79" s="30">
        <v>13</v>
      </c>
      <c r="F79" s="32">
        <v>10</v>
      </c>
      <c r="G79" s="30">
        <v>15</v>
      </c>
      <c r="H79" s="29">
        <v>10</v>
      </c>
      <c r="I79" s="35">
        <f t="shared" si="12"/>
        <v>48</v>
      </c>
      <c r="J79" s="51">
        <v>8</v>
      </c>
      <c r="K79" s="31">
        <v>12</v>
      </c>
      <c r="L79" s="30">
        <v>12</v>
      </c>
      <c r="M79" s="29">
        <v>8</v>
      </c>
      <c r="N79" s="28">
        <v>18</v>
      </c>
      <c r="O79" s="27"/>
      <c r="P79" s="35">
        <f t="shared" si="13"/>
        <v>58</v>
      </c>
      <c r="Q79" s="35">
        <f t="shared" si="14"/>
        <v>106</v>
      </c>
      <c r="R79" s="25"/>
      <c r="S79" s="24">
        <f t="shared" si="15"/>
        <v>63.095238095238095</v>
      </c>
      <c r="T79" s="50">
        <v>7387405603</v>
      </c>
    </row>
    <row r="80" spans="1:20" ht="15.75" customHeight="1">
      <c r="A80" s="34">
        <v>60</v>
      </c>
      <c r="B80" s="54" t="s">
        <v>22</v>
      </c>
      <c r="C80" s="42"/>
      <c r="D80" s="41"/>
      <c r="E80" s="30">
        <v>17</v>
      </c>
      <c r="F80" s="32">
        <v>20</v>
      </c>
      <c r="G80" s="30">
        <v>16</v>
      </c>
      <c r="H80" s="29">
        <v>12</v>
      </c>
      <c r="I80" s="35">
        <f t="shared" si="12"/>
        <v>65</v>
      </c>
      <c r="J80" s="51">
        <v>6</v>
      </c>
      <c r="K80" s="31">
        <v>6</v>
      </c>
      <c r="L80" s="30">
        <v>8</v>
      </c>
      <c r="M80" s="29">
        <v>8</v>
      </c>
      <c r="N80" s="28">
        <v>22</v>
      </c>
      <c r="O80" s="27"/>
      <c r="P80" s="35">
        <f t="shared" si="13"/>
        <v>50</v>
      </c>
      <c r="Q80" s="35">
        <f t="shared" si="14"/>
        <v>115</v>
      </c>
      <c r="R80" s="25"/>
      <c r="S80" s="24">
        <f t="shared" si="15"/>
        <v>68.452380952380949</v>
      </c>
      <c r="T80" s="50">
        <v>7387405603</v>
      </c>
    </row>
    <row r="81" spans="1:20" ht="18.75" customHeight="1">
      <c r="A81" s="34">
        <v>61</v>
      </c>
      <c r="B81" s="53" t="s">
        <v>21</v>
      </c>
      <c r="C81" s="42"/>
      <c r="D81" s="41"/>
      <c r="E81" s="30">
        <v>15</v>
      </c>
      <c r="F81" s="32">
        <v>19</v>
      </c>
      <c r="G81" s="30">
        <v>18</v>
      </c>
      <c r="H81" s="29">
        <v>13</v>
      </c>
      <c r="I81" s="35">
        <f t="shared" si="12"/>
        <v>65</v>
      </c>
      <c r="J81" s="30">
        <v>10</v>
      </c>
      <c r="K81" s="31">
        <v>10</v>
      </c>
      <c r="L81" s="30">
        <v>6</v>
      </c>
      <c r="M81" s="29">
        <v>12</v>
      </c>
      <c r="N81" s="28">
        <v>22</v>
      </c>
      <c r="O81" s="27"/>
      <c r="P81" s="35">
        <f t="shared" si="13"/>
        <v>60</v>
      </c>
      <c r="Q81" s="35">
        <f t="shared" si="14"/>
        <v>125</v>
      </c>
      <c r="R81" s="25"/>
      <c r="S81" s="24">
        <f t="shared" si="15"/>
        <v>74.404761904761912</v>
      </c>
      <c r="T81" s="50">
        <v>7387405603</v>
      </c>
    </row>
    <row r="82" spans="1:20" ht="20.25" customHeight="1">
      <c r="A82" s="34">
        <v>62</v>
      </c>
      <c r="B82" s="53" t="s">
        <v>20</v>
      </c>
      <c r="C82" s="42"/>
      <c r="D82" s="41"/>
      <c r="E82" s="30">
        <v>16</v>
      </c>
      <c r="F82" s="32">
        <v>13</v>
      </c>
      <c r="G82" s="30">
        <v>21</v>
      </c>
      <c r="H82" s="29">
        <v>13</v>
      </c>
      <c r="I82" s="35">
        <f t="shared" si="12"/>
        <v>63</v>
      </c>
      <c r="J82" s="30">
        <v>6</v>
      </c>
      <c r="K82" s="31">
        <v>12</v>
      </c>
      <c r="L82" s="30">
        <v>12</v>
      </c>
      <c r="M82" s="29">
        <v>10</v>
      </c>
      <c r="N82" s="28">
        <v>20</v>
      </c>
      <c r="O82" s="27"/>
      <c r="P82" s="35">
        <f t="shared" si="13"/>
        <v>60</v>
      </c>
      <c r="Q82" s="35">
        <f t="shared" si="14"/>
        <v>133</v>
      </c>
      <c r="R82" s="25">
        <v>10</v>
      </c>
      <c r="S82" s="24">
        <f t="shared" si="15"/>
        <v>79.166666666666657</v>
      </c>
      <c r="T82" s="50">
        <v>7387405603</v>
      </c>
    </row>
    <row r="83" spans="1:20" ht="24" customHeight="1">
      <c r="A83" s="34">
        <v>63</v>
      </c>
      <c r="B83" s="53" t="s">
        <v>19</v>
      </c>
      <c r="C83" s="42"/>
      <c r="D83" s="41"/>
      <c r="E83" s="30">
        <v>17</v>
      </c>
      <c r="F83" s="32">
        <v>18</v>
      </c>
      <c r="G83" s="30">
        <v>12</v>
      </c>
      <c r="H83" s="29">
        <v>13</v>
      </c>
      <c r="I83" s="35">
        <f t="shared" si="12"/>
        <v>60</v>
      </c>
      <c r="J83" s="30">
        <v>8</v>
      </c>
      <c r="K83" s="31">
        <v>6</v>
      </c>
      <c r="L83" s="30">
        <v>6</v>
      </c>
      <c r="M83" s="29">
        <v>8</v>
      </c>
      <c r="N83" s="28">
        <v>20</v>
      </c>
      <c r="O83" s="27"/>
      <c r="P83" s="35">
        <f t="shared" si="13"/>
        <v>48</v>
      </c>
      <c r="Q83" s="35">
        <f t="shared" si="14"/>
        <v>108</v>
      </c>
      <c r="R83" s="25"/>
      <c r="S83" s="24">
        <f t="shared" si="15"/>
        <v>64.285714285714292</v>
      </c>
      <c r="T83" s="50">
        <v>7387405603</v>
      </c>
    </row>
    <row r="84" spans="1:20" ht="18" customHeight="1">
      <c r="A84" s="34">
        <v>64</v>
      </c>
      <c r="B84" s="53" t="s">
        <v>18</v>
      </c>
      <c r="C84" s="42"/>
      <c r="D84" s="41"/>
      <c r="E84" s="30">
        <v>16</v>
      </c>
      <c r="F84" s="32">
        <v>16</v>
      </c>
      <c r="G84" s="30">
        <v>18</v>
      </c>
      <c r="H84" s="29">
        <v>13</v>
      </c>
      <c r="I84" s="26">
        <f t="shared" si="12"/>
        <v>63</v>
      </c>
      <c r="J84" s="51">
        <v>8</v>
      </c>
      <c r="K84" s="31">
        <v>4</v>
      </c>
      <c r="L84" s="30">
        <v>6</v>
      </c>
      <c r="M84" s="29">
        <v>4</v>
      </c>
      <c r="N84" s="28">
        <v>20</v>
      </c>
      <c r="O84" s="27"/>
      <c r="P84" s="26">
        <f t="shared" si="13"/>
        <v>42</v>
      </c>
      <c r="Q84" s="26">
        <f t="shared" si="14"/>
        <v>105</v>
      </c>
      <c r="R84" s="25"/>
      <c r="S84" s="24">
        <f t="shared" si="15"/>
        <v>62.5</v>
      </c>
      <c r="T84" s="50">
        <v>7387405603</v>
      </c>
    </row>
    <row r="85" spans="1:20" ht="24" customHeight="1">
      <c r="A85" s="34">
        <v>65</v>
      </c>
      <c r="B85" s="53" t="s">
        <v>17</v>
      </c>
      <c r="C85" s="42"/>
      <c r="D85" s="41"/>
      <c r="E85" s="30">
        <v>13</v>
      </c>
      <c r="F85" s="32">
        <v>16</v>
      </c>
      <c r="G85" s="30">
        <v>21</v>
      </c>
      <c r="H85" s="29">
        <v>13</v>
      </c>
      <c r="I85" s="26">
        <f t="shared" si="12"/>
        <v>63</v>
      </c>
      <c r="J85" s="51">
        <v>10</v>
      </c>
      <c r="K85" s="31">
        <v>10</v>
      </c>
      <c r="L85" s="30">
        <v>6</v>
      </c>
      <c r="M85" s="29">
        <v>12</v>
      </c>
      <c r="N85" s="28">
        <v>20</v>
      </c>
      <c r="O85" s="27"/>
      <c r="P85" s="26">
        <f t="shared" si="13"/>
        <v>58</v>
      </c>
      <c r="Q85" s="35">
        <f t="shared" si="14"/>
        <v>131</v>
      </c>
      <c r="R85" s="25">
        <v>10</v>
      </c>
      <c r="S85" s="24">
        <f t="shared" si="15"/>
        <v>77.976190476190482</v>
      </c>
      <c r="T85" s="50">
        <v>7387405603</v>
      </c>
    </row>
    <row r="86" spans="1:20" ht="24" customHeight="1">
      <c r="A86" s="34">
        <v>66</v>
      </c>
      <c r="B86" s="52" t="s">
        <v>16</v>
      </c>
      <c r="C86" s="42"/>
      <c r="D86" s="41"/>
      <c r="E86" s="30">
        <v>9</v>
      </c>
      <c r="F86" s="32">
        <v>10</v>
      </c>
      <c r="G86" s="30">
        <v>11</v>
      </c>
      <c r="H86" s="29">
        <v>11</v>
      </c>
      <c r="I86" s="26">
        <f t="shared" si="12"/>
        <v>41</v>
      </c>
      <c r="J86" s="51">
        <v>4</v>
      </c>
      <c r="K86" s="31">
        <v>4</v>
      </c>
      <c r="L86" s="30">
        <v>6</v>
      </c>
      <c r="M86" s="29">
        <v>8</v>
      </c>
      <c r="N86" s="28">
        <v>14</v>
      </c>
      <c r="O86" s="27"/>
      <c r="P86" s="26">
        <f t="shared" si="13"/>
        <v>36</v>
      </c>
      <c r="Q86" s="26">
        <f t="shared" si="14"/>
        <v>77</v>
      </c>
      <c r="R86" s="25"/>
      <c r="S86" s="24">
        <f t="shared" si="15"/>
        <v>45.833333333333329</v>
      </c>
      <c r="T86" s="50">
        <v>7387405603</v>
      </c>
    </row>
    <row r="87" spans="1:20" ht="24" customHeight="1">
      <c r="A87" s="34">
        <v>67</v>
      </c>
      <c r="B87" s="52" t="s">
        <v>15</v>
      </c>
      <c r="C87" s="42"/>
      <c r="D87" s="41"/>
      <c r="E87" s="30">
        <v>8</v>
      </c>
      <c r="F87" s="32">
        <v>10</v>
      </c>
      <c r="G87" s="30">
        <v>11</v>
      </c>
      <c r="H87" s="29">
        <v>10</v>
      </c>
      <c r="I87" s="26">
        <f t="shared" si="12"/>
        <v>39</v>
      </c>
      <c r="J87" s="51">
        <v>4</v>
      </c>
      <c r="K87" s="31">
        <v>4</v>
      </c>
      <c r="L87" s="30">
        <v>6</v>
      </c>
      <c r="M87" s="29">
        <v>8</v>
      </c>
      <c r="N87" s="28">
        <v>14</v>
      </c>
      <c r="O87" s="27"/>
      <c r="P87" s="26">
        <f t="shared" si="13"/>
        <v>36</v>
      </c>
      <c r="Q87" s="35">
        <f t="shared" si="14"/>
        <v>75</v>
      </c>
      <c r="R87" s="25"/>
      <c r="S87" s="24">
        <f t="shared" si="15"/>
        <v>44.642857142857146</v>
      </c>
      <c r="T87" s="50">
        <v>7387405603</v>
      </c>
    </row>
    <row r="88" spans="1:20" ht="20.25" customHeight="1">
      <c r="A88" s="34">
        <v>68</v>
      </c>
      <c r="B88" s="43" t="s">
        <v>14</v>
      </c>
      <c r="C88" s="42"/>
      <c r="D88" s="41"/>
      <c r="E88" s="30">
        <v>11</v>
      </c>
      <c r="F88" s="32">
        <v>10</v>
      </c>
      <c r="G88" s="39">
        <v>13</v>
      </c>
      <c r="H88" s="29">
        <v>3</v>
      </c>
      <c r="I88" s="49">
        <f t="shared" si="12"/>
        <v>37</v>
      </c>
      <c r="J88" s="30">
        <v>6</v>
      </c>
      <c r="K88" s="32">
        <v>8</v>
      </c>
      <c r="L88" s="30">
        <v>8</v>
      </c>
      <c r="M88" s="48">
        <v>8</v>
      </c>
      <c r="N88" s="28">
        <v>14</v>
      </c>
      <c r="O88" s="27"/>
      <c r="P88" s="26">
        <f t="shared" si="13"/>
        <v>44</v>
      </c>
      <c r="Q88" s="26">
        <f t="shared" si="14"/>
        <v>81</v>
      </c>
      <c r="R88" s="25"/>
      <c r="S88" s="24">
        <f>(Q88/Q$56)*100</f>
        <v>98.780487804878049</v>
      </c>
      <c r="T88" s="50">
        <v>7387405603</v>
      </c>
    </row>
    <row r="89" spans="1:20" ht="20.25" customHeight="1">
      <c r="A89" s="34">
        <v>69</v>
      </c>
      <c r="B89" s="43" t="s">
        <v>13</v>
      </c>
      <c r="C89" s="23"/>
      <c r="D89" s="22"/>
      <c r="E89" s="39">
        <v>13</v>
      </c>
      <c r="F89" s="28">
        <v>14</v>
      </c>
      <c r="G89" s="39">
        <v>14</v>
      </c>
      <c r="H89" s="38">
        <v>0</v>
      </c>
      <c r="I89" s="40">
        <f t="shared" si="12"/>
        <v>41</v>
      </c>
      <c r="J89" s="39">
        <v>8</v>
      </c>
      <c r="K89" s="39">
        <v>4</v>
      </c>
      <c r="L89" s="39">
        <v>4</v>
      </c>
      <c r="M89" s="38">
        <v>8</v>
      </c>
      <c r="N89" s="28">
        <v>16</v>
      </c>
      <c r="O89" s="46"/>
      <c r="P89" s="36">
        <f t="shared" si="13"/>
        <v>40</v>
      </c>
      <c r="Q89" s="35">
        <f t="shared" si="14"/>
        <v>81</v>
      </c>
      <c r="R89" s="45"/>
      <c r="S89" s="44">
        <f>(Q89/Q$32)*100</f>
        <v>61.363636363636367</v>
      </c>
      <c r="T89" s="50">
        <v>7387405603</v>
      </c>
    </row>
    <row r="90" spans="1:20" ht="20.25" customHeight="1">
      <c r="A90" s="34">
        <v>70</v>
      </c>
      <c r="B90" s="43" t="s">
        <v>12</v>
      </c>
      <c r="C90" s="47"/>
      <c r="D90" s="47"/>
      <c r="E90" s="39">
        <v>16</v>
      </c>
      <c r="F90" s="28">
        <v>16</v>
      </c>
      <c r="G90" s="39">
        <v>18</v>
      </c>
      <c r="H90" s="38">
        <v>7</v>
      </c>
      <c r="I90" s="40">
        <f t="shared" si="12"/>
        <v>57</v>
      </c>
      <c r="J90" s="31">
        <v>4</v>
      </c>
      <c r="K90" s="31">
        <v>10</v>
      </c>
      <c r="L90" s="39">
        <v>4</v>
      </c>
      <c r="M90" s="29">
        <v>0</v>
      </c>
      <c r="N90" s="28">
        <v>16</v>
      </c>
      <c r="O90" s="46"/>
      <c r="P90" s="36">
        <f t="shared" si="13"/>
        <v>34</v>
      </c>
      <c r="Q90" s="26">
        <f t="shared" si="14"/>
        <v>91</v>
      </c>
      <c r="R90" s="45"/>
      <c r="S90" s="44">
        <f>(Q90/Q$8)*100</f>
        <v>55.487804878048784</v>
      </c>
      <c r="T90" s="50">
        <v>7387405603</v>
      </c>
    </row>
    <row r="91" spans="1:20" ht="20.25" customHeight="1">
      <c r="A91" s="34">
        <v>71</v>
      </c>
      <c r="B91" s="43" t="s">
        <v>11</v>
      </c>
      <c r="C91" s="42"/>
      <c r="D91" s="41"/>
      <c r="E91" s="30">
        <v>7</v>
      </c>
      <c r="F91" s="32">
        <v>13</v>
      </c>
      <c r="G91" s="39">
        <v>9</v>
      </c>
      <c r="H91" s="29">
        <v>0</v>
      </c>
      <c r="I91" s="40">
        <f t="shared" si="12"/>
        <v>29</v>
      </c>
      <c r="J91" s="39">
        <v>4</v>
      </c>
      <c r="K91" s="39">
        <v>4</v>
      </c>
      <c r="L91" s="30">
        <v>4</v>
      </c>
      <c r="M91" s="38">
        <v>4</v>
      </c>
      <c r="N91" s="28">
        <v>18</v>
      </c>
      <c r="O91" s="27"/>
      <c r="P91" s="36">
        <f t="shared" si="13"/>
        <v>34</v>
      </c>
      <c r="Q91" s="35">
        <f t="shared" si="14"/>
        <v>63</v>
      </c>
      <c r="R91" s="25"/>
      <c r="S91" s="24">
        <f>(Q91/Q$32)*100</f>
        <v>47.727272727272727</v>
      </c>
      <c r="T91" s="50">
        <v>7387405603</v>
      </c>
    </row>
    <row r="92" spans="1:20" ht="24" customHeight="1">
      <c r="A92" s="34">
        <v>72</v>
      </c>
      <c r="B92" s="37" t="s">
        <v>10</v>
      </c>
      <c r="C92" s="23"/>
      <c r="D92" s="22"/>
      <c r="E92" s="30">
        <v>8</v>
      </c>
      <c r="F92" s="32">
        <v>13</v>
      </c>
      <c r="G92" s="30">
        <v>15</v>
      </c>
      <c r="H92" s="29">
        <v>0</v>
      </c>
      <c r="I92" s="26">
        <f t="shared" si="12"/>
        <v>36</v>
      </c>
      <c r="J92" s="30">
        <v>2</v>
      </c>
      <c r="K92" s="31">
        <v>6</v>
      </c>
      <c r="L92" s="30">
        <v>10</v>
      </c>
      <c r="M92" s="29">
        <v>0</v>
      </c>
      <c r="N92" s="28">
        <v>18</v>
      </c>
      <c r="O92" s="27"/>
      <c r="P92" s="26">
        <f t="shared" si="13"/>
        <v>36</v>
      </c>
      <c r="Q92" s="26">
        <f t="shared" si="14"/>
        <v>72</v>
      </c>
      <c r="R92" s="25"/>
      <c r="S92" s="24">
        <f>(Q92/Q$80)*100</f>
        <v>62.608695652173921</v>
      </c>
      <c r="T92" s="50">
        <v>7387405603</v>
      </c>
    </row>
    <row r="93" spans="1:20" ht="24" customHeight="1">
      <c r="A93" s="34">
        <v>73</v>
      </c>
      <c r="B93" s="33" t="s">
        <v>9</v>
      </c>
      <c r="C93" s="23"/>
      <c r="D93" s="22"/>
      <c r="E93" s="30">
        <v>7</v>
      </c>
      <c r="F93" s="32">
        <v>8</v>
      </c>
      <c r="G93" s="30">
        <v>12</v>
      </c>
      <c r="H93" s="29">
        <v>6</v>
      </c>
      <c r="I93" s="26"/>
      <c r="J93" s="30">
        <v>4</v>
      </c>
      <c r="K93" s="31"/>
      <c r="L93" s="30">
        <v>2</v>
      </c>
      <c r="M93" s="29">
        <v>6</v>
      </c>
      <c r="N93" s="28">
        <v>6</v>
      </c>
      <c r="O93" s="27"/>
      <c r="P93" s="36">
        <f t="shared" si="13"/>
        <v>18</v>
      </c>
      <c r="Q93" s="35">
        <f t="shared" si="14"/>
        <v>18</v>
      </c>
      <c r="R93" s="25"/>
      <c r="S93" s="24">
        <f>(Q93/Q$32)*100</f>
        <v>13.636363636363635</v>
      </c>
      <c r="T93" s="50">
        <v>7387405603</v>
      </c>
    </row>
    <row r="94" spans="1:20" ht="24" customHeight="1">
      <c r="A94" s="34">
        <v>74</v>
      </c>
      <c r="B94" s="33" t="s">
        <v>8</v>
      </c>
      <c r="C94" s="23"/>
      <c r="D94" s="22"/>
      <c r="E94" s="30">
        <v>7</v>
      </c>
      <c r="F94" s="32">
        <v>5</v>
      </c>
      <c r="G94" s="30">
        <v>1</v>
      </c>
      <c r="H94" s="29">
        <v>1</v>
      </c>
      <c r="I94" s="26"/>
      <c r="J94" s="30">
        <v>2</v>
      </c>
      <c r="K94" s="31"/>
      <c r="L94" s="30">
        <v>2</v>
      </c>
      <c r="M94" s="29">
        <v>0</v>
      </c>
      <c r="N94" s="28">
        <v>2</v>
      </c>
      <c r="O94" s="27"/>
      <c r="P94" s="26">
        <f t="shared" si="13"/>
        <v>6</v>
      </c>
      <c r="Q94" s="26">
        <f t="shared" si="14"/>
        <v>6</v>
      </c>
      <c r="R94" s="25"/>
      <c r="S94" s="24">
        <f>(Q94/Q$80)*100</f>
        <v>5.2173913043478262</v>
      </c>
      <c r="T94" s="50">
        <v>7387405603</v>
      </c>
    </row>
    <row r="95" spans="1:20" ht="44.25" customHeight="1">
      <c r="A95" s="99"/>
      <c r="B95" s="85"/>
      <c r="C95" s="23"/>
      <c r="D95" s="22"/>
      <c r="E95" s="21" t="s">
        <v>7</v>
      </c>
      <c r="F95" s="21" t="s">
        <v>6</v>
      </c>
      <c r="G95" s="18" t="s">
        <v>5</v>
      </c>
      <c r="H95" s="18" t="s">
        <v>4</v>
      </c>
      <c r="I95" s="20"/>
      <c r="J95" s="18"/>
      <c r="K95" s="19"/>
      <c r="L95" s="18"/>
      <c r="M95" s="18"/>
      <c r="N95" s="17"/>
      <c r="O95" s="15"/>
      <c r="P95" s="16"/>
      <c r="Q95" s="16"/>
      <c r="R95" s="15"/>
      <c r="S95" s="15"/>
      <c r="T95" s="15"/>
    </row>
    <row r="96" spans="1:20" ht="26.25" customHeight="1">
      <c r="A96" s="11"/>
      <c r="B96" s="11"/>
      <c r="C96" s="5"/>
      <c r="D96" s="5"/>
      <c r="E96" s="5"/>
      <c r="F96" s="5"/>
      <c r="G96" s="14"/>
      <c r="H96" s="5"/>
      <c r="I96" s="5"/>
      <c r="J96" s="11"/>
      <c r="K96" s="12"/>
      <c r="L96" s="5"/>
      <c r="M96" s="5"/>
      <c r="N96" s="5"/>
      <c r="O96" s="5"/>
      <c r="P96" s="5"/>
      <c r="Q96" s="5"/>
      <c r="R96" s="5"/>
      <c r="S96" s="5"/>
      <c r="T96" s="5"/>
    </row>
    <row r="97" spans="1:20" ht="30" customHeight="1">
      <c r="A97" s="11"/>
      <c r="B97" s="13" t="s">
        <v>3</v>
      </c>
      <c r="C97" s="9"/>
      <c r="D97" s="6"/>
      <c r="E97" s="6"/>
      <c r="F97" s="6"/>
      <c r="G97" s="6"/>
      <c r="H97" s="6"/>
      <c r="I97" s="8"/>
      <c r="J97" s="7"/>
      <c r="K97" s="12"/>
      <c r="L97" s="6"/>
      <c r="M97" s="6"/>
      <c r="N97" s="6"/>
      <c r="O97" s="6"/>
      <c r="P97" s="5"/>
      <c r="Q97" s="5"/>
      <c r="R97" s="101" t="s">
        <v>2</v>
      </c>
      <c r="S97" s="78"/>
      <c r="T97" s="78"/>
    </row>
    <row r="98" spans="1:20" ht="15" customHeight="1">
      <c r="A98" s="11"/>
      <c r="B98" s="10" t="s">
        <v>1</v>
      </c>
      <c r="C98" s="9"/>
      <c r="D98" s="6"/>
      <c r="E98" s="6"/>
      <c r="F98" s="6"/>
      <c r="G98" s="6"/>
      <c r="H98" s="6"/>
      <c r="I98" s="8"/>
      <c r="J98" s="7"/>
      <c r="K98" s="6"/>
      <c r="L98" s="6"/>
      <c r="M98" s="6"/>
      <c r="N98" s="6"/>
      <c r="O98" s="6"/>
      <c r="P98" s="5"/>
      <c r="Q98" s="5"/>
      <c r="R98" s="100" t="s">
        <v>0</v>
      </c>
      <c r="S98" s="78"/>
      <c r="T98" s="78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</sheetData>
  <mergeCells count="61">
    <mergeCell ref="R98:T98"/>
    <mergeCell ref="R97:T97"/>
    <mergeCell ref="T72:T74"/>
    <mergeCell ref="S72:S74"/>
    <mergeCell ref="T50:T52"/>
    <mergeCell ref="S50:S52"/>
    <mergeCell ref="A71:T71"/>
    <mergeCell ref="C73:C74"/>
    <mergeCell ref="D73:D74"/>
    <mergeCell ref="A72:A74"/>
    <mergeCell ref="B50:B52"/>
    <mergeCell ref="A50:A52"/>
    <mergeCell ref="C51:C52"/>
    <mergeCell ref="D51:D52"/>
    <mergeCell ref="A95:B95"/>
    <mergeCell ref="E72:H72"/>
    <mergeCell ref="I28:I29"/>
    <mergeCell ref="I50:I51"/>
    <mergeCell ref="S6:S8"/>
    <mergeCell ref="Q6:Q7"/>
    <mergeCell ref="R6:R7"/>
    <mergeCell ref="Q50:Q51"/>
    <mergeCell ref="R50:R51"/>
    <mergeCell ref="D29:D30"/>
    <mergeCell ref="C29:C30"/>
    <mergeCell ref="B28:B30"/>
    <mergeCell ref="A28:A30"/>
    <mergeCell ref="A49:T49"/>
    <mergeCell ref="A1:T1"/>
    <mergeCell ref="P4:T4"/>
    <mergeCell ref="A4:B4"/>
    <mergeCell ref="J6:N6"/>
    <mergeCell ref="Q72:Q73"/>
    <mergeCell ref="R72:R73"/>
    <mergeCell ref="B72:B74"/>
    <mergeCell ref="T28:T30"/>
    <mergeCell ref="I72:I73"/>
    <mergeCell ref="P72:P73"/>
    <mergeCell ref="P50:P51"/>
    <mergeCell ref="J50:N50"/>
    <mergeCell ref="R28:R29"/>
    <mergeCell ref="Q28:Q29"/>
    <mergeCell ref="P28:P29"/>
    <mergeCell ref="J28:N28"/>
    <mergeCell ref="J72:N72"/>
    <mergeCell ref="E28:H28"/>
    <mergeCell ref="E50:H50"/>
    <mergeCell ref="F4:K4"/>
    <mergeCell ref="A5:T5"/>
    <mergeCell ref="P6:P7"/>
    <mergeCell ref="I6:I7"/>
    <mergeCell ref="E6:H6"/>
    <mergeCell ref="S28:S30"/>
    <mergeCell ref="A27:T27"/>
    <mergeCell ref="A2:T2"/>
    <mergeCell ref="A3:T3"/>
    <mergeCell ref="T6:T8"/>
    <mergeCell ref="B6:B8"/>
    <mergeCell ref="C7:C8"/>
    <mergeCell ref="A6:A8"/>
    <mergeCell ref="D7:D8"/>
  </mergeCells>
  <conditionalFormatting sqref="S46:S48 S53:S70 S75:S88 S92:S94">
    <cfRule type="cellIs" dxfId="2" priority="3" stopIfTrue="1" operator="lessThan">
      <formula>74.5</formula>
    </cfRule>
  </conditionalFormatting>
  <conditionalFormatting sqref="S9:S26 S28 S31:S45 S50 S72 S88:S94">
    <cfRule type="cellIs" dxfId="1" priority="2" stopIfTrue="1" operator="lessThan">
      <formula>75</formula>
    </cfRule>
  </conditionalFormatting>
  <conditionalFormatting sqref="C9:D26 C28:D29 C31:D37 C88:D94">
    <cfRule type="cellIs" dxfId="0" priority="1" stopIfTrue="1" operator="lessThan">
      <formula>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Defaulter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surajshetty3416@outlook.com</cp:lastModifiedBy>
  <dcterms:created xsi:type="dcterms:W3CDTF">2015-08-27T22:10:22Z</dcterms:created>
  <dcterms:modified xsi:type="dcterms:W3CDTF">2015-10-06T15:54:39Z</dcterms:modified>
</cp:coreProperties>
</file>