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3rd Defaulter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I8" i="4"/>
  <c r="Q8" s="1"/>
  <c r="P8"/>
  <c r="I9"/>
  <c r="P9"/>
  <c r="Q9" s="1"/>
  <c r="S9" s="1"/>
  <c r="I10"/>
  <c r="P10"/>
  <c r="Q10" s="1"/>
  <c r="I11"/>
  <c r="P11"/>
  <c r="Q11" s="1"/>
  <c r="S11" s="1"/>
  <c r="I12"/>
  <c r="P12"/>
  <c r="Q12" s="1"/>
  <c r="I13"/>
  <c r="P13"/>
  <c r="Q13" s="1"/>
  <c r="S13" s="1"/>
  <c r="I14"/>
  <c r="P14"/>
  <c r="Q14" s="1"/>
  <c r="I15"/>
  <c r="P15"/>
  <c r="Q15" s="1"/>
  <c r="S15" s="1"/>
  <c r="I16"/>
  <c r="P16"/>
  <c r="Q16" s="1"/>
  <c r="I17"/>
  <c r="P17"/>
  <c r="Q17" s="1"/>
  <c r="S17" s="1"/>
  <c r="I18"/>
  <c r="P18"/>
  <c r="Q18" s="1"/>
  <c r="I19"/>
  <c r="P19"/>
  <c r="Q19" s="1"/>
  <c r="S19" s="1"/>
  <c r="I20"/>
  <c r="P20"/>
  <c r="Q20" s="1"/>
  <c r="I21"/>
  <c r="P21"/>
  <c r="Q21" s="1"/>
  <c r="S21" s="1"/>
  <c r="I22"/>
  <c r="P22"/>
  <c r="Q22" s="1"/>
  <c r="I23"/>
  <c r="P23"/>
  <c r="Q23" s="1"/>
  <c r="S23" s="1"/>
  <c r="I24"/>
  <c r="P24"/>
  <c r="Q24" s="1"/>
  <c r="I25"/>
  <c r="P25"/>
  <c r="Q25" s="1"/>
  <c r="S25" s="1"/>
  <c r="I26"/>
  <c r="P26"/>
  <c r="Q26" s="1"/>
  <c r="I30"/>
  <c r="P30"/>
  <c r="Q30" s="1"/>
  <c r="I31"/>
  <c r="P31"/>
  <c r="Q31"/>
  <c r="I32"/>
  <c r="P32"/>
  <c r="Q32"/>
  <c r="I33"/>
  <c r="P33"/>
  <c r="Q33"/>
  <c r="I34"/>
  <c r="P34"/>
  <c r="Q34"/>
  <c r="I35"/>
  <c r="P35"/>
  <c r="Q35"/>
  <c r="I36"/>
  <c r="P36"/>
  <c r="Q36"/>
  <c r="I37"/>
  <c r="P37"/>
  <c r="Q37"/>
  <c r="I38"/>
  <c r="P38"/>
  <c r="Q38"/>
  <c r="S38" s="1"/>
  <c r="I39"/>
  <c r="P39"/>
  <c r="Q39"/>
  <c r="I40"/>
  <c r="P40"/>
  <c r="Q40"/>
  <c r="I41"/>
  <c r="P41"/>
  <c r="Q41"/>
  <c r="I42"/>
  <c r="P42"/>
  <c r="Q42"/>
  <c r="S42" s="1"/>
  <c r="I43"/>
  <c r="P43"/>
  <c r="Q43"/>
  <c r="I44"/>
  <c r="P44"/>
  <c r="Q44"/>
  <c r="I45"/>
  <c r="P45"/>
  <c r="Q45"/>
  <c r="I46"/>
  <c r="P46"/>
  <c r="Q46"/>
  <c r="S46" s="1"/>
  <c r="I47"/>
  <c r="P47"/>
  <c r="Q47"/>
  <c r="S47" s="1"/>
  <c r="I48"/>
  <c r="P48"/>
  <c r="Q48"/>
  <c r="S48" s="1"/>
  <c r="I52"/>
  <c r="P52"/>
  <c r="Q52"/>
  <c r="I53"/>
  <c r="Q53" s="1"/>
  <c r="S53" s="1"/>
  <c r="P53"/>
  <c r="I54"/>
  <c r="Q54" s="1"/>
  <c r="S54" s="1"/>
  <c r="P54"/>
  <c r="I55"/>
  <c r="Q55" s="1"/>
  <c r="S55" s="1"/>
  <c r="P55"/>
  <c r="I56"/>
  <c r="Q56" s="1"/>
  <c r="S56" s="1"/>
  <c r="P56"/>
  <c r="I57"/>
  <c r="Q57" s="1"/>
  <c r="S57" s="1"/>
  <c r="P57"/>
  <c r="I58"/>
  <c r="Q58" s="1"/>
  <c r="S58" s="1"/>
  <c r="P58"/>
  <c r="I59"/>
  <c r="Q59" s="1"/>
  <c r="S59" s="1"/>
  <c r="P59"/>
  <c r="I60"/>
  <c r="Q60" s="1"/>
  <c r="S60" s="1"/>
  <c r="P60"/>
  <c r="I61"/>
  <c r="Q61" s="1"/>
  <c r="S61" s="1"/>
  <c r="P61"/>
  <c r="I62"/>
  <c r="Q62" s="1"/>
  <c r="S62" s="1"/>
  <c r="P62"/>
  <c r="I63"/>
  <c r="Q63" s="1"/>
  <c r="S63" s="1"/>
  <c r="P63"/>
  <c r="I64"/>
  <c r="Q64" s="1"/>
  <c r="S64" s="1"/>
  <c r="P64"/>
  <c r="I65"/>
  <c r="Q65" s="1"/>
  <c r="S65" s="1"/>
  <c r="P65"/>
  <c r="I66"/>
  <c r="Q66" s="1"/>
  <c r="S66" s="1"/>
  <c r="P66"/>
  <c r="I67"/>
  <c r="Q67" s="1"/>
  <c r="S67" s="1"/>
  <c r="P67"/>
  <c r="I68"/>
  <c r="Q68" s="1"/>
  <c r="S68" s="1"/>
  <c r="P68"/>
  <c r="I69"/>
  <c r="Q69" s="1"/>
  <c r="P69"/>
  <c r="I70"/>
  <c r="Q70" s="1"/>
  <c r="S70" s="1"/>
  <c r="P70"/>
  <c r="I74"/>
  <c r="Q74" s="1"/>
  <c r="P74"/>
  <c r="I75"/>
  <c r="Q75" s="1"/>
  <c r="S75" s="1"/>
  <c r="P75"/>
  <c r="I76"/>
  <c r="Q76" s="1"/>
  <c r="S76" s="1"/>
  <c r="P76"/>
  <c r="I77"/>
  <c r="Q77" s="1"/>
  <c r="S77" s="1"/>
  <c r="P77"/>
  <c r="I78"/>
  <c r="Q78" s="1"/>
  <c r="S78" s="1"/>
  <c r="P78"/>
  <c r="I79"/>
  <c r="Q79" s="1"/>
  <c r="S79" s="1"/>
  <c r="P79"/>
  <c r="I80"/>
  <c r="Q80" s="1"/>
  <c r="S80" s="1"/>
  <c r="P80"/>
  <c r="I81"/>
  <c r="Q81" s="1"/>
  <c r="S81" s="1"/>
  <c r="P81"/>
  <c r="I82"/>
  <c r="Q82" s="1"/>
  <c r="S82" s="1"/>
  <c r="P82"/>
  <c r="I83"/>
  <c r="Q83" s="1"/>
  <c r="S83" s="1"/>
  <c r="P83"/>
  <c r="I84"/>
  <c r="Q84" s="1"/>
  <c r="S84" s="1"/>
  <c r="P84"/>
  <c r="I85"/>
  <c r="Q85" s="1"/>
  <c r="S85" s="1"/>
  <c r="P85"/>
  <c r="I86"/>
  <c r="Q86" s="1"/>
  <c r="S86" s="1"/>
  <c r="P86"/>
  <c r="I87"/>
  <c r="Q87" s="1"/>
  <c r="S87" s="1"/>
  <c r="P87"/>
  <c r="I88"/>
  <c r="Q88" s="1"/>
  <c r="P88"/>
  <c r="I89"/>
  <c r="Q89" s="1"/>
  <c r="S89" s="1"/>
  <c r="P89"/>
  <c r="I90"/>
  <c r="Q90" s="1"/>
  <c r="P90"/>
  <c r="I91"/>
  <c r="Q91" s="1"/>
  <c r="S91" s="1"/>
  <c r="P91"/>
  <c r="I92"/>
  <c r="Q92" s="1"/>
  <c r="S92" s="1"/>
  <c r="P92"/>
  <c r="P93"/>
  <c r="Q93" s="1"/>
  <c r="S93" s="1"/>
  <c r="P94"/>
  <c r="Q94"/>
  <c r="S94" s="1"/>
  <c r="S34" l="1"/>
  <c r="S45"/>
  <c r="S41"/>
  <c r="S37"/>
  <c r="S33"/>
  <c r="S90"/>
  <c r="S88"/>
  <c r="S69"/>
  <c r="S44"/>
  <c r="S40"/>
  <c r="S36"/>
  <c r="S32"/>
  <c r="S26"/>
  <c r="S24"/>
  <c r="S22"/>
  <c r="S20"/>
  <c r="S18"/>
  <c r="S16"/>
  <c r="S14"/>
  <c r="S12"/>
  <c r="S10"/>
  <c r="S43"/>
  <c r="S39"/>
  <c r="S35"/>
  <c r="S31"/>
</calcChain>
</file>

<file path=xl/sharedStrings.xml><?xml version="1.0" encoding="utf-8"?>
<sst xmlns="http://schemas.openxmlformats.org/spreadsheetml/2006/main" count="176" uniqueCount="111">
  <si>
    <t>(Head Of Department)</t>
  </si>
  <si>
    <t>(Class-Advisor)</t>
  </si>
  <si>
    <t xml:space="preserve">     Dr. D. R. Ingle</t>
  </si>
  <si>
    <t>Prof. Nidhi Sharma</t>
  </si>
  <si>
    <t>AI    (NK)</t>
  </si>
  <si>
    <t>CSS    (/ASK)</t>
  </si>
  <si>
    <t>DSP    (/MSG)</t>
  </si>
  <si>
    <t>ERP &amp; SCM     (/NS)</t>
  </si>
  <si>
    <t>SIDDESH</t>
  </si>
  <si>
    <t>KEDAR JOGLEKAR</t>
  </si>
  <si>
    <t>TAPASE DIVYESH KISHOR</t>
  </si>
  <si>
    <t>PATEL NIKHIL SANJAY</t>
  </si>
  <si>
    <t>JADHAV ATISH</t>
  </si>
  <si>
    <t>KHAIRATE PRITI</t>
  </si>
  <si>
    <t>SHINDE OSHIKA</t>
  </si>
  <si>
    <t>SNEHAL YADAV</t>
  </si>
  <si>
    <t>KALYANI BHOSALE</t>
  </si>
  <si>
    <t>UPADHYAY ROHAN</t>
  </si>
  <si>
    <t>UKE OJAS</t>
  </si>
  <si>
    <t>SHAIKH AKHIL</t>
  </si>
  <si>
    <t>NAIR NIKHIL</t>
  </si>
  <si>
    <t>NAIDU KISHAN</t>
  </si>
  <si>
    <t>MASKE NIKITA VILAS</t>
  </si>
  <si>
    <t>HAKIM SHUBAM</t>
  </si>
  <si>
    <t>GOSAVI NIKHIL NANDKUMAR</t>
  </si>
  <si>
    <t>DONGARE SHUBHAM</t>
  </si>
  <si>
    <t>YADAV SHUBHAM GOPAL</t>
  </si>
  <si>
    <t>UPADHYAY MANISHA</t>
  </si>
  <si>
    <t>SEM</t>
  </si>
  <si>
    <t>NT (/TNK)</t>
  </si>
  <si>
    <t>DSP    (RNP)</t>
  </si>
  <si>
    <t>Address</t>
  </si>
  <si>
    <t>Father's Name</t>
  </si>
  <si>
    <t>Signature of the Student</t>
  </si>
  <si>
    <t>% of Attendance</t>
  </si>
  <si>
    <t>Extra Curruculum Attendance</t>
  </si>
  <si>
    <t>Total Attendance</t>
  </si>
  <si>
    <t>Lab Total Held</t>
  </si>
  <si>
    <t>LABS</t>
  </si>
  <si>
    <t>Theory Total Held</t>
  </si>
  <si>
    <t>THEORY</t>
  </si>
  <si>
    <t>Student's Name/ no of classes held</t>
  </si>
  <si>
    <t>SR. No.</t>
  </si>
  <si>
    <t>UBALE KAJAL</t>
  </si>
  <si>
    <t>SURYAWANSHI SHEETAL</t>
  </si>
  <si>
    <t>SINGH AKASH MANOJKUMAR</t>
  </si>
  <si>
    <t>SHINDE KALYANI BABASO</t>
  </si>
  <si>
    <t>SHETTY SURAJ SUNDERRAJ</t>
  </si>
  <si>
    <t>SHEJAL SWARUPA BHASKAR</t>
  </si>
  <si>
    <t>SHAIKH AFSANAJUNEAHMED</t>
  </si>
  <si>
    <t>SAWANT POONAM KISAN</t>
  </si>
  <si>
    <t>SAWAN ROHIT BHAGWAN</t>
  </si>
  <si>
    <t>SARDARE TANVI LALIT</t>
  </si>
  <si>
    <t>SALVI AMEY ABHAY</t>
  </si>
  <si>
    <t>SAID SNEHAL ASHOK</t>
  </si>
  <si>
    <t>RIZVI MOHAMMED AHASAN</t>
  </si>
  <si>
    <t>RAVI MALIK</t>
  </si>
  <si>
    <t>RAVERKAR NEHA PRASHANT</t>
  </si>
  <si>
    <t>RAJAPPAN RAHUL</t>
  </si>
  <si>
    <t>QAZI HAMMAD</t>
  </si>
  <si>
    <t>PAWAR SHWETA</t>
  </si>
  <si>
    <t>NT (RRM)</t>
  </si>
  <si>
    <t>lab total held</t>
  </si>
  <si>
    <t>PATIL SANGITA</t>
  </si>
  <si>
    <t>PATIL POOJA</t>
  </si>
  <si>
    <t>PATIL NIKITA VIKAS</t>
  </si>
  <si>
    <t>PATIL LEENA JANARDAN</t>
  </si>
  <si>
    <t>PATIL DIVYENDRA</t>
  </si>
  <si>
    <t>PATIL AKSHAY KAMLAKAR</t>
  </si>
  <si>
    <t>PANSARE NEHALI KAILAS</t>
  </si>
  <si>
    <t>PANDEY NIKHILKUMAR</t>
  </si>
  <si>
    <t>MORE VIJAY MILIND</t>
  </si>
  <si>
    <t>MHATRE YASH PRADEEP</t>
  </si>
  <si>
    <t>MESHRAM PRIYANKA P</t>
  </si>
  <si>
    <t>MAHAJAN NIKITA</t>
  </si>
  <si>
    <t>MANE SHITAL ASHOK</t>
  </si>
  <si>
    <t>KHANVILKAR OMKAR SHARAD</t>
  </si>
  <si>
    <t>KARMOKAR TANMOY M</t>
  </si>
  <si>
    <t>KAMBLE RUPAL</t>
  </si>
  <si>
    <t>JOSHI KSHITIJ MILIND</t>
  </si>
  <si>
    <t>JANGID SHANTILAL</t>
  </si>
  <si>
    <t>NT (/SBM)</t>
  </si>
  <si>
    <t>DSP    (/RNP)</t>
  </si>
  <si>
    <t>GOUR ADITI</t>
  </si>
  <si>
    <t>GHADGE NAVINDAS</t>
  </si>
  <si>
    <t>GAVADE ANKITA</t>
  </si>
  <si>
    <t>GALAVE LAXMI MANOHAR</t>
  </si>
  <si>
    <t>EKNARAYAN SUPRIYA ARJUN</t>
  </si>
  <si>
    <t>DHURI ABHIJEET RAMESH</t>
  </si>
  <si>
    <t>DHANU SHWETA</t>
  </si>
  <si>
    <t>DHAINJE KAJAL</t>
  </si>
  <si>
    <t>DALVI AKSHAY EKNATH</t>
  </si>
  <si>
    <t>CHAUDHARI PUNAM SUNIL</t>
  </si>
  <si>
    <t>CHAVAN KAJAL</t>
  </si>
  <si>
    <t>BHAGAT BHAVANA YASHWANT</t>
  </si>
  <si>
    <t>BANGAR SEEMA</t>
  </si>
  <si>
    <t>ANSARI ZIKRA ABDULLAH</t>
  </si>
  <si>
    <t>ANSARI FARIS ANWAR</t>
  </si>
  <si>
    <t>ANCHAN LAVANYA</t>
  </si>
  <si>
    <t>AKSHAY CHAURASIA</t>
  </si>
  <si>
    <t>ADAVKAR NAMRATA</t>
  </si>
  <si>
    <t>NT (/ASK)</t>
  </si>
  <si>
    <t>LAB</t>
  </si>
  <si>
    <t>Student's Name/ No of classes held-&gt;</t>
  </si>
  <si>
    <t>BATCH :-1</t>
  </si>
  <si>
    <t>Date  From : 06/07/15              To            15 /08/15</t>
  </si>
  <si>
    <t>DEFAULTER  LIST</t>
  </si>
  <si>
    <t>Sem:-VII</t>
  </si>
  <si>
    <t>Class:- BECM   (Sem :VII)</t>
  </si>
  <si>
    <t>ACADEMIC YEAR: 2015-16</t>
  </si>
  <si>
    <t>DEPARTMENT OF COMPUTER ENGGINEERING</t>
  </si>
</sst>
</file>

<file path=xl/styles.xml><?xml version="1.0" encoding="utf-8"?>
<styleSheet xmlns="http://schemas.openxmlformats.org/spreadsheetml/2006/main">
  <numFmts count="1">
    <numFmt numFmtId="164" formatCode="0;0"/>
  </numFmts>
  <fonts count="33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Quattrocento"/>
    </font>
    <font>
      <b/>
      <sz val="11"/>
      <name val="Arial"/>
    </font>
    <font>
      <b/>
      <sz val="10"/>
      <color rgb="FF0000FF"/>
      <name val="Arial"/>
    </font>
    <font>
      <b/>
      <sz val="11"/>
      <color rgb="FF000000"/>
      <name val="Quattrocento"/>
    </font>
    <font>
      <sz val="11"/>
      <name val="Arial"/>
    </font>
    <font>
      <sz val="8"/>
      <color rgb="FFFF0000"/>
      <name val="Quattrocento"/>
    </font>
    <font>
      <sz val="9"/>
      <color rgb="FFFF0000"/>
      <name val="Quattrocento"/>
    </font>
    <font>
      <b/>
      <sz val="12"/>
      <color rgb="FFFF0000"/>
      <name val="Quattrocento"/>
    </font>
    <font>
      <b/>
      <sz val="9"/>
      <color rgb="FFFF0000"/>
      <name val="Quattrocento"/>
    </font>
    <font>
      <sz val="16"/>
      <color rgb="FF000000"/>
      <name val="Times New Roman"/>
    </font>
    <font>
      <b/>
      <sz val="12"/>
      <color rgb="FF000000"/>
      <name val="Quattrocento"/>
    </font>
    <font>
      <b/>
      <sz val="11"/>
      <color rgb="FFFF0000"/>
      <name val="Arial"/>
    </font>
    <font>
      <b/>
      <sz val="10"/>
      <name val="Arial"/>
    </font>
    <font>
      <sz val="10"/>
      <color rgb="FFFF0000"/>
      <name val="Times New Roman"/>
    </font>
    <font>
      <sz val="11"/>
      <color rgb="FF000000"/>
      <name val="Arial Narrow"/>
    </font>
    <font>
      <sz val="10"/>
      <color rgb="FF000000"/>
      <name val="Times New Roman"/>
    </font>
    <font>
      <b/>
      <sz val="10"/>
      <color rgb="FFFF0000"/>
      <name val="Arial"/>
    </font>
    <font>
      <b/>
      <sz val="12"/>
      <color rgb="FFFF0000"/>
      <name val="Arial"/>
    </font>
    <font>
      <b/>
      <sz val="11"/>
      <color rgb="FFFF0000"/>
      <name val="Quattrocento"/>
    </font>
    <font>
      <b/>
      <sz val="12"/>
      <color rgb="FFFF0000"/>
      <name val="Times New Roman"/>
    </font>
    <font>
      <b/>
      <sz val="10"/>
      <color rgb="FFFF0000"/>
      <name val="Quattrocento"/>
    </font>
    <font>
      <b/>
      <sz val="18"/>
      <color rgb="FFFF0000"/>
      <name val="Quattrocento"/>
    </font>
    <font>
      <b/>
      <sz val="9"/>
      <color rgb="FFFF0000"/>
      <name val="Times New Roman"/>
    </font>
    <font>
      <b/>
      <sz val="20"/>
      <color rgb="FFFF0000"/>
      <name val="Quattrocento"/>
    </font>
    <font>
      <b/>
      <sz val="12"/>
      <color rgb="FF000000"/>
      <name val="Arial"/>
    </font>
    <font>
      <b/>
      <sz val="10"/>
      <color rgb="FF000000"/>
      <name val="Arial"/>
    </font>
    <font>
      <b/>
      <u/>
      <sz val="12"/>
      <color rgb="FF000000"/>
      <name val="Quattrocento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1" fillId="0" borderId="0" xfId="1" applyFont="1" applyAlignment="1"/>
    <xf numFmtId="0" fontId="1" fillId="0" borderId="0" xfId="1" applyFon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 applyAlignment="1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8" fillId="0" borderId="1" xfId="1" applyFont="1" applyBorder="1" applyAlignment="1">
      <alignment horizontal="center" vertical="center"/>
    </xf>
    <xf numFmtId="0" fontId="9" fillId="2" borderId="1" xfId="1" applyFont="1" applyFill="1" applyBorder="1"/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 wrapText="1"/>
    </xf>
    <xf numFmtId="0" fontId="2" fillId="0" borderId="2" xfId="1" applyFont="1" applyBorder="1"/>
    <xf numFmtId="0" fontId="14" fillId="0" borderId="3" xfId="1" applyFont="1" applyBorder="1" applyAlignment="1">
      <alignment horizontal="right" vertical="center"/>
    </xf>
    <xf numFmtId="164" fontId="15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right"/>
    </xf>
    <xf numFmtId="0" fontId="15" fillId="2" borderId="1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/>
    </xf>
    <xf numFmtId="0" fontId="17" fillId="2" borderId="4" xfId="1" applyFont="1" applyFill="1" applyBorder="1" applyAlignment="1">
      <alignment horizontal="center"/>
    </xf>
    <xf numFmtId="0" fontId="17" fillId="2" borderId="5" xfId="1" applyFont="1" applyFill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17" fillId="2" borderId="1" xfId="1" applyFont="1" applyFill="1" applyBorder="1" applyAlignment="1">
      <alignment horizontal="center"/>
    </xf>
    <xf numFmtId="0" fontId="18" fillId="2" borderId="3" xfId="1" applyFont="1" applyFill="1" applyBorder="1" applyAlignment="1">
      <alignment horizontal="left" vertical="center"/>
    </xf>
    <xf numFmtId="0" fontId="19" fillId="2" borderId="1" xfId="1" applyFont="1" applyFill="1" applyBorder="1" applyAlignment="1">
      <alignment horizontal="center" vertical="center"/>
    </xf>
    <xf numFmtId="0" fontId="16" fillId="2" borderId="1" xfId="1" applyFont="1" applyFill="1" applyBorder="1"/>
    <xf numFmtId="0" fontId="12" fillId="0" borderId="1" xfId="1" applyFont="1" applyBorder="1" applyAlignment="1">
      <alignment horizontal="right" vertical="center" wrapText="1"/>
    </xf>
    <xf numFmtId="0" fontId="18" fillId="2" borderId="1" xfId="1" applyFont="1" applyFill="1" applyBorder="1" applyAlignment="1">
      <alignment horizontal="left" vertical="center"/>
    </xf>
    <xf numFmtId="0" fontId="17" fillId="0" borderId="4" xfId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0" fontId="12" fillId="0" borderId="1" xfId="1" applyFont="1" applyBorder="1" applyAlignment="1">
      <alignment horizontal="right" vertical="center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18" fillId="2" borderId="1" xfId="1" applyFont="1" applyFill="1" applyBorder="1" applyAlignment="1">
      <alignment horizontal="left" vertical="center" wrapText="1"/>
    </xf>
    <xf numFmtId="164" fontId="15" fillId="0" borderId="1" xfId="1" applyNumberFormat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6" fillId="0" borderId="4" xfId="1" applyFont="1" applyBorder="1" applyAlignment="1">
      <alignment horizontal="center"/>
    </xf>
    <xf numFmtId="0" fontId="12" fillId="2" borderId="1" xfId="1" applyFont="1" applyFill="1" applyBorder="1" applyAlignment="1">
      <alignment horizontal="right" vertical="center"/>
    </xf>
    <xf numFmtId="0" fontId="8" fillId="2" borderId="1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0" fillId="2" borderId="3" xfId="1" applyFont="1" applyFill="1" applyBorder="1" applyAlignment="1">
      <alignment horizontal="left" vertical="center"/>
    </xf>
    <xf numFmtId="0" fontId="20" fillId="2" borderId="1" xfId="1" applyFont="1" applyFill="1" applyBorder="1" applyAlignment="1">
      <alignment horizontal="left" vertical="center"/>
    </xf>
    <xf numFmtId="0" fontId="20" fillId="2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/>
    </xf>
    <xf numFmtId="0" fontId="20" fillId="0" borderId="1" xfId="1" applyFont="1" applyBorder="1" applyAlignment="1">
      <alignment horizontal="left" vertical="center" wrapText="1"/>
    </xf>
    <xf numFmtId="0" fontId="2" fillId="0" borderId="6" xfId="1" applyFont="1" applyBorder="1"/>
    <xf numFmtId="0" fontId="12" fillId="2" borderId="1" xfId="1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/>
    </xf>
    <xf numFmtId="0" fontId="21" fillId="2" borderId="7" xfId="1" applyFont="1" applyFill="1" applyBorder="1" applyAlignment="1">
      <alignment horizontal="center"/>
    </xf>
    <xf numFmtId="0" fontId="21" fillId="2" borderId="1" xfId="1" applyFont="1" applyFill="1" applyBorder="1" applyAlignment="1">
      <alignment horizontal="center"/>
    </xf>
    <xf numFmtId="0" fontId="22" fillId="2" borderId="1" xfId="1" applyFont="1" applyFill="1" applyBorder="1" applyAlignment="1">
      <alignment horizontal="center"/>
    </xf>
    <xf numFmtId="0" fontId="23" fillId="2" borderId="1" xfId="1" applyFont="1" applyFill="1" applyBorder="1" applyAlignment="1">
      <alignment horizontal="center" vertical="center" wrapText="1"/>
    </xf>
    <xf numFmtId="0" fontId="23" fillId="2" borderId="8" xfId="1" applyFont="1" applyFill="1" applyBorder="1" applyAlignment="1">
      <alignment horizontal="center" vertical="center" wrapText="1"/>
    </xf>
    <xf numFmtId="0" fontId="24" fillId="2" borderId="8" xfId="1" applyFont="1" applyFill="1" applyBorder="1" applyAlignment="1">
      <alignment horizontal="center" vertical="center" wrapText="1"/>
    </xf>
    <xf numFmtId="0" fontId="12" fillId="2" borderId="8" xfId="1" applyFont="1" applyFill="1" applyBorder="1" applyAlignment="1">
      <alignment horizontal="center" vertical="center" wrapText="1"/>
    </xf>
    <xf numFmtId="0" fontId="25" fillId="2" borderId="8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/>
    </xf>
    <xf numFmtId="0" fontId="27" fillId="2" borderId="3" xfId="1" applyFont="1" applyFill="1" applyBorder="1" applyAlignment="1">
      <alignment horizontal="center" vertical="center"/>
    </xf>
    <xf numFmtId="0" fontId="28" fillId="2" borderId="1" xfId="1" applyFont="1" applyFill="1" applyBorder="1" applyAlignment="1">
      <alignment horizontal="left" vertical="center"/>
    </xf>
    <xf numFmtId="0" fontId="2" fillId="0" borderId="9" xfId="1" applyFont="1" applyBorder="1"/>
    <xf numFmtId="0" fontId="29" fillId="2" borderId="10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21" fillId="0" borderId="7" xfId="1" applyFont="1" applyBorder="1" applyAlignment="1">
      <alignment horizontal="center"/>
    </xf>
    <xf numFmtId="0" fontId="2" fillId="0" borderId="5" xfId="1" applyFont="1" applyBorder="1"/>
    <xf numFmtId="0" fontId="27" fillId="0" borderId="3" xfId="1" applyFont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19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30" fillId="0" borderId="1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2" fillId="0" borderId="1" xfId="1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8" xfId="1" applyFont="1" applyBorder="1" applyAlignment="1">
      <alignment horizontal="center" vertical="center" wrapText="1"/>
    </xf>
    <xf numFmtId="0" fontId="24" fillId="0" borderId="8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/>
    </xf>
    <xf numFmtId="0" fontId="2" fillId="0" borderId="7" xfId="1" applyFont="1" applyBorder="1"/>
    <xf numFmtId="0" fontId="28" fillId="0" borderId="1" xfId="1" applyFont="1" applyBorder="1" applyAlignment="1">
      <alignment horizontal="left" vertical="center"/>
    </xf>
    <xf numFmtId="0" fontId="2" fillId="0" borderId="4" xfId="1" applyFont="1" applyBorder="1" applyAlignment="1">
      <alignment horizontal="right"/>
    </xf>
    <xf numFmtId="0" fontId="16" fillId="0" borderId="1" xfId="1" applyFont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29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3">
    <dxf>
      <font>
        <color rgb="FF000000"/>
      </font>
      <fill>
        <patternFill patternType="none"/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996"/>
  <sheetViews>
    <sheetView tabSelected="1" topLeftCell="A13" workbookViewId="0">
      <selection activeCell="A27" sqref="A27:T27"/>
    </sheetView>
  </sheetViews>
  <sheetFormatPr defaultColWidth="17.28515625" defaultRowHeight="15" customHeight="1"/>
  <cols>
    <col min="1" max="1" width="6.85546875" style="1" customWidth="1"/>
    <col min="2" max="2" width="28.42578125" style="1" customWidth="1"/>
    <col min="3" max="3" width="28" style="1" hidden="1" customWidth="1"/>
    <col min="4" max="4" width="31.5703125" style="1" hidden="1" customWidth="1"/>
    <col min="5" max="5" width="6.42578125" style="1" customWidth="1"/>
    <col min="6" max="6" width="7.140625" style="1" customWidth="1"/>
    <col min="7" max="7" width="6.42578125" style="1" customWidth="1"/>
    <col min="8" max="8" width="6" style="1" customWidth="1"/>
    <col min="9" max="9" width="8.85546875" style="1" customWidth="1"/>
    <col min="10" max="10" width="6" style="1" customWidth="1"/>
    <col min="11" max="11" width="7.140625" style="1" customWidth="1"/>
    <col min="12" max="12" width="6.42578125" style="1" customWidth="1"/>
    <col min="13" max="13" width="6" style="1" customWidth="1"/>
    <col min="14" max="14" width="7.140625" style="1" customWidth="1"/>
    <col min="15" max="15" width="8.28515625" style="1" hidden="1" customWidth="1"/>
    <col min="16" max="16" width="8.28515625" style="1" customWidth="1"/>
    <col min="17" max="17" width="11.5703125" style="1" customWidth="1"/>
    <col min="18" max="18" width="10.5703125" style="1" customWidth="1"/>
    <col min="19" max="19" width="12.5703125" style="1" customWidth="1"/>
    <col min="20" max="20" width="13.5703125" style="1" customWidth="1"/>
    <col min="21" max="16384" width="17.28515625" style="1"/>
  </cols>
  <sheetData>
    <row r="1" spans="1:20" ht="23.25" customHeight="1">
      <c r="A1" s="10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5" customHeight="1">
      <c r="A2" s="102" t="s">
        <v>110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5" customHeight="1">
      <c r="A3" s="101" t="s">
        <v>109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7.25" customHeight="1">
      <c r="A4" s="100" t="s">
        <v>108</v>
      </c>
      <c r="B4" s="5"/>
      <c r="C4" s="7"/>
      <c r="D4" s="7" t="s">
        <v>107</v>
      </c>
      <c r="E4" s="7"/>
      <c r="F4" s="99" t="s">
        <v>106</v>
      </c>
      <c r="G4" s="5"/>
      <c r="H4" s="5"/>
      <c r="I4" s="5"/>
      <c r="J4" s="5"/>
      <c r="K4" s="5"/>
      <c r="L4" s="7"/>
      <c r="M4" s="7"/>
      <c r="N4" s="7"/>
      <c r="O4" s="7"/>
      <c r="P4" s="98" t="s">
        <v>105</v>
      </c>
      <c r="Q4" s="5"/>
      <c r="R4" s="5"/>
      <c r="S4" s="5"/>
      <c r="T4" s="5"/>
    </row>
    <row r="5" spans="1:20" ht="18" customHeight="1">
      <c r="A5" s="82" t="s">
        <v>104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21.75" customHeight="1">
      <c r="A6" s="89" t="s">
        <v>42</v>
      </c>
      <c r="B6" s="89" t="s">
        <v>103</v>
      </c>
      <c r="C6" s="95"/>
      <c r="D6" s="95"/>
      <c r="E6" s="81" t="s">
        <v>40</v>
      </c>
      <c r="F6" s="27"/>
      <c r="G6" s="27"/>
      <c r="H6" s="27"/>
      <c r="I6" s="90" t="s">
        <v>39</v>
      </c>
      <c r="J6" s="81" t="s">
        <v>102</v>
      </c>
      <c r="K6" s="27"/>
      <c r="L6" s="27"/>
      <c r="M6" s="27"/>
      <c r="N6" s="94"/>
      <c r="O6" s="93"/>
      <c r="P6" s="91" t="s">
        <v>37</v>
      </c>
      <c r="Q6" s="91" t="s">
        <v>36</v>
      </c>
      <c r="R6" s="92" t="s">
        <v>35</v>
      </c>
      <c r="S6" s="91" t="s">
        <v>34</v>
      </c>
      <c r="T6" s="90" t="s">
        <v>33</v>
      </c>
    </row>
    <row r="7" spans="1:20" ht="39.75" customHeight="1">
      <c r="A7" s="62"/>
      <c r="B7" s="62"/>
      <c r="C7" s="89" t="s">
        <v>32</v>
      </c>
      <c r="D7" s="89" t="s">
        <v>31</v>
      </c>
      <c r="E7" s="24" t="s">
        <v>7</v>
      </c>
      <c r="F7" s="24" t="s">
        <v>6</v>
      </c>
      <c r="G7" s="21" t="s">
        <v>5</v>
      </c>
      <c r="H7" s="21" t="s">
        <v>4</v>
      </c>
      <c r="I7" s="80"/>
      <c r="J7" s="24" t="s">
        <v>7</v>
      </c>
      <c r="K7" s="24" t="s">
        <v>82</v>
      </c>
      <c r="L7" s="21" t="s">
        <v>5</v>
      </c>
      <c r="M7" s="21" t="s">
        <v>4</v>
      </c>
      <c r="N7" s="24" t="s">
        <v>101</v>
      </c>
      <c r="O7" s="88" t="s">
        <v>28</v>
      </c>
      <c r="P7" s="80"/>
      <c r="Q7" s="80"/>
      <c r="R7" s="80"/>
      <c r="S7" s="62"/>
      <c r="T7" s="62"/>
    </row>
    <row r="8" spans="1:20" ht="18" customHeight="1">
      <c r="A8" s="80"/>
      <c r="B8" s="80"/>
      <c r="C8" s="80"/>
      <c r="D8" s="80"/>
      <c r="E8" s="87">
        <v>24</v>
      </c>
      <c r="F8" s="97">
        <v>24</v>
      </c>
      <c r="G8" s="64">
        <v>24</v>
      </c>
      <c r="H8" s="79">
        <v>24</v>
      </c>
      <c r="I8" s="23">
        <f>(E8+F8+G8+H8)</f>
        <v>96</v>
      </c>
      <c r="J8" s="64">
        <v>12</v>
      </c>
      <c r="K8" s="64">
        <v>12</v>
      </c>
      <c r="L8" s="64">
        <v>12</v>
      </c>
      <c r="M8" s="65">
        <v>10</v>
      </c>
      <c r="N8" s="64">
        <v>22</v>
      </c>
      <c r="O8" s="84"/>
      <c r="P8" s="84">
        <f>(J8+K8+L8+M8+N8)</f>
        <v>68</v>
      </c>
      <c r="Q8" s="84">
        <f>(I8+P8+R8)</f>
        <v>164</v>
      </c>
      <c r="R8" s="84"/>
      <c r="S8" s="80"/>
      <c r="T8" s="80"/>
    </row>
    <row r="9" spans="1:20" ht="19.5" customHeight="1">
      <c r="A9" s="83">
        <v>1</v>
      </c>
      <c r="B9" s="61" t="s">
        <v>100</v>
      </c>
      <c r="C9" s="52"/>
      <c r="D9" s="52"/>
      <c r="E9" s="44">
        <v>16</v>
      </c>
      <c r="F9" s="33">
        <v>14</v>
      </c>
      <c r="G9" s="44">
        <v>18</v>
      </c>
      <c r="H9" s="43">
        <v>13</v>
      </c>
      <c r="I9" s="23">
        <f>(E9+F9+G9+H9)</f>
        <v>61</v>
      </c>
      <c r="J9" s="44">
        <v>8</v>
      </c>
      <c r="K9" s="36">
        <v>10</v>
      </c>
      <c r="L9" s="44">
        <v>8</v>
      </c>
      <c r="M9" s="34">
        <v>8</v>
      </c>
      <c r="N9" s="33">
        <v>16</v>
      </c>
      <c r="O9" s="51"/>
      <c r="P9" s="84">
        <f>(J9+K9+L9+M9+N9)</f>
        <v>50</v>
      </c>
      <c r="Q9" s="84">
        <f>(I9+P9+R9)</f>
        <v>111</v>
      </c>
      <c r="R9" s="50"/>
      <c r="S9" s="49">
        <f>(Q9/Q$8)*100</f>
        <v>67.682926829268297</v>
      </c>
      <c r="T9" s="18"/>
    </row>
    <row r="10" spans="1:20" ht="19.5" customHeight="1">
      <c r="A10" s="83">
        <v>2</v>
      </c>
      <c r="B10" s="58" t="s">
        <v>99</v>
      </c>
      <c r="C10" s="52"/>
      <c r="D10" s="52"/>
      <c r="E10" s="44">
        <v>14</v>
      </c>
      <c r="F10" s="33">
        <v>14</v>
      </c>
      <c r="G10" s="44">
        <v>17</v>
      </c>
      <c r="H10" s="43">
        <v>10</v>
      </c>
      <c r="I10" s="23">
        <f>(E10+F10+G10+H10)</f>
        <v>55</v>
      </c>
      <c r="J10" s="44">
        <v>8</v>
      </c>
      <c r="K10" s="36">
        <v>10</v>
      </c>
      <c r="L10" s="44">
        <v>12</v>
      </c>
      <c r="M10" s="34">
        <v>6</v>
      </c>
      <c r="N10" s="33">
        <v>16</v>
      </c>
      <c r="O10" s="51"/>
      <c r="P10" s="84">
        <f>(J10+K10+L10+M10+N10)</f>
        <v>52</v>
      </c>
      <c r="Q10" s="84">
        <f>(I10+P10+R10)</f>
        <v>107</v>
      </c>
      <c r="R10" s="50"/>
      <c r="S10" s="49">
        <f>(Q10/Q$8)*100</f>
        <v>65.243902439024396</v>
      </c>
      <c r="T10" s="18"/>
    </row>
    <row r="11" spans="1:20" ht="21" customHeight="1">
      <c r="A11" s="83">
        <v>3</v>
      </c>
      <c r="B11" s="58" t="s">
        <v>98</v>
      </c>
      <c r="C11" s="52"/>
      <c r="D11" s="52"/>
      <c r="E11" s="44">
        <v>20</v>
      </c>
      <c r="F11" s="33">
        <v>18</v>
      </c>
      <c r="G11" s="44">
        <v>21</v>
      </c>
      <c r="H11" s="43">
        <v>15</v>
      </c>
      <c r="I11" s="23">
        <f>(E11+F11+G11+H11)</f>
        <v>74</v>
      </c>
      <c r="J11" s="36">
        <v>10</v>
      </c>
      <c r="K11" s="36">
        <v>12</v>
      </c>
      <c r="L11" s="96">
        <v>12</v>
      </c>
      <c r="M11" s="34">
        <v>6</v>
      </c>
      <c r="N11" s="33">
        <v>18</v>
      </c>
      <c r="O11" s="51"/>
      <c r="P11" s="84">
        <f>(J11+K11+L11+M11+N11)</f>
        <v>58</v>
      </c>
      <c r="Q11" s="84">
        <f>(I11+P11+R11)</f>
        <v>144</v>
      </c>
      <c r="R11" s="50">
        <v>12</v>
      </c>
      <c r="S11" s="49">
        <f>(Q11/Q$8)*100</f>
        <v>87.804878048780495</v>
      </c>
      <c r="T11" s="18"/>
    </row>
    <row r="12" spans="1:20" ht="24" customHeight="1">
      <c r="A12" s="83">
        <v>4</v>
      </c>
      <c r="B12" s="59" t="s">
        <v>97</v>
      </c>
      <c r="C12" s="52"/>
      <c r="D12" s="52"/>
      <c r="E12" s="44">
        <v>18</v>
      </c>
      <c r="F12" s="33">
        <v>16</v>
      </c>
      <c r="G12" s="44">
        <v>14</v>
      </c>
      <c r="H12" s="43">
        <v>10</v>
      </c>
      <c r="I12" s="23">
        <f>(E12+F12+G12+H12)</f>
        <v>58</v>
      </c>
      <c r="J12" s="44">
        <v>8</v>
      </c>
      <c r="K12" s="36">
        <v>12</v>
      </c>
      <c r="L12" s="44">
        <v>10</v>
      </c>
      <c r="M12" s="34">
        <v>8</v>
      </c>
      <c r="N12" s="33">
        <v>12</v>
      </c>
      <c r="O12" s="51"/>
      <c r="P12" s="84">
        <f>(J12+K12+L12+M12+N12)</f>
        <v>50</v>
      </c>
      <c r="Q12" s="84">
        <f>(I12+P12+R12)</f>
        <v>120</v>
      </c>
      <c r="R12" s="50">
        <v>12</v>
      </c>
      <c r="S12" s="49">
        <f>(Q12/Q$8)*100</f>
        <v>73.170731707317074</v>
      </c>
      <c r="T12" s="18"/>
    </row>
    <row r="13" spans="1:20" ht="24" customHeight="1">
      <c r="A13" s="83">
        <v>5</v>
      </c>
      <c r="B13" s="59" t="s">
        <v>96</v>
      </c>
      <c r="C13" s="52"/>
      <c r="D13" s="52"/>
      <c r="E13" s="44">
        <v>17</v>
      </c>
      <c r="F13" s="33">
        <v>16</v>
      </c>
      <c r="G13" s="44">
        <v>20</v>
      </c>
      <c r="H13" s="43">
        <v>13</v>
      </c>
      <c r="I13" s="23">
        <f>(E13+F13+G13+H13)</f>
        <v>66</v>
      </c>
      <c r="J13" s="44">
        <v>8</v>
      </c>
      <c r="K13" s="36">
        <v>8</v>
      </c>
      <c r="L13" s="44">
        <v>10</v>
      </c>
      <c r="M13" s="34">
        <v>6</v>
      </c>
      <c r="N13" s="33">
        <v>12</v>
      </c>
      <c r="O13" s="51"/>
      <c r="P13" s="84">
        <f>(J13+K13+L13+M13+N13)</f>
        <v>44</v>
      </c>
      <c r="Q13" s="84">
        <f>(I13+P13+R13)</f>
        <v>122</v>
      </c>
      <c r="R13" s="50">
        <v>12</v>
      </c>
      <c r="S13" s="49">
        <f>(Q13/Q$8)*100</f>
        <v>74.390243902439025</v>
      </c>
      <c r="T13" s="18"/>
    </row>
    <row r="14" spans="1:20" ht="26.25" customHeight="1">
      <c r="A14" s="83">
        <v>6</v>
      </c>
      <c r="B14" s="59" t="s">
        <v>95</v>
      </c>
      <c r="C14" s="52"/>
      <c r="D14" s="52"/>
      <c r="E14" s="44">
        <v>13</v>
      </c>
      <c r="F14" s="33">
        <v>16</v>
      </c>
      <c r="G14" s="44">
        <v>17</v>
      </c>
      <c r="H14" s="43">
        <v>12</v>
      </c>
      <c r="I14" s="23">
        <f>(E14+F14+G14+H14)</f>
        <v>58</v>
      </c>
      <c r="J14" s="36">
        <v>8</v>
      </c>
      <c r="K14" s="36">
        <v>8</v>
      </c>
      <c r="L14" s="44">
        <v>10</v>
      </c>
      <c r="M14" s="34">
        <v>6</v>
      </c>
      <c r="N14" s="33">
        <v>14</v>
      </c>
      <c r="O14" s="51"/>
      <c r="P14" s="84">
        <f>(J14+K14+L14+M14+N14)</f>
        <v>46</v>
      </c>
      <c r="Q14" s="84">
        <f>(I14+P14+R14)</f>
        <v>116</v>
      </c>
      <c r="R14" s="50">
        <v>12</v>
      </c>
      <c r="S14" s="49">
        <f>(Q14/Q$8)*100</f>
        <v>70.731707317073173</v>
      </c>
      <c r="T14" s="18"/>
    </row>
    <row r="15" spans="1:20" ht="24" customHeight="1">
      <c r="A15" s="83">
        <v>7</v>
      </c>
      <c r="B15" s="59" t="s">
        <v>94</v>
      </c>
      <c r="C15" s="52"/>
      <c r="D15" s="52"/>
      <c r="E15" s="44">
        <v>16</v>
      </c>
      <c r="F15" s="33">
        <v>17</v>
      </c>
      <c r="G15" s="44">
        <v>17</v>
      </c>
      <c r="H15" s="43">
        <v>15</v>
      </c>
      <c r="I15" s="23">
        <f>(E15+F15+G15+H15)</f>
        <v>65</v>
      </c>
      <c r="J15" s="36">
        <v>10</v>
      </c>
      <c r="K15" s="36">
        <v>8</v>
      </c>
      <c r="L15" s="44">
        <v>10</v>
      </c>
      <c r="M15" s="34">
        <v>6</v>
      </c>
      <c r="N15" s="33">
        <v>16</v>
      </c>
      <c r="O15" s="51"/>
      <c r="P15" s="84">
        <f>(J15+K15+L15+M15+N15)</f>
        <v>50</v>
      </c>
      <c r="Q15" s="84">
        <f>(I15+P15+R15)</f>
        <v>127</v>
      </c>
      <c r="R15" s="50">
        <v>12</v>
      </c>
      <c r="S15" s="49">
        <f>(Q15/Q$8)*100</f>
        <v>77.439024390243901</v>
      </c>
      <c r="T15" s="18"/>
    </row>
    <row r="16" spans="1:20" ht="24" customHeight="1">
      <c r="A16" s="83">
        <v>8</v>
      </c>
      <c r="B16" s="60" t="s">
        <v>93</v>
      </c>
      <c r="C16" s="52"/>
      <c r="D16" s="52"/>
      <c r="E16" s="44">
        <v>15</v>
      </c>
      <c r="F16" s="33">
        <v>17</v>
      </c>
      <c r="G16" s="44">
        <v>15</v>
      </c>
      <c r="H16" s="43">
        <v>10</v>
      </c>
      <c r="I16" s="23">
        <f>(E16+F16+G16+H16)</f>
        <v>57</v>
      </c>
      <c r="J16" s="36">
        <v>8</v>
      </c>
      <c r="K16" s="36">
        <v>6</v>
      </c>
      <c r="L16" s="44">
        <v>10</v>
      </c>
      <c r="M16" s="34">
        <v>6</v>
      </c>
      <c r="N16" s="33">
        <v>12</v>
      </c>
      <c r="O16" s="51"/>
      <c r="P16" s="84">
        <f>(J16+K16+L16+M16+N16)</f>
        <v>42</v>
      </c>
      <c r="Q16" s="84">
        <f>(I16+P16+R16)</f>
        <v>111</v>
      </c>
      <c r="R16" s="50">
        <v>12</v>
      </c>
      <c r="S16" s="49">
        <f>(Q16/Q$8)*100</f>
        <v>67.682926829268297</v>
      </c>
      <c r="T16" s="18"/>
    </row>
    <row r="17" spans="1:20" ht="24" customHeight="1">
      <c r="A17" s="83">
        <v>9</v>
      </c>
      <c r="B17" s="60" t="s">
        <v>92</v>
      </c>
      <c r="C17" s="52"/>
      <c r="D17" s="52"/>
      <c r="E17" s="44">
        <v>16</v>
      </c>
      <c r="F17" s="33">
        <v>18</v>
      </c>
      <c r="G17" s="44">
        <v>20</v>
      </c>
      <c r="H17" s="43">
        <v>14</v>
      </c>
      <c r="I17" s="23">
        <f>(E17+F17+G17+H17)</f>
        <v>68</v>
      </c>
      <c r="J17" s="36">
        <v>12</v>
      </c>
      <c r="K17" s="36">
        <v>8</v>
      </c>
      <c r="L17" s="44">
        <v>12</v>
      </c>
      <c r="M17" s="34">
        <v>4</v>
      </c>
      <c r="N17" s="33">
        <v>14</v>
      </c>
      <c r="O17" s="51"/>
      <c r="P17" s="84">
        <f>(J17+K17+L17+M17+N17)</f>
        <v>50</v>
      </c>
      <c r="Q17" s="84">
        <f>(I17+P17+R17)</f>
        <v>130</v>
      </c>
      <c r="R17" s="50">
        <v>12</v>
      </c>
      <c r="S17" s="49">
        <f>(Q17/Q$8)*100</f>
        <v>79.268292682926827</v>
      </c>
      <c r="T17" s="18"/>
    </row>
    <row r="18" spans="1:20" ht="24" customHeight="1">
      <c r="A18" s="83">
        <v>10</v>
      </c>
      <c r="B18" s="59" t="s">
        <v>91</v>
      </c>
      <c r="C18" s="52"/>
      <c r="D18" s="52"/>
      <c r="E18" s="44">
        <v>13</v>
      </c>
      <c r="F18" s="33">
        <v>16</v>
      </c>
      <c r="G18" s="44">
        <v>21</v>
      </c>
      <c r="H18" s="43">
        <v>13</v>
      </c>
      <c r="I18" s="23">
        <f>(E18+F18+G18+H18)</f>
        <v>63</v>
      </c>
      <c r="J18" s="36">
        <v>12</v>
      </c>
      <c r="K18" s="36">
        <v>8</v>
      </c>
      <c r="L18" s="44">
        <v>12</v>
      </c>
      <c r="M18" s="34">
        <v>8</v>
      </c>
      <c r="N18" s="33">
        <v>16</v>
      </c>
      <c r="O18" s="51"/>
      <c r="P18" s="84">
        <f>(J18+K18+L18+M18+N18)</f>
        <v>56</v>
      </c>
      <c r="Q18" s="84">
        <f>(I18+P18+R18)</f>
        <v>131</v>
      </c>
      <c r="R18" s="50">
        <v>12</v>
      </c>
      <c r="S18" s="49">
        <f>(Q18/Q$8)*100</f>
        <v>79.878048780487802</v>
      </c>
      <c r="T18" s="18"/>
    </row>
    <row r="19" spans="1:20" ht="23.25" customHeight="1">
      <c r="A19" s="83">
        <v>11</v>
      </c>
      <c r="B19" s="59" t="s">
        <v>90</v>
      </c>
      <c r="C19" s="52"/>
      <c r="D19" s="52"/>
      <c r="E19" s="44">
        <v>15</v>
      </c>
      <c r="F19" s="33">
        <v>14</v>
      </c>
      <c r="G19" s="44">
        <v>19</v>
      </c>
      <c r="H19" s="43">
        <v>12</v>
      </c>
      <c r="I19" s="23">
        <f>(E19+F19+G19+H19)</f>
        <v>60</v>
      </c>
      <c r="J19" s="36">
        <v>8</v>
      </c>
      <c r="K19" s="36">
        <v>8</v>
      </c>
      <c r="L19" s="44">
        <v>8</v>
      </c>
      <c r="M19" s="34">
        <v>2</v>
      </c>
      <c r="N19" s="33">
        <v>16</v>
      </c>
      <c r="O19" s="51"/>
      <c r="P19" s="84">
        <f>(J19+K19+L19+M19+N19)</f>
        <v>42</v>
      </c>
      <c r="Q19" s="84">
        <f>(I19+P19+R19)</f>
        <v>102</v>
      </c>
      <c r="R19" s="50"/>
      <c r="S19" s="49">
        <f>(Q19/Q$8)*100</f>
        <v>62.195121951219512</v>
      </c>
      <c r="T19" s="18"/>
    </row>
    <row r="20" spans="1:20" ht="24" customHeight="1">
      <c r="A20" s="83">
        <v>12</v>
      </c>
      <c r="B20" s="59" t="s">
        <v>89</v>
      </c>
      <c r="C20" s="52"/>
      <c r="D20" s="52"/>
      <c r="E20" s="44">
        <v>16</v>
      </c>
      <c r="F20" s="33">
        <v>15</v>
      </c>
      <c r="G20" s="44">
        <v>19</v>
      </c>
      <c r="H20" s="43">
        <v>10</v>
      </c>
      <c r="I20" s="23">
        <f>(E20+F20+G20+H20)</f>
        <v>60</v>
      </c>
      <c r="J20" s="36">
        <v>10</v>
      </c>
      <c r="K20" s="36">
        <v>6</v>
      </c>
      <c r="L20" s="44">
        <v>10</v>
      </c>
      <c r="M20" s="34">
        <v>6</v>
      </c>
      <c r="N20" s="33">
        <v>18</v>
      </c>
      <c r="O20" s="51"/>
      <c r="P20" s="84">
        <f>(J20+K20+L20+M20+N20)</f>
        <v>50</v>
      </c>
      <c r="Q20" s="84">
        <f>(I20+P20+R20)</f>
        <v>122</v>
      </c>
      <c r="R20" s="50">
        <v>12</v>
      </c>
      <c r="S20" s="49">
        <f>(Q20/Q$8)*100</f>
        <v>74.390243902439025</v>
      </c>
      <c r="T20" s="18"/>
    </row>
    <row r="21" spans="1:20" ht="24" customHeight="1">
      <c r="A21" s="83">
        <v>13</v>
      </c>
      <c r="B21" s="59" t="s">
        <v>88</v>
      </c>
      <c r="C21" s="52"/>
      <c r="D21" s="52"/>
      <c r="E21" s="44">
        <v>14</v>
      </c>
      <c r="F21" s="33">
        <v>18</v>
      </c>
      <c r="G21" s="44">
        <v>21</v>
      </c>
      <c r="H21" s="43">
        <v>15</v>
      </c>
      <c r="I21" s="23">
        <f>(E21+F21+G21+H21)</f>
        <v>68</v>
      </c>
      <c r="J21" s="36">
        <v>12</v>
      </c>
      <c r="K21" s="36">
        <v>12</v>
      </c>
      <c r="L21" s="44">
        <v>12</v>
      </c>
      <c r="M21" s="34">
        <v>10</v>
      </c>
      <c r="N21" s="33">
        <v>16</v>
      </c>
      <c r="O21" s="51"/>
      <c r="P21" s="84">
        <f>(J21+K21+L21+M21+N21)</f>
        <v>62</v>
      </c>
      <c r="Q21" s="84">
        <f>(I21+P21+R21)</f>
        <v>130</v>
      </c>
      <c r="R21" s="50"/>
      <c r="S21" s="49">
        <f>(Q21/Q$8)*100</f>
        <v>79.268292682926827</v>
      </c>
      <c r="T21" s="18"/>
    </row>
    <row r="22" spans="1:20" ht="24" customHeight="1">
      <c r="A22" s="83">
        <v>14</v>
      </c>
      <c r="B22" s="59" t="s">
        <v>87</v>
      </c>
      <c r="C22" s="52"/>
      <c r="D22" s="52"/>
      <c r="E22" s="44">
        <v>14</v>
      </c>
      <c r="F22" s="33">
        <v>16</v>
      </c>
      <c r="G22" s="44">
        <v>19</v>
      </c>
      <c r="H22" s="43">
        <v>15</v>
      </c>
      <c r="I22" s="23">
        <f>(E22+F22+G22+H22)</f>
        <v>64</v>
      </c>
      <c r="J22" s="36">
        <v>10</v>
      </c>
      <c r="K22" s="36">
        <v>10</v>
      </c>
      <c r="L22" s="44">
        <v>10</v>
      </c>
      <c r="M22" s="34">
        <v>10</v>
      </c>
      <c r="N22" s="33">
        <v>20</v>
      </c>
      <c r="O22" s="51"/>
      <c r="P22" s="84">
        <f>(J22+K22+L22+M22+N22)</f>
        <v>60</v>
      </c>
      <c r="Q22" s="84">
        <f>(I22+P22+R22)</f>
        <v>136</v>
      </c>
      <c r="R22" s="50">
        <v>12</v>
      </c>
      <c r="S22" s="49">
        <f>(Q22/Q$8)*100</f>
        <v>82.926829268292678</v>
      </c>
      <c r="T22" s="18"/>
    </row>
    <row r="23" spans="1:20" ht="24" customHeight="1">
      <c r="A23" s="83">
        <v>15</v>
      </c>
      <c r="B23" s="59" t="s">
        <v>86</v>
      </c>
      <c r="C23" s="52"/>
      <c r="D23" s="52"/>
      <c r="E23" s="44">
        <v>16</v>
      </c>
      <c r="F23" s="33">
        <v>18</v>
      </c>
      <c r="G23" s="44">
        <v>21</v>
      </c>
      <c r="H23" s="43">
        <v>15</v>
      </c>
      <c r="I23" s="23">
        <f>(E23+F23+G23+H23)</f>
        <v>70</v>
      </c>
      <c r="J23" s="36">
        <v>8</v>
      </c>
      <c r="K23" s="36">
        <v>10</v>
      </c>
      <c r="L23" s="44">
        <v>10</v>
      </c>
      <c r="M23" s="34">
        <v>9</v>
      </c>
      <c r="N23" s="33">
        <v>20</v>
      </c>
      <c r="O23" s="51"/>
      <c r="P23" s="84">
        <f>(J23+K23+L23+M23+N23)</f>
        <v>57</v>
      </c>
      <c r="Q23" s="84">
        <f>(I23+P23+R23)</f>
        <v>139</v>
      </c>
      <c r="R23" s="50">
        <v>12</v>
      </c>
      <c r="S23" s="49">
        <f>(Q23/Q$8)*100</f>
        <v>84.756097560975604</v>
      </c>
      <c r="T23" s="18"/>
    </row>
    <row r="24" spans="1:20" ht="24" customHeight="1">
      <c r="A24" s="83">
        <v>16</v>
      </c>
      <c r="B24" s="59" t="s">
        <v>85</v>
      </c>
      <c r="C24" s="52"/>
      <c r="D24" s="52"/>
      <c r="E24" s="33">
        <v>17</v>
      </c>
      <c r="F24" s="33">
        <v>17</v>
      </c>
      <c r="G24" s="44">
        <v>15</v>
      </c>
      <c r="H24" s="43">
        <v>13</v>
      </c>
      <c r="I24" s="23">
        <f>(E24+F24+G24+H24)</f>
        <v>62</v>
      </c>
      <c r="J24" s="22">
        <v>8</v>
      </c>
      <c r="K24" s="36">
        <v>10</v>
      </c>
      <c r="L24" s="44">
        <v>8</v>
      </c>
      <c r="M24" s="34">
        <v>6</v>
      </c>
      <c r="N24" s="33">
        <v>14</v>
      </c>
      <c r="O24" s="51"/>
      <c r="P24" s="84">
        <f>(J24+K24+L24+M24+N24)</f>
        <v>46</v>
      </c>
      <c r="Q24" s="84">
        <f>(I24+P24+R24)</f>
        <v>120</v>
      </c>
      <c r="R24" s="50">
        <v>12</v>
      </c>
      <c r="S24" s="49">
        <f>(Q24/Q$8)*100</f>
        <v>73.170731707317074</v>
      </c>
      <c r="T24" s="18"/>
    </row>
    <row r="25" spans="1:20" ht="24" customHeight="1">
      <c r="A25" s="83">
        <v>17</v>
      </c>
      <c r="B25" s="61" t="s">
        <v>84</v>
      </c>
      <c r="C25" s="52"/>
      <c r="D25" s="52"/>
      <c r="E25" s="44">
        <v>18</v>
      </c>
      <c r="F25" s="33">
        <v>18</v>
      </c>
      <c r="G25" s="44">
        <v>19</v>
      </c>
      <c r="H25" s="43">
        <v>12</v>
      </c>
      <c r="I25" s="23">
        <f>(E25+F25+G25+H25)</f>
        <v>67</v>
      </c>
      <c r="J25" s="44">
        <v>10</v>
      </c>
      <c r="K25" s="36">
        <v>10</v>
      </c>
      <c r="L25" s="44">
        <v>8</v>
      </c>
      <c r="M25" s="34">
        <v>6</v>
      </c>
      <c r="N25" s="33">
        <v>14</v>
      </c>
      <c r="O25" s="51"/>
      <c r="P25" s="84">
        <f>(J25+K25+L25+M25+N25)</f>
        <v>48</v>
      </c>
      <c r="Q25" s="84">
        <f>(I25+P25+R25)</f>
        <v>127</v>
      </c>
      <c r="R25" s="50">
        <v>12</v>
      </c>
      <c r="S25" s="49">
        <f>(Q25/Q$8)*100</f>
        <v>77.439024390243901</v>
      </c>
      <c r="T25" s="18"/>
    </row>
    <row r="26" spans="1:20" ht="24" customHeight="1">
      <c r="A26" s="83">
        <v>18</v>
      </c>
      <c r="B26" s="61" t="s">
        <v>83</v>
      </c>
      <c r="C26" s="52"/>
      <c r="D26" s="52"/>
      <c r="E26" s="44">
        <v>17</v>
      </c>
      <c r="F26" s="33">
        <v>16</v>
      </c>
      <c r="G26" s="44">
        <v>17</v>
      </c>
      <c r="H26" s="43">
        <v>13</v>
      </c>
      <c r="I26" s="23">
        <f>(E26+F26+G26+H26)</f>
        <v>63</v>
      </c>
      <c r="J26" s="36">
        <v>6</v>
      </c>
      <c r="K26" s="36">
        <v>8</v>
      </c>
      <c r="L26" s="44">
        <v>8</v>
      </c>
      <c r="M26" s="34">
        <v>4</v>
      </c>
      <c r="N26" s="33">
        <v>16</v>
      </c>
      <c r="O26" s="51"/>
      <c r="P26" s="84">
        <f>(J26+K26+L26+M26+N26)</f>
        <v>42</v>
      </c>
      <c r="Q26" s="84">
        <f>(I26+P26+R26)</f>
        <v>105</v>
      </c>
      <c r="R26" s="50"/>
      <c r="S26" s="49">
        <f>(Q26/Q$8)*100</f>
        <v>64.024390243902445</v>
      </c>
      <c r="T26" s="18"/>
    </row>
    <row r="27" spans="1:20" ht="36" customHeight="1">
      <c r="A27" s="8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24" customHeight="1">
      <c r="A28" s="89" t="s">
        <v>42</v>
      </c>
      <c r="B28" s="89" t="s">
        <v>41</v>
      </c>
      <c r="C28" s="95"/>
      <c r="D28" s="95"/>
      <c r="E28" s="81" t="s">
        <v>40</v>
      </c>
      <c r="F28" s="27"/>
      <c r="G28" s="27"/>
      <c r="H28" s="27"/>
      <c r="I28" s="90" t="s">
        <v>39</v>
      </c>
      <c r="J28" s="81" t="s">
        <v>38</v>
      </c>
      <c r="K28" s="27"/>
      <c r="L28" s="27"/>
      <c r="M28" s="27"/>
      <c r="N28" s="94"/>
      <c r="O28" s="93"/>
      <c r="P28" s="91" t="s">
        <v>37</v>
      </c>
      <c r="Q28" s="91" t="s">
        <v>36</v>
      </c>
      <c r="R28" s="92" t="s">
        <v>35</v>
      </c>
      <c r="S28" s="91" t="s">
        <v>34</v>
      </c>
      <c r="T28" s="90" t="s">
        <v>33</v>
      </c>
    </row>
    <row r="29" spans="1:20" ht="39.75" customHeight="1">
      <c r="A29" s="62"/>
      <c r="B29" s="62"/>
      <c r="C29" s="89" t="s">
        <v>32</v>
      </c>
      <c r="D29" s="89" t="s">
        <v>31</v>
      </c>
      <c r="E29" s="24" t="s">
        <v>7</v>
      </c>
      <c r="F29" s="24" t="s">
        <v>6</v>
      </c>
      <c r="G29" s="21" t="s">
        <v>5</v>
      </c>
      <c r="H29" s="21" t="s">
        <v>4</v>
      </c>
      <c r="I29" s="80"/>
      <c r="J29" s="24" t="s">
        <v>7</v>
      </c>
      <c r="K29" s="24" t="s">
        <v>82</v>
      </c>
      <c r="L29" s="21" t="s">
        <v>5</v>
      </c>
      <c r="M29" s="21" t="s">
        <v>4</v>
      </c>
      <c r="N29" s="24" t="s">
        <v>81</v>
      </c>
      <c r="O29" s="88" t="s">
        <v>28</v>
      </c>
      <c r="P29" s="80"/>
      <c r="Q29" s="80"/>
      <c r="R29" s="80"/>
      <c r="S29" s="62"/>
      <c r="T29" s="62"/>
    </row>
    <row r="30" spans="1:20" ht="24" customHeight="1">
      <c r="A30" s="80"/>
      <c r="B30" s="80"/>
      <c r="C30" s="80"/>
      <c r="D30" s="80"/>
      <c r="E30" s="87">
        <v>24</v>
      </c>
      <c r="F30" s="64">
        <v>24</v>
      </c>
      <c r="G30" s="64">
        <v>24</v>
      </c>
      <c r="H30" s="79">
        <v>24</v>
      </c>
      <c r="I30" s="23">
        <f>(E30+F30+G30+H30)</f>
        <v>96</v>
      </c>
      <c r="J30" s="64">
        <v>12</v>
      </c>
      <c r="K30" s="64">
        <v>12</v>
      </c>
      <c r="L30" s="64">
        <v>12</v>
      </c>
      <c r="M30" s="79">
        <v>12</v>
      </c>
      <c r="N30" s="64">
        <v>22</v>
      </c>
      <c r="O30" s="84"/>
      <c r="P30" s="84">
        <f>(J30+K30+L30+M30+N30)</f>
        <v>70</v>
      </c>
      <c r="Q30" s="84">
        <f>(I30+P30+R30)</f>
        <v>166</v>
      </c>
      <c r="R30" s="84"/>
      <c r="S30" s="80"/>
      <c r="T30" s="80"/>
    </row>
    <row r="31" spans="1:20" ht="24" customHeight="1">
      <c r="A31" s="83">
        <v>19</v>
      </c>
      <c r="B31" s="60" t="s">
        <v>80</v>
      </c>
      <c r="C31" s="52"/>
      <c r="D31" s="52"/>
      <c r="E31" s="44">
        <v>13</v>
      </c>
      <c r="F31" s="33">
        <v>17</v>
      </c>
      <c r="G31" s="44">
        <v>16</v>
      </c>
      <c r="H31" s="43">
        <v>12</v>
      </c>
      <c r="I31" s="23">
        <f>(E31+F31+G31+H31)</f>
        <v>58</v>
      </c>
      <c r="J31" s="86">
        <v>8</v>
      </c>
      <c r="K31" s="44">
        <v>10</v>
      </c>
      <c r="L31" s="44">
        <v>8</v>
      </c>
      <c r="M31" s="43">
        <v>8</v>
      </c>
      <c r="N31" s="33">
        <v>20</v>
      </c>
      <c r="O31" s="51"/>
      <c r="P31" s="84">
        <f>(J31+K31+L31+M31+N31)</f>
        <v>54</v>
      </c>
      <c r="Q31" s="84">
        <f>(I31+P31+R31)</f>
        <v>122</v>
      </c>
      <c r="R31" s="50">
        <v>10</v>
      </c>
      <c r="S31" s="49">
        <f>(Q31/Q$30)*100</f>
        <v>73.493975903614455</v>
      </c>
      <c r="T31" s="18"/>
    </row>
    <row r="32" spans="1:20" ht="24" customHeight="1">
      <c r="A32" s="83">
        <v>20</v>
      </c>
      <c r="B32" s="59" t="s">
        <v>79</v>
      </c>
      <c r="C32" s="52"/>
      <c r="D32" s="52"/>
      <c r="E32" s="44">
        <v>12</v>
      </c>
      <c r="F32" s="33">
        <v>15</v>
      </c>
      <c r="G32" s="44">
        <v>18</v>
      </c>
      <c r="H32" s="43">
        <v>11</v>
      </c>
      <c r="I32" s="23">
        <f>(E32+F32+G32+H32)</f>
        <v>56</v>
      </c>
      <c r="J32" s="44">
        <v>10</v>
      </c>
      <c r="K32" s="44">
        <v>12</v>
      </c>
      <c r="L32" s="44">
        <v>12</v>
      </c>
      <c r="M32" s="43">
        <v>10</v>
      </c>
      <c r="N32" s="33">
        <v>22</v>
      </c>
      <c r="O32" s="51"/>
      <c r="P32" s="84">
        <f>(J32+K32+L32+M32+N32)</f>
        <v>66</v>
      </c>
      <c r="Q32" s="84">
        <f>(I32+P32+R32)</f>
        <v>132</v>
      </c>
      <c r="R32" s="50">
        <v>10</v>
      </c>
      <c r="S32" s="49">
        <f>(Q32/Q$30)*100</f>
        <v>79.518072289156621</v>
      </c>
      <c r="T32" s="18"/>
    </row>
    <row r="33" spans="1:20" ht="24" customHeight="1">
      <c r="A33" s="83">
        <v>21</v>
      </c>
      <c r="B33" s="59" t="s">
        <v>78</v>
      </c>
      <c r="C33" s="26"/>
      <c r="D33" s="25"/>
      <c r="E33" s="44">
        <v>13</v>
      </c>
      <c r="F33" s="33">
        <v>14</v>
      </c>
      <c r="G33" s="44">
        <v>15</v>
      </c>
      <c r="H33" s="43">
        <v>13</v>
      </c>
      <c r="I33" s="23">
        <f>(E33+F33+G33+H33)</f>
        <v>55</v>
      </c>
      <c r="J33" s="86">
        <v>10</v>
      </c>
      <c r="K33" s="44">
        <v>10</v>
      </c>
      <c r="L33" s="44">
        <v>10</v>
      </c>
      <c r="M33" s="43">
        <v>6</v>
      </c>
      <c r="N33" s="33">
        <v>12</v>
      </c>
      <c r="O33" s="51"/>
      <c r="P33" s="84">
        <f>(J33+K33+L33+M33+N33)</f>
        <v>48</v>
      </c>
      <c r="Q33" s="84">
        <f>(I33+P33+R33)</f>
        <v>113</v>
      </c>
      <c r="R33" s="50">
        <v>10</v>
      </c>
      <c r="S33" s="49">
        <f>(Q33/Q$30)*100</f>
        <v>68.07228915662651</v>
      </c>
      <c r="T33" s="18"/>
    </row>
    <row r="34" spans="1:20" ht="24" customHeight="1">
      <c r="A34" s="83">
        <v>22</v>
      </c>
      <c r="B34" s="59" t="s">
        <v>77</v>
      </c>
      <c r="C34" s="26"/>
      <c r="D34" s="25"/>
      <c r="E34" s="44">
        <v>15</v>
      </c>
      <c r="F34" s="33">
        <v>16</v>
      </c>
      <c r="G34" s="44">
        <v>14</v>
      </c>
      <c r="H34" s="43">
        <v>9</v>
      </c>
      <c r="I34" s="23">
        <f>(E34+F34+G34+H34)</f>
        <v>54</v>
      </c>
      <c r="J34" s="44">
        <v>10</v>
      </c>
      <c r="K34" s="44">
        <v>10</v>
      </c>
      <c r="L34" s="44">
        <v>2</v>
      </c>
      <c r="M34" s="43">
        <v>4</v>
      </c>
      <c r="N34" s="33">
        <v>14</v>
      </c>
      <c r="O34" s="51"/>
      <c r="P34" s="84">
        <f>(J34+K34+L34+M34+N34)</f>
        <v>40</v>
      </c>
      <c r="Q34" s="84">
        <f>(I34+P34+R34)</f>
        <v>94</v>
      </c>
      <c r="R34" s="50"/>
      <c r="S34" s="49">
        <f>(Q34/Q$30)*100</f>
        <v>56.626506024096393</v>
      </c>
      <c r="T34" s="18"/>
    </row>
    <row r="35" spans="1:20" ht="24" customHeight="1">
      <c r="A35" s="83">
        <v>23</v>
      </c>
      <c r="B35" s="60" t="s">
        <v>76</v>
      </c>
      <c r="C35" s="52"/>
      <c r="D35" s="52"/>
      <c r="E35" s="44">
        <v>13</v>
      </c>
      <c r="F35" s="33">
        <v>15</v>
      </c>
      <c r="G35" s="44">
        <v>19</v>
      </c>
      <c r="H35" s="43">
        <v>11</v>
      </c>
      <c r="I35" s="23">
        <f>(E35+F35+G35+H35)</f>
        <v>58</v>
      </c>
      <c r="J35" s="44">
        <v>10</v>
      </c>
      <c r="K35" s="44">
        <v>10</v>
      </c>
      <c r="L35" s="44">
        <v>10</v>
      </c>
      <c r="M35" s="43">
        <v>8</v>
      </c>
      <c r="N35" s="33">
        <v>18</v>
      </c>
      <c r="O35" s="51"/>
      <c r="P35" s="84">
        <f>(J35+K35+L35+M35+N35)</f>
        <v>56</v>
      </c>
      <c r="Q35" s="84">
        <f>(I35+P35+R35)</f>
        <v>114</v>
      </c>
      <c r="R35" s="50"/>
      <c r="S35" s="49">
        <f>(Q35/Q$30)*100</f>
        <v>68.674698795180717</v>
      </c>
      <c r="T35" s="18"/>
    </row>
    <row r="36" spans="1:20" ht="24" customHeight="1">
      <c r="A36" s="83">
        <v>24</v>
      </c>
      <c r="B36" s="59" t="s">
        <v>75</v>
      </c>
      <c r="C36" s="52"/>
      <c r="D36" s="52"/>
      <c r="E36" s="44">
        <v>19</v>
      </c>
      <c r="F36" s="33">
        <v>19</v>
      </c>
      <c r="G36" s="44">
        <v>21</v>
      </c>
      <c r="H36" s="43">
        <v>14</v>
      </c>
      <c r="I36" s="23">
        <f>(E36+F36+G36+H36)</f>
        <v>73</v>
      </c>
      <c r="J36" s="44">
        <v>8</v>
      </c>
      <c r="K36" s="44">
        <v>12</v>
      </c>
      <c r="L36" s="44">
        <v>12</v>
      </c>
      <c r="M36" s="43">
        <v>6</v>
      </c>
      <c r="N36" s="33">
        <v>18</v>
      </c>
      <c r="O36" s="51"/>
      <c r="P36" s="84">
        <f>(J36+K36+L36+M36+N36)</f>
        <v>56</v>
      </c>
      <c r="Q36" s="84">
        <f>(I36+P36+R36)</f>
        <v>139</v>
      </c>
      <c r="R36" s="50">
        <v>10</v>
      </c>
      <c r="S36" s="49">
        <f>(Q36/Q$30)*100</f>
        <v>83.734939759036138</v>
      </c>
      <c r="T36" s="18"/>
    </row>
    <row r="37" spans="1:20" ht="24" customHeight="1">
      <c r="A37" s="83">
        <v>25</v>
      </c>
      <c r="B37" s="59" t="s">
        <v>74</v>
      </c>
      <c r="C37" s="52"/>
      <c r="D37" s="52"/>
      <c r="E37" s="44">
        <v>16</v>
      </c>
      <c r="F37" s="33">
        <v>15</v>
      </c>
      <c r="G37" s="44">
        <v>17</v>
      </c>
      <c r="H37" s="43">
        <v>13</v>
      </c>
      <c r="I37" s="23">
        <f>(E37+F37+G37+H37)</f>
        <v>61</v>
      </c>
      <c r="J37" s="44">
        <v>8</v>
      </c>
      <c r="K37" s="44">
        <v>10</v>
      </c>
      <c r="L37" s="44">
        <v>10</v>
      </c>
      <c r="M37" s="43">
        <v>8</v>
      </c>
      <c r="N37" s="33">
        <v>16</v>
      </c>
      <c r="O37" s="51"/>
      <c r="P37" s="84">
        <f>(J37+K37+L37+M37+N37)</f>
        <v>52</v>
      </c>
      <c r="Q37" s="84">
        <f>(I37+P37+R37)</f>
        <v>123</v>
      </c>
      <c r="R37" s="50">
        <v>10</v>
      </c>
      <c r="S37" s="49">
        <f>(Q37/Q$30)*100</f>
        <v>74.096385542168676</v>
      </c>
      <c r="T37" s="18"/>
    </row>
    <row r="38" spans="1:20" ht="24" customHeight="1">
      <c r="A38" s="83">
        <v>26</v>
      </c>
      <c r="B38" s="59" t="s">
        <v>73</v>
      </c>
      <c r="C38" s="26"/>
      <c r="D38" s="25"/>
      <c r="E38" s="44">
        <v>18</v>
      </c>
      <c r="F38" s="33">
        <v>17</v>
      </c>
      <c r="G38" s="44">
        <v>18</v>
      </c>
      <c r="H38" s="43">
        <v>13</v>
      </c>
      <c r="I38" s="23">
        <f>(E38+F38+G38+H38)</f>
        <v>66</v>
      </c>
      <c r="J38" s="44">
        <v>10</v>
      </c>
      <c r="K38" s="44">
        <v>10</v>
      </c>
      <c r="L38" s="44">
        <v>12</v>
      </c>
      <c r="M38" s="43">
        <v>8</v>
      </c>
      <c r="N38" s="33">
        <v>20</v>
      </c>
      <c r="O38" s="51"/>
      <c r="P38" s="84">
        <f>(J38+K38+L38+M38+N38)</f>
        <v>60</v>
      </c>
      <c r="Q38" s="84">
        <f>(I38+P38+R38)</f>
        <v>136</v>
      </c>
      <c r="R38" s="50">
        <v>10</v>
      </c>
      <c r="S38" s="49">
        <f>(Q38/Q$30)*100</f>
        <v>81.92771084337349</v>
      </c>
      <c r="T38" s="18"/>
    </row>
    <row r="39" spans="1:20" ht="24" customHeight="1">
      <c r="A39" s="83">
        <v>27</v>
      </c>
      <c r="B39" s="59" t="s">
        <v>72</v>
      </c>
      <c r="C39" s="47"/>
      <c r="D39" s="46"/>
      <c r="E39" s="35">
        <v>13</v>
      </c>
      <c r="F39" s="37">
        <v>11</v>
      </c>
      <c r="G39" s="44">
        <v>17</v>
      </c>
      <c r="H39" s="34">
        <v>9</v>
      </c>
      <c r="I39" s="23">
        <f>(E39+F39+G39+H39)</f>
        <v>50</v>
      </c>
      <c r="J39" s="44">
        <v>8</v>
      </c>
      <c r="K39" s="44">
        <v>10</v>
      </c>
      <c r="L39" s="35">
        <v>10</v>
      </c>
      <c r="M39" s="43">
        <v>8</v>
      </c>
      <c r="N39" s="33">
        <v>20</v>
      </c>
      <c r="O39" s="32"/>
      <c r="P39" s="84">
        <f>(J39+K39+L39+M39+N39)</f>
        <v>56</v>
      </c>
      <c r="Q39" s="84">
        <f>(I39+P39+R39)</f>
        <v>116</v>
      </c>
      <c r="R39" s="30">
        <v>10</v>
      </c>
      <c r="S39" s="29">
        <f>(Q39/Q$30)*100</f>
        <v>69.879518072289159</v>
      </c>
      <c r="T39" s="55"/>
    </row>
    <row r="40" spans="1:20" ht="24" customHeight="1">
      <c r="A40" s="83">
        <v>28</v>
      </c>
      <c r="B40" s="59" t="s">
        <v>71</v>
      </c>
      <c r="C40" s="47"/>
      <c r="D40" s="46"/>
      <c r="E40" s="35">
        <v>20</v>
      </c>
      <c r="F40" s="37">
        <v>19</v>
      </c>
      <c r="G40" s="44">
        <v>18</v>
      </c>
      <c r="H40" s="34">
        <v>10</v>
      </c>
      <c r="I40" s="23">
        <f>(E40+F40+G40+H40)</f>
        <v>67</v>
      </c>
      <c r="J40" s="44">
        <v>10</v>
      </c>
      <c r="K40" s="44">
        <v>8</v>
      </c>
      <c r="L40" s="35">
        <v>10</v>
      </c>
      <c r="M40" s="43">
        <v>6</v>
      </c>
      <c r="N40" s="33">
        <v>20</v>
      </c>
      <c r="O40" s="32"/>
      <c r="P40" s="84">
        <f>(J40+K40+L40+M40+N40)</f>
        <v>54</v>
      </c>
      <c r="Q40" s="84">
        <f>(I40+P40+R40)</f>
        <v>121</v>
      </c>
      <c r="R40" s="30"/>
      <c r="S40" s="29">
        <f>(Q40/Q$30)*100</f>
        <v>72.891566265060234</v>
      </c>
      <c r="T40" s="55"/>
    </row>
    <row r="41" spans="1:20" ht="24" customHeight="1">
      <c r="A41" s="83">
        <v>29</v>
      </c>
      <c r="B41" s="59" t="s">
        <v>70</v>
      </c>
      <c r="C41" s="47"/>
      <c r="D41" s="46"/>
      <c r="E41" s="35">
        <v>20</v>
      </c>
      <c r="F41" s="37">
        <v>20</v>
      </c>
      <c r="G41" s="44">
        <v>15</v>
      </c>
      <c r="H41" s="34">
        <v>11</v>
      </c>
      <c r="I41" s="23">
        <f>(E41+F41+G41+H41)</f>
        <v>66</v>
      </c>
      <c r="J41" s="44">
        <v>10</v>
      </c>
      <c r="K41" s="44">
        <v>10</v>
      </c>
      <c r="L41" s="35">
        <v>10</v>
      </c>
      <c r="M41" s="43">
        <v>10</v>
      </c>
      <c r="N41" s="33">
        <v>20</v>
      </c>
      <c r="O41" s="32"/>
      <c r="P41" s="84">
        <f>(J41+K41+L41+M41+N41)</f>
        <v>60</v>
      </c>
      <c r="Q41" s="84">
        <f>(I41+P41+R41)</f>
        <v>126</v>
      </c>
      <c r="R41" s="30"/>
      <c r="S41" s="29">
        <f>(Q41/Q$30)*100</f>
        <v>75.903614457831324</v>
      </c>
      <c r="T41" s="55"/>
    </row>
    <row r="42" spans="1:20" ht="24" customHeight="1">
      <c r="A42" s="83">
        <v>30</v>
      </c>
      <c r="B42" s="58" t="s">
        <v>69</v>
      </c>
      <c r="C42" s="47"/>
      <c r="D42" s="46"/>
      <c r="E42" s="35">
        <v>18</v>
      </c>
      <c r="F42" s="37">
        <v>20</v>
      </c>
      <c r="G42" s="44">
        <v>20</v>
      </c>
      <c r="H42" s="34">
        <v>13</v>
      </c>
      <c r="I42" s="23">
        <f>(E42+F42+G42+H42)</f>
        <v>71</v>
      </c>
      <c r="J42" s="44">
        <v>10</v>
      </c>
      <c r="K42" s="44">
        <v>12</v>
      </c>
      <c r="L42" s="35">
        <v>12</v>
      </c>
      <c r="M42" s="43">
        <v>6</v>
      </c>
      <c r="N42" s="33">
        <v>18</v>
      </c>
      <c r="O42" s="32"/>
      <c r="P42" s="84">
        <f>(J42+K42+L42+M42+N42)</f>
        <v>58</v>
      </c>
      <c r="Q42" s="84">
        <f>(I42+P42+R42)</f>
        <v>139</v>
      </c>
      <c r="R42" s="30">
        <v>10</v>
      </c>
      <c r="S42" s="29">
        <f>(Q42/Q$30)*100</f>
        <v>83.734939759036138</v>
      </c>
      <c r="T42" s="55"/>
    </row>
    <row r="43" spans="1:20" ht="24" customHeight="1">
      <c r="A43" s="83">
        <v>31</v>
      </c>
      <c r="B43" s="58" t="s">
        <v>68</v>
      </c>
      <c r="C43" s="47"/>
      <c r="D43" s="46"/>
      <c r="E43" s="35">
        <v>19</v>
      </c>
      <c r="F43" s="37">
        <v>19</v>
      </c>
      <c r="G43" s="44">
        <v>18</v>
      </c>
      <c r="H43" s="34">
        <v>13</v>
      </c>
      <c r="I43" s="23">
        <f>(E43+F43+G43+H43)</f>
        <v>69</v>
      </c>
      <c r="J43" s="44">
        <v>10</v>
      </c>
      <c r="K43" s="85">
        <v>12</v>
      </c>
      <c r="L43" s="35">
        <v>12</v>
      </c>
      <c r="M43" s="43">
        <v>10</v>
      </c>
      <c r="N43" s="33">
        <v>14</v>
      </c>
      <c r="O43" s="32"/>
      <c r="P43" s="84">
        <f>(J43+K43+L43+M43+N43)</f>
        <v>58</v>
      </c>
      <c r="Q43" s="84">
        <f>(I43+P43+R43)</f>
        <v>127</v>
      </c>
      <c r="R43" s="30"/>
      <c r="S43" s="29">
        <f>(Q43/Q$30)*100</f>
        <v>76.506024096385545</v>
      </c>
      <c r="T43" s="55"/>
    </row>
    <row r="44" spans="1:20" ht="24" customHeight="1">
      <c r="A44" s="83">
        <v>32</v>
      </c>
      <c r="B44" s="59" t="s">
        <v>67</v>
      </c>
      <c r="C44" s="47"/>
      <c r="D44" s="46"/>
      <c r="E44" s="35">
        <v>14</v>
      </c>
      <c r="F44" s="37">
        <v>11</v>
      </c>
      <c r="G44" s="44">
        <v>15</v>
      </c>
      <c r="H44" s="34">
        <v>10</v>
      </c>
      <c r="I44" s="23">
        <f>(E44+F44+G44+H44)</f>
        <v>50</v>
      </c>
      <c r="J44" s="44">
        <v>10</v>
      </c>
      <c r="K44" s="85">
        <v>6</v>
      </c>
      <c r="L44" s="35">
        <v>6</v>
      </c>
      <c r="M44" s="43">
        <v>6</v>
      </c>
      <c r="N44" s="33">
        <v>16</v>
      </c>
      <c r="O44" s="32"/>
      <c r="P44" s="84">
        <f>(J44+K44+L44+M44+N44)</f>
        <v>44</v>
      </c>
      <c r="Q44" s="84">
        <f>(I44+P44+R44)</f>
        <v>94</v>
      </c>
      <c r="R44" s="30"/>
      <c r="S44" s="29">
        <f>(Q44/Q$30)*100</f>
        <v>56.626506024096393</v>
      </c>
      <c r="T44" s="55"/>
    </row>
    <row r="45" spans="1:20" ht="24" customHeight="1">
      <c r="A45" s="83">
        <v>33</v>
      </c>
      <c r="B45" s="59" t="s">
        <v>66</v>
      </c>
      <c r="C45" s="47"/>
      <c r="D45" s="46"/>
      <c r="E45" s="35">
        <v>16</v>
      </c>
      <c r="F45" s="37">
        <v>18</v>
      </c>
      <c r="G45" s="44">
        <v>18</v>
      </c>
      <c r="H45" s="34">
        <v>15</v>
      </c>
      <c r="I45" s="23">
        <f>(E45+F45+G45+H45)</f>
        <v>67</v>
      </c>
      <c r="J45" s="85">
        <v>10</v>
      </c>
      <c r="K45" s="85">
        <v>10</v>
      </c>
      <c r="L45" s="35">
        <v>8</v>
      </c>
      <c r="M45" s="43">
        <v>6</v>
      </c>
      <c r="N45" s="33">
        <v>22</v>
      </c>
      <c r="O45" s="32"/>
      <c r="P45" s="84">
        <f>(J45+K45+L45+M45+N45)</f>
        <v>56</v>
      </c>
      <c r="Q45" s="84">
        <f>(I45+P45+R45)</f>
        <v>133</v>
      </c>
      <c r="R45" s="30">
        <v>10</v>
      </c>
      <c r="S45" s="29">
        <f>(Q45/Q$30)*100</f>
        <v>80.120481927710841</v>
      </c>
      <c r="T45" s="55"/>
    </row>
    <row r="46" spans="1:20" ht="24" customHeight="1">
      <c r="A46" s="83">
        <v>34</v>
      </c>
      <c r="B46" s="59" t="s">
        <v>65</v>
      </c>
      <c r="C46" s="47"/>
      <c r="D46" s="46"/>
      <c r="E46" s="35">
        <v>13</v>
      </c>
      <c r="F46" s="37">
        <v>15</v>
      </c>
      <c r="G46" s="44">
        <v>14</v>
      </c>
      <c r="H46" s="43">
        <v>9</v>
      </c>
      <c r="I46" s="78">
        <f>(E46+F46+G46+H46)</f>
        <v>51</v>
      </c>
      <c r="J46" s="35">
        <v>8</v>
      </c>
      <c r="K46" s="37">
        <v>8</v>
      </c>
      <c r="L46" s="35">
        <v>10</v>
      </c>
      <c r="M46" s="53">
        <v>6</v>
      </c>
      <c r="N46" s="33">
        <v>18</v>
      </c>
      <c r="O46" s="32"/>
      <c r="P46" s="40">
        <f>(J46+K46+L46+M46+N46)</f>
        <v>50</v>
      </c>
      <c r="Q46" s="40">
        <f>(I46+P46+R46)</f>
        <v>101</v>
      </c>
      <c r="R46" s="30"/>
      <c r="S46" s="29">
        <f>(Q46/Q$52)*100</f>
        <v>60.119047619047613</v>
      </c>
      <c r="T46" s="55"/>
    </row>
    <row r="47" spans="1:20" ht="24" customHeight="1">
      <c r="A47" s="83">
        <v>35</v>
      </c>
      <c r="B47" s="59" t="s">
        <v>64</v>
      </c>
      <c r="C47" s="47"/>
      <c r="D47" s="46"/>
      <c r="E47" s="35">
        <v>16</v>
      </c>
      <c r="F47" s="37">
        <v>16</v>
      </c>
      <c r="G47" s="44">
        <v>19</v>
      </c>
      <c r="H47" s="43">
        <v>13</v>
      </c>
      <c r="I47" s="78">
        <f>(E47+F47+G47+H47)</f>
        <v>64</v>
      </c>
      <c r="J47" s="35">
        <v>8</v>
      </c>
      <c r="K47" s="37">
        <v>12</v>
      </c>
      <c r="L47" s="35">
        <v>8</v>
      </c>
      <c r="M47" s="53">
        <v>6</v>
      </c>
      <c r="N47" s="33">
        <v>16</v>
      </c>
      <c r="O47" s="32"/>
      <c r="P47" s="40">
        <f>(J47+K47+L47+M47+N47)</f>
        <v>50</v>
      </c>
      <c r="Q47" s="40">
        <f>(I47+P47+R47)</f>
        <v>114</v>
      </c>
      <c r="R47" s="30"/>
      <c r="S47" s="29">
        <f>(Q47/Q$52)*100</f>
        <v>67.857142857142861</v>
      </c>
      <c r="T47" s="55"/>
    </row>
    <row r="48" spans="1:20" ht="24" customHeight="1">
      <c r="A48" s="83">
        <v>36</v>
      </c>
      <c r="B48" s="59" t="s">
        <v>63</v>
      </c>
      <c r="C48" s="47"/>
      <c r="D48" s="46"/>
      <c r="E48" s="35">
        <v>14</v>
      </c>
      <c r="F48" s="37">
        <v>16</v>
      </c>
      <c r="G48" s="44">
        <v>18</v>
      </c>
      <c r="H48" s="43">
        <v>12</v>
      </c>
      <c r="I48" s="78">
        <f>(E48+F48+G48+H48)</f>
        <v>60</v>
      </c>
      <c r="J48" s="35">
        <v>10</v>
      </c>
      <c r="K48" s="37">
        <v>10</v>
      </c>
      <c r="L48" s="35">
        <v>8</v>
      </c>
      <c r="M48" s="53">
        <v>4</v>
      </c>
      <c r="N48" s="33">
        <v>16</v>
      </c>
      <c r="O48" s="32"/>
      <c r="P48" s="40">
        <f>(J48+K48+L48+M48+N48)</f>
        <v>48</v>
      </c>
      <c r="Q48" s="40">
        <f>(I48+P48+R48)</f>
        <v>108</v>
      </c>
      <c r="R48" s="30"/>
      <c r="S48" s="29">
        <f>(Q48/Q$52)*100</f>
        <v>64.285714285714292</v>
      </c>
      <c r="T48" s="55"/>
    </row>
    <row r="49" spans="1:20" ht="24" customHeight="1">
      <c r="A49" s="8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4" customHeight="1">
      <c r="A50" s="69" t="s">
        <v>42</v>
      </c>
      <c r="B50" s="69" t="s">
        <v>41</v>
      </c>
      <c r="C50" s="75"/>
      <c r="D50" s="75"/>
      <c r="E50" s="81" t="s">
        <v>40</v>
      </c>
      <c r="F50" s="27"/>
      <c r="G50" s="27"/>
      <c r="H50" s="27"/>
      <c r="I50" s="70" t="s">
        <v>39</v>
      </c>
      <c r="J50" s="74">
        <v>1</v>
      </c>
      <c r="K50" s="27"/>
      <c r="L50" s="27"/>
      <c r="M50" s="27"/>
      <c r="N50" s="27"/>
      <c r="O50" s="73"/>
      <c r="P50" s="71" t="s">
        <v>62</v>
      </c>
      <c r="Q50" s="71" t="s">
        <v>36</v>
      </c>
      <c r="R50" s="72" t="s">
        <v>35</v>
      </c>
      <c r="S50" s="71" t="s">
        <v>34</v>
      </c>
      <c r="T50" s="70" t="s">
        <v>33</v>
      </c>
    </row>
    <row r="51" spans="1:20" ht="44.25" customHeight="1">
      <c r="A51" s="62"/>
      <c r="B51" s="62"/>
      <c r="C51" s="69" t="s">
        <v>32</v>
      </c>
      <c r="D51" s="69" t="s">
        <v>31</v>
      </c>
      <c r="E51" s="24" t="s">
        <v>7</v>
      </c>
      <c r="F51" s="24" t="s">
        <v>6</v>
      </c>
      <c r="G51" s="21" t="s">
        <v>5</v>
      </c>
      <c r="H51" s="21" t="s">
        <v>4</v>
      </c>
      <c r="I51" s="62"/>
      <c r="J51" s="24" t="s">
        <v>7</v>
      </c>
      <c r="K51" s="24" t="s">
        <v>6</v>
      </c>
      <c r="L51" s="21" t="s">
        <v>5</v>
      </c>
      <c r="M51" s="21" t="s">
        <v>4</v>
      </c>
      <c r="N51" s="24" t="s">
        <v>61</v>
      </c>
      <c r="O51" s="68" t="s">
        <v>28</v>
      </c>
      <c r="P51" s="80"/>
      <c r="Q51" s="80"/>
      <c r="R51" s="62"/>
      <c r="S51" s="62"/>
      <c r="T51" s="62"/>
    </row>
    <row r="52" spans="1:20" ht="24" customHeight="1">
      <c r="A52" s="62"/>
      <c r="B52" s="62"/>
      <c r="C52" s="62"/>
      <c r="D52" s="62"/>
      <c r="E52" s="67">
        <v>24</v>
      </c>
      <c r="F52" s="66">
        <v>24</v>
      </c>
      <c r="G52" s="64">
        <v>24</v>
      </c>
      <c r="H52" s="79">
        <v>24</v>
      </c>
      <c r="I52" s="78">
        <f>(E52+F52+G52+H52)</f>
        <v>96</v>
      </c>
      <c r="J52" s="66">
        <v>12</v>
      </c>
      <c r="K52" s="66">
        <v>12</v>
      </c>
      <c r="L52" s="66">
        <v>12</v>
      </c>
      <c r="M52" s="65">
        <v>12</v>
      </c>
      <c r="N52" s="64">
        <v>24</v>
      </c>
      <c r="O52" s="63"/>
      <c r="P52" s="40">
        <f>(J52+K52+L52+M52+N52)</f>
        <v>72</v>
      </c>
      <c r="Q52" s="40">
        <f>(I52+P52+R52)</f>
        <v>168</v>
      </c>
      <c r="R52" s="63"/>
      <c r="S52" s="62"/>
      <c r="T52" s="62"/>
    </row>
    <row r="53" spans="1:20" ht="24" customHeight="1">
      <c r="A53" s="39">
        <v>37</v>
      </c>
      <c r="B53" s="59" t="s">
        <v>60</v>
      </c>
      <c r="C53" s="47"/>
      <c r="D53" s="46"/>
      <c r="E53" s="35">
        <v>17</v>
      </c>
      <c r="F53" s="37">
        <v>16</v>
      </c>
      <c r="G53" s="44">
        <v>16</v>
      </c>
      <c r="H53" s="43">
        <v>12</v>
      </c>
      <c r="I53" s="78">
        <f>(E53+F53+G53+H53)</f>
        <v>61</v>
      </c>
      <c r="J53" s="35">
        <v>6</v>
      </c>
      <c r="K53" s="37">
        <v>10</v>
      </c>
      <c r="L53" s="35">
        <v>12</v>
      </c>
      <c r="M53" s="53">
        <v>10</v>
      </c>
      <c r="N53" s="33">
        <v>18</v>
      </c>
      <c r="O53" s="32"/>
      <c r="P53" s="40">
        <f>(J53+K53+L53+M53+N53)</f>
        <v>56</v>
      </c>
      <c r="Q53" s="40">
        <f>(I53+P53+R53)</f>
        <v>117</v>
      </c>
      <c r="R53" s="30"/>
      <c r="S53" s="29">
        <f>(Q53/Q$52)*100</f>
        <v>69.642857142857139</v>
      </c>
      <c r="T53" s="55"/>
    </row>
    <row r="54" spans="1:20" ht="24" customHeight="1">
      <c r="A54" s="39">
        <v>38</v>
      </c>
      <c r="B54" s="58" t="s">
        <v>59</v>
      </c>
      <c r="C54" s="47"/>
      <c r="D54" s="46"/>
      <c r="E54" s="35">
        <v>11</v>
      </c>
      <c r="F54" s="37">
        <v>13</v>
      </c>
      <c r="G54" s="44">
        <v>4</v>
      </c>
      <c r="H54" s="43">
        <v>0</v>
      </c>
      <c r="I54" s="78">
        <f>(E54+F54+G54+H54)</f>
        <v>28</v>
      </c>
      <c r="J54" s="35">
        <v>8</v>
      </c>
      <c r="K54" s="37">
        <v>10</v>
      </c>
      <c r="L54" s="35">
        <v>8</v>
      </c>
      <c r="M54" s="53">
        <v>6</v>
      </c>
      <c r="N54" s="33">
        <v>20</v>
      </c>
      <c r="O54" s="32"/>
      <c r="P54" s="40">
        <f>(J54+K54+L54+M54+N54)</f>
        <v>52</v>
      </c>
      <c r="Q54" s="40">
        <f>(I54+P54+R54)</f>
        <v>80</v>
      </c>
      <c r="R54" s="30"/>
      <c r="S54" s="29">
        <f>(Q54/Q$52)*100</f>
        <v>47.619047619047613</v>
      </c>
      <c r="T54" s="55"/>
    </row>
    <row r="55" spans="1:20" ht="24" customHeight="1">
      <c r="A55" s="39">
        <v>39</v>
      </c>
      <c r="B55" s="59" t="s">
        <v>58</v>
      </c>
      <c r="C55" s="47"/>
      <c r="D55" s="46"/>
      <c r="E55" s="35">
        <v>12</v>
      </c>
      <c r="F55" s="37">
        <v>10</v>
      </c>
      <c r="G55" s="44">
        <v>4</v>
      </c>
      <c r="H55" s="43">
        <v>0</v>
      </c>
      <c r="I55" s="78">
        <f>(E55+F55+G55+H55)</f>
        <v>26</v>
      </c>
      <c r="J55" s="35">
        <v>8</v>
      </c>
      <c r="K55" s="37">
        <v>10</v>
      </c>
      <c r="L55" s="35">
        <v>8</v>
      </c>
      <c r="M55" s="53">
        <v>6</v>
      </c>
      <c r="N55" s="33">
        <v>18</v>
      </c>
      <c r="O55" s="32"/>
      <c r="P55" s="40">
        <f>(J55+K55+L55+M55+N55)</f>
        <v>50</v>
      </c>
      <c r="Q55" s="40">
        <f>(I55+P55+R55)</f>
        <v>76</v>
      </c>
      <c r="R55" s="30"/>
      <c r="S55" s="29">
        <f>(Q55/Q$52)*100</f>
        <v>45.238095238095241</v>
      </c>
      <c r="T55" s="55"/>
    </row>
    <row r="56" spans="1:20" ht="25.5" customHeight="1">
      <c r="A56" s="39">
        <v>40</v>
      </c>
      <c r="B56" s="58" t="s">
        <v>57</v>
      </c>
      <c r="C56" s="47"/>
      <c r="D56" s="46"/>
      <c r="E56" s="35">
        <v>7</v>
      </c>
      <c r="F56" s="37">
        <v>10</v>
      </c>
      <c r="G56" s="44">
        <v>12</v>
      </c>
      <c r="H56" s="43">
        <v>7</v>
      </c>
      <c r="I56" s="78">
        <f>(E56+F56+G56+H56)</f>
        <v>36</v>
      </c>
      <c r="J56" s="35">
        <v>6</v>
      </c>
      <c r="K56" s="37">
        <v>8</v>
      </c>
      <c r="L56" s="35">
        <v>6</v>
      </c>
      <c r="M56" s="53">
        <v>6</v>
      </c>
      <c r="N56" s="33">
        <v>20</v>
      </c>
      <c r="O56" s="32"/>
      <c r="P56" s="40">
        <f>(J56+K56+L56+M56+N56)</f>
        <v>46</v>
      </c>
      <c r="Q56" s="40">
        <f>(I56+P56+R56)</f>
        <v>82</v>
      </c>
      <c r="R56" s="30"/>
      <c r="S56" s="29">
        <f>(Q56/Q$52)*100</f>
        <v>48.80952380952381</v>
      </c>
      <c r="T56" s="55"/>
    </row>
    <row r="57" spans="1:20" ht="24" customHeight="1">
      <c r="A57" s="39">
        <v>41</v>
      </c>
      <c r="B57" s="59" t="s">
        <v>56</v>
      </c>
      <c r="C57" s="47"/>
      <c r="D57" s="46"/>
      <c r="E57" s="35">
        <v>15</v>
      </c>
      <c r="F57" s="37">
        <v>16</v>
      </c>
      <c r="G57" s="44">
        <v>13</v>
      </c>
      <c r="H57" s="43">
        <v>13</v>
      </c>
      <c r="I57" s="78">
        <f>(E57+F57+G57+H57)</f>
        <v>57</v>
      </c>
      <c r="J57" s="35">
        <v>10</v>
      </c>
      <c r="K57" s="37">
        <v>10</v>
      </c>
      <c r="L57" s="35">
        <v>10</v>
      </c>
      <c r="M57" s="53">
        <v>10</v>
      </c>
      <c r="N57" s="33">
        <v>24</v>
      </c>
      <c r="O57" s="32"/>
      <c r="P57" s="40">
        <f>(J57+K57+L57+M57+N57)</f>
        <v>64</v>
      </c>
      <c r="Q57" s="40">
        <f>(I57+P57+R57)</f>
        <v>121</v>
      </c>
      <c r="R57" s="30"/>
      <c r="S57" s="29">
        <f>(Q57/Q$52)*100</f>
        <v>72.023809523809518</v>
      </c>
      <c r="T57" s="55"/>
    </row>
    <row r="58" spans="1:20" ht="24" customHeight="1">
      <c r="A58" s="39">
        <v>42</v>
      </c>
      <c r="B58" s="58" t="s">
        <v>55</v>
      </c>
      <c r="C58" s="47"/>
      <c r="D58" s="46"/>
      <c r="E58" s="35">
        <v>12</v>
      </c>
      <c r="F58" s="37">
        <v>13</v>
      </c>
      <c r="G58" s="44">
        <v>15</v>
      </c>
      <c r="H58" s="43">
        <v>10</v>
      </c>
      <c r="I58" s="78">
        <f>(E58+F58+G58+H58)</f>
        <v>50</v>
      </c>
      <c r="J58" s="35">
        <v>10</v>
      </c>
      <c r="K58" s="37">
        <v>10</v>
      </c>
      <c r="L58" s="35">
        <v>10</v>
      </c>
      <c r="M58" s="53">
        <v>10</v>
      </c>
      <c r="N58" s="33">
        <v>22</v>
      </c>
      <c r="O58" s="32"/>
      <c r="P58" s="40">
        <f>(J58+K58+L58+M58+N58)</f>
        <v>62</v>
      </c>
      <c r="Q58" s="40">
        <f>(I58+P58+R58)</f>
        <v>112</v>
      </c>
      <c r="R58" s="30"/>
      <c r="S58" s="29">
        <f>(Q58/Q$52)*100</f>
        <v>66.666666666666657</v>
      </c>
      <c r="T58" s="55"/>
    </row>
    <row r="59" spans="1:20" ht="24" customHeight="1">
      <c r="A59" s="39">
        <v>43</v>
      </c>
      <c r="B59" s="58" t="s">
        <v>54</v>
      </c>
      <c r="C59" s="47"/>
      <c r="D59" s="46"/>
      <c r="E59" s="35">
        <v>13</v>
      </c>
      <c r="F59" s="37">
        <v>17</v>
      </c>
      <c r="G59" s="44">
        <v>16</v>
      </c>
      <c r="H59" s="43">
        <v>13</v>
      </c>
      <c r="I59" s="78">
        <f>(E59+F59+G59+H59)</f>
        <v>59</v>
      </c>
      <c r="J59" s="35">
        <v>8</v>
      </c>
      <c r="K59" s="37">
        <v>8</v>
      </c>
      <c r="L59" s="35">
        <v>8</v>
      </c>
      <c r="M59" s="53">
        <v>10</v>
      </c>
      <c r="N59" s="33">
        <v>20</v>
      </c>
      <c r="O59" s="32"/>
      <c r="P59" s="40">
        <f>(J59+K59+L59+M59+N59)</f>
        <v>54</v>
      </c>
      <c r="Q59" s="40">
        <f>(I59+P59+R59)</f>
        <v>113</v>
      </c>
      <c r="R59" s="30"/>
      <c r="S59" s="29">
        <f>(Q59/Q$52)*100</f>
        <v>67.261904761904773</v>
      </c>
      <c r="T59" s="55"/>
    </row>
    <row r="60" spans="1:20" ht="24" customHeight="1">
      <c r="A60" s="39">
        <v>44</v>
      </c>
      <c r="B60" s="59" t="s">
        <v>53</v>
      </c>
      <c r="C60" s="47"/>
      <c r="D60" s="46"/>
      <c r="E60" s="35">
        <v>11</v>
      </c>
      <c r="F60" s="37">
        <v>8</v>
      </c>
      <c r="G60" s="44">
        <v>18</v>
      </c>
      <c r="H60" s="34">
        <v>11</v>
      </c>
      <c r="I60" s="78">
        <f>(E60+F60+G60+H60)</f>
        <v>48</v>
      </c>
      <c r="J60" s="35">
        <v>8</v>
      </c>
      <c r="K60" s="37">
        <v>8</v>
      </c>
      <c r="L60" s="35">
        <v>10</v>
      </c>
      <c r="M60" s="53">
        <v>12</v>
      </c>
      <c r="N60" s="33">
        <v>16</v>
      </c>
      <c r="O60" s="32"/>
      <c r="P60" s="40">
        <f>(J60+K60+L60+M60+N60)</f>
        <v>54</v>
      </c>
      <c r="Q60" s="40">
        <f>(I60+P60+R60)</f>
        <v>102</v>
      </c>
      <c r="R60" s="30"/>
      <c r="S60" s="29">
        <f>(Q60/Q$52)*100</f>
        <v>60.714285714285708</v>
      </c>
      <c r="T60" s="55"/>
    </row>
    <row r="61" spans="1:20" ht="20.25" customHeight="1">
      <c r="A61" s="39">
        <v>45</v>
      </c>
      <c r="B61" s="59" t="s">
        <v>52</v>
      </c>
      <c r="C61" s="47"/>
      <c r="D61" s="46"/>
      <c r="E61" s="35">
        <v>11</v>
      </c>
      <c r="F61" s="37">
        <v>15</v>
      </c>
      <c r="G61" s="44">
        <v>13</v>
      </c>
      <c r="H61" s="34">
        <v>8</v>
      </c>
      <c r="I61" s="78">
        <f>(E61+F61+G61+H61)</f>
        <v>47</v>
      </c>
      <c r="J61" s="35">
        <v>8</v>
      </c>
      <c r="K61" s="37">
        <v>8</v>
      </c>
      <c r="L61" s="35">
        <v>10</v>
      </c>
      <c r="M61" s="53">
        <v>8</v>
      </c>
      <c r="N61" s="33">
        <v>20</v>
      </c>
      <c r="O61" s="32"/>
      <c r="P61" s="40">
        <f>(J61+K61+L61+M61+N61)</f>
        <v>54</v>
      </c>
      <c r="Q61" s="40">
        <f>(I61+P61+R61)</f>
        <v>101</v>
      </c>
      <c r="R61" s="30"/>
      <c r="S61" s="29">
        <f>(Q61/Q$52)*100</f>
        <v>60.119047619047613</v>
      </c>
      <c r="T61" s="55"/>
    </row>
    <row r="62" spans="1:20" ht="19.5" customHeight="1">
      <c r="A62" s="39">
        <v>46</v>
      </c>
      <c r="B62" s="59" t="s">
        <v>51</v>
      </c>
      <c r="C62" s="47"/>
      <c r="D62" s="46"/>
      <c r="E62" s="35">
        <v>15</v>
      </c>
      <c r="F62" s="37">
        <v>16</v>
      </c>
      <c r="G62" s="44">
        <v>19</v>
      </c>
      <c r="H62" s="34">
        <v>11</v>
      </c>
      <c r="I62" s="78">
        <f>(E62+F62+G62+H62)</f>
        <v>61</v>
      </c>
      <c r="J62" s="35">
        <v>10</v>
      </c>
      <c r="K62" s="37">
        <v>8</v>
      </c>
      <c r="L62" s="35">
        <v>12</v>
      </c>
      <c r="M62" s="53">
        <v>10</v>
      </c>
      <c r="N62" s="33">
        <v>22</v>
      </c>
      <c r="O62" s="32"/>
      <c r="P62" s="40">
        <f>(J62+K62+L62+M62+N62)</f>
        <v>62</v>
      </c>
      <c r="Q62" s="40">
        <f>(I62+P62+R62)</f>
        <v>123</v>
      </c>
      <c r="R62" s="30"/>
      <c r="S62" s="29">
        <f>(Q62/Q$52)*100</f>
        <v>73.214285714285708</v>
      </c>
      <c r="T62" s="55"/>
    </row>
    <row r="63" spans="1:20" ht="24" customHeight="1">
      <c r="A63" s="39">
        <v>47</v>
      </c>
      <c r="B63" s="59" t="s">
        <v>50</v>
      </c>
      <c r="C63" s="47"/>
      <c r="D63" s="46"/>
      <c r="E63" s="35">
        <v>18</v>
      </c>
      <c r="F63" s="37">
        <v>19</v>
      </c>
      <c r="G63" s="44">
        <v>18</v>
      </c>
      <c r="H63" s="34">
        <v>9</v>
      </c>
      <c r="I63" s="78">
        <f>(E63+F63+G63+H63)</f>
        <v>64</v>
      </c>
      <c r="J63" s="35">
        <v>8</v>
      </c>
      <c r="K63" s="37">
        <v>10</v>
      </c>
      <c r="L63" s="35">
        <v>10</v>
      </c>
      <c r="M63" s="53">
        <v>12</v>
      </c>
      <c r="N63" s="33">
        <v>18</v>
      </c>
      <c r="O63" s="32"/>
      <c r="P63" s="40">
        <f>(J63+K63+L63+M63+N63)</f>
        <v>58</v>
      </c>
      <c r="Q63" s="40">
        <f>(I63+P63+R63)</f>
        <v>122</v>
      </c>
      <c r="R63" s="30"/>
      <c r="S63" s="29">
        <f>(Q63/Q$52)*100</f>
        <v>72.61904761904762</v>
      </c>
      <c r="T63" s="55"/>
    </row>
    <row r="64" spans="1:20" ht="24" customHeight="1">
      <c r="A64" s="39">
        <v>48</v>
      </c>
      <c r="B64" s="58" t="s">
        <v>49</v>
      </c>
      <c r="C64" s="47"/>
      <c r="D64" s="46"/>
      <c r="E64" s="35">
        <v>21</v>
      </c>
      <c r="F64" s="37">
        <v>15</v>
      </c>
      <c r="G64" s="44">
        <v>17</v>
      </c>
      <c r="H64" s="34">
        <v>11</v>
      </c>
      <c r="I64" s="78">
        <f>(E64+F64+G64+H64)</f>
        <v>64</v>
      </c>
      <c r="J64" s="35">
        <v>8</v>
      </c>
      <c r="K64" s="37">
        <v>10</v>
      </c>
      <c r="L64" s="35">
        <v>10</v>
      </c>
      <c r="M64" s="53">
        <v>10</v>
      </c>
      <c r="N64" s="33">
        <v>22</v>
      </c>
      <c r="O64" s="32"/>
      <c r="P64" s="40">
        <f>(J64+K64+L64+M64+N64)</f>
        <v>60</v>
      </c>
      <c r="Q64" s="40">
        <f>(I64+P64+R64)</f>
        <v>136</v>
      </c>
      <c r="R64" s="30">
        <v>12</v>
      </c>
      <c r="S64" s="29">
        <f>(Q64/Q$52)*100</f>
        <v>80.952380952380949</v>
      </c>
      <c r="T64" s="55"/>
    </row>
    <row r="65" spans="1:20" ht="24" customHeight="1">
      <c r="A65" s="39">
        <v>49</v>
      </c>
      <c r="B65" s="59" t="s">
        <v>48</v>
      </c>
      <c r="C65" s="47"/>
      <c r="D65" s="46"/>
      <c r="E65" s="35">
        <v>15</v>
      </c>
      <c r="F65" s="37">
        <v>14</v>
      </c>
      <c r="G65" s="44">
        <v>17</v>
      </c>
      <c r="H65" s="34">
        <v>12</v>
      </c>
      <c r="I65" s="78">
        <f>(E65+F65+G65+H65)</f>
        <v>58</v>
      </c>
      <c r="J65" s="35">
        <v>10</v>
      </c>
      <c r="K65" s="37">
        <v>8</v>
      </c>
      <c r="L65" s="35">
        <v>6</v>
      </c>
      <c r="M65" s="53">
        <v>8</v>
      </c>
      <c r="N65" s="33">
        <v>14</v>
      </c>
      <c r="O65" s="32"/>
      <c r="P65" s="40">
        <f>(J65+K65+L65+M65+N65)</f>
        <v>46</v>
      </c>
      <c r="Q65" s="40">
        <f>(I65+P65+R65)</f>
        <v>116</v>
      </c>
      <c r="R65" s="30">
        <v>12</v>
      </c>
      <c r="S65" s="29">
        <f>(Q65/Q$52)*100</f>
        <v>69.047619047619051</v>
      </c>
      <c r="T65" s="55"/>
    </row>
    <row r="66" spans="1:20" ht="24" customHeight="1">
      <c r="A66" s="39">
        <v>50</v>
      </c>
      <c r="B66" s="59" t="s">
        <v>47</v>
      </c>
      <c r="C66" s="47"/>
      <c r="D66" s="46"/>
      <c r="E66" s="35">
        <v>17</v>
      </c>
      <c r="F66" s="37">
        <v>18</v>
      </c>
      <c r="G66" s="44">
        <v>20</v>
      </c>
      <c r="H66" s="34">
        <v>11</v>
      </c>
      <c r="I66" s="78">
        <f>(E66+F66+G66+H66)</f>
        <v>66</v>
      </c>
      <c r="J66" s="37">
        <v>12</v>
      </c>
      <c r="K66" s="37">
        <v>10</v>
      </c>
      <c r="L66" s="35">
        <v>12</v>
      </c>
      <c r="M66" s="53">
        <v>12</v>
      </c>
      <c r="N66" s="33">
        <v>20</v>
      </c>
      <c r="O66" s="32"/>
      <c r="P66" s="40">
        <f>(J66+K66+L66+M66+N66)</f>
        <v>66</v>
      </c>
      <c r="Q66" s="40">
        <f>(I66+P66+R66)</f>
        <v>144</v>
      </c>
      <c r="R66" s="30">
        <v>12</v>
      </c>
      <c r="S66" s="29">
        <f>(Q66/Q$52)*100</f>
        <v>85.714285714285708</v>
      </c>
      <c r="T66" s="55"/>
    </row>
    <row r="67" spans="1:20" ht="24" customHeight="1">
      <c r="A67" s="39">
        <v>51</v>
      </c>
      <c r="B67" s="59" t="s">
        <v>46</v>
      </c>
      <c r="C67" s="47"/>
      <c r="D67" s="46"/>
      <c r="E67" s="35">
        <v>17</v>
      </c>
      <c r="F67" s="37">
        <v>16</v>
      </c>
      <c r="G67" s="44">
        <v>19</v>
      </c>
      <c r="H67" s="34">
        <v>13</v>
      </c>
      <c r="I67" s="78">
        <f>(E67+F67+G67+H67)</f>
        <v>65</v>
      </c>
      <c r="J67" s="35">
        <v>10</v>
      </c>
      <c r="K67" s="37">
        <v>10</v>
      </c>
      <c r="L67" s="35">
        <v>8</v>
      </c>
      <c r="M67" s="53">
        <v>12</v>
      </c>
      <c r="N67" s="33">
        <v>22</v>
      </c>
      <c r="O67" s="32"/>
      <c r="P67" s="40">
        <f>(J67+K67+L67+M67+N67)</f>
        <v>62</v>
      </c>
      <c r="Q67" s="40">
        <f>(I67+P67+R67)</f>
        <v>127</v>
      </c>
      <c r="R67" s="30"/>
      <c r="S67" s="29">
        <f>(Q67/Q$52)*100</f>
        <v>75.595238095238088</v>
      </c>
      <c r="T67" s="55"/>
    </row>
    <row r="68" spans="1:20" ht="24" customHeight="1">
      <c r="A68" s="39">
        <v>52</v>
      </c>
      <c r="B68" s="58" t="s">
        <v>45</v>
      </c>
      <c r="C68" s="47"/>
      <c r="D68" s="46"/>
      <c r="E68" s="35">
        <v>15</v>
      </c>
      <c r="F68" s="37">
        <v>18</v>
      </c>
      <c r="G68" s="44">
        <v>21</v>
      </c>
      <c r="H68" s="34">
        <v>12</v>
      </c>
      <c r="I68" s="78">
        <f>(E68+F68+G68+H68)</f>
        <v>66</v>
      </c>
      <c r="J68" s="35">
        <v>10</v>
      </c>
      <c r="K68" s="37">
        <v>10</v>
      </c>
      <c r="L68" s="35">
        <v>10</v>
      </c>
      <c r="M68" s="53">
        <v>6</v>
      </c>
      <c r="N68" s="33">
        <v>20</v>
      </c>
      <c r="O68" s="32"/>
      <c r="P68" s="40">
        <f>(J68+K68+L68+M68+N68)</f>
        <v>56</v>
      </c>
      <c r="Q68" s="40">
        <f>(I68+P68+R68)</f>
        <v>134</v>
      </c>
      <c r="R68" s="30">
        <v>12</v>
      </c>
      <c r="S68" s="29">
        <f>(Q68/Q$52)*100</f>
        <v>79.761904761904773</v>
      </c>
      <c r="T68" s="55"/>
    </row>
    <row r="69" spans="1:20" ht="24" customHeight="1">
      <c r="A69" s="39">
        <v>53</v>
      </c>
      <c r="B69" s="59" t="s">
        <v>44</v>
      </c>
      <c r="C69" s="47"/>
      <c r="D69" s="46"/>
      <c r="E69" s="35">
        <v>20</v>
      </c>
      <c r="F69" s="37">
        <v>21</v>
      </c>
      <c r="G69" s="35">
        <v>21</v>
      </c>
      <c r="H69" s="34">
        <v>14</v>
      </c>
      <c r="I69" s="40">
        <f>(E69+F69+G69+H69)</f>
        <v>76</v>
      </c>
      <c r="J69" s="35">
        <v>10</v>
      </c>
      <c r="K69" s="36">
        <v>10</v>
      </c>
      <c r="L69" s="35">
        <v>8</v>
      </c>
      <c r="M69" s="34">
        <v>12</v>
      </c>
      <c r="N69" s="33">
        <v>20</v>
      </c>
      <c r="O69" s="32"/>
      <c r="P69" s="40">
        <f>(J69+K69+L69+M69+N69)</f>
        <v>60</v>
      </c>
      <c r="Q69" s="40">
        <f>(I69+P69+R69)</f>
        <v>136</v>
      </c>
      <c r="R69" s="30"/>
      <c r="S69" s="29">
        <f>(Q69/Q$74)*100</f>
        <v>80.952380952380949</v>
      </c>
      <c r="T69" s="55"/>
    </row>
    <row r="70" spans="1:20" ht="24" customHeight="1">
      <c r="A70" s="39">
        <v>54</v>
      </c>
      <c r="B70" s="58" t="s">
        <v>43</v>
      </c>
      <c r="C70" s="47"/>
      <c r="D70" s="46"/>
      <c r="E70" s="35">
        <v>15</v>
      </c>
      <c r="F70" s="37">
        <v>15</v>
      </c>
      <c r="G70" s="35">
        <v>18</v>
      </c>
      <c r="H70" s="34">
        <v>15</v>
      </c>
      <c r="I70" s="40">
        <f>(E70+F70+G70+H70)</f>
        <v>63</v>
      </c>
      <c r="J70" s="35">
        <v>10</v>
      </c>
      <c r="K70" s="36">
        <v>8</v>
      </c>
      <c r="L70" s="35">
        <v>8</v>
      </c>
      <c r="M70" s="34">
        <v>10</v>
      </c>
      <c r="N70" s="33">
        <v>22</v>
      </c>
      <c r="O70" s="32"/>
      <c r="P70" s="40">
        <f>(J70+K70+L70+M70+N70)</f>
        <v>58</v>
      </c>
      <c r="Q70" s="40">
        <f>(I70+P70+R70)</f>
        <v>131</v>
      </c>
      <c r="R70" s="30">
        <v>10</v>
      </c>
      <c r="S70" s="29">
        <f>(Q70/Q$74)*100</f>
        <v>77.976190476190482</v>
      </c>
      <c r="T70" s="55"/>
    </row>
    <row r="71" spans="1:20" ht="18.75" customHeight="1">
      <c r="A71" s="77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</row>
    <row r="72" spans="1:20" ht="24" customHeight="1">
      <c r="A72" s="69" t="s">
        <v>42</v>
      </c>
      <c r="B72" s="69" t="s">
        <v>41</v>
      </c>
      <c r="C72" s="75"/>
      <c r="D72" s="75"/>
      <c r="E72" s="74" t="s">
        <v>40</v>
      </c>
      <c r="F72" s="27"/>
      <c r="G72" s="27"/>
      <c r="H72" s="27"/>
      <c r="I72" s="70" t="s">
        <v>39</v>
      </c>
      <c r="J72" s="74" t="s">
        <v>38</v>
      </c>
      <c r="K72" s="27"/>
      <c r="L72" s="27"/>
      <c r="M72" s="27"/>
      <c r="N72" s="27"/>
      <c r="O72" s="73"/>
      <c r="P72" s="71" t="s">
        <v>37</v>
      </c>
      <c r="Q72" s="71" t="s">
        <v>36</v>
      </c>
      <c r="R72" s="72" t="s">
        <v>35</v>
      </c>
      <c r="S72" s="71" t="s">
        <v>34</v>
      </c>
      <c r="T72" s="70" t="s">
        <v>33</v>
      </c>
    </row>
    <row r="73" spans="1:20" ht="48" customHeight="1">
      <c r="A73" s="62"/>
      <c r="B73" s="62"/>
      <c r="C73" s="69" t="s">
        <v>32</v>
      </c>
      <c r="D73" s="69" t="s">
        <v>31</v>
      </c>
      <c r="E73" s="24" t="s">
        <v>7</v>
      </c>
      <c r="F73" s="24" t="s">
        <v>6</v>
      </c>
      <c r="G73" s="21" t="s">
        <v>5</v>
      </c>
      <c r="H73" s="21" t="s">
        <v>4</v>
      </c>
      <c r="I73" s="62"/>
      <c r="J73" s="24" t="s">
        <v>7</v>
      </c>
      <c r="K73" s="24" t="s">
        <v>30</v>
      </c>
      <c r="L73" s="21" t="s">
        <v>5</v>
      </c>
      <c r="M73" s="21" t="s">
        <v>4</v>
      </c>
      <c r="N73" s="24" t="s">
        <v>29</v>
      </c>
      <c r="O73" s="68" t="s">
        <v>28</v>
      </c>
      <c r="P73" s="62"/>
      <c r="Q73" s="62"/>
      <c r="R73" s="62"/>
      <c r="S73" s="62"/>
      <c r="T73" s="62"/>
    </row>
    <row r="74" spans="1:20" ht="18" customHeight="1">
      <c r="A74" s="62"/>
      <c r="B74" s="62"/>
      <c r="C74" s="62"/>
      <c r="D74" s="62"/>
      <c r="E74" s="67">
        <v>24</v>
      </c>
      <c r="F74" s="66">
        <v>24</v>
      </c>
      <c r="G74" s="66">
        <v>24</v>
      </c>
      <c r="H74" s="65">
        <v>24</v>
      </c>
      <c r="I74" s="40">
        <f>(E74+F74+G74+H74)</f>
        <v>96</v>
      </c>
      <c r="J74" s="66">
        <v>12</v>
      </c>
      <c r="K74" s="66">
        <v>12</v>
      </c>
      <c r="L74" s="66">
        <v>12</v>
      </c>
      <c r="M74" s="65">
        <v>12</v>
      </c>
      <c r="N74" s="64">
        <v>24</v>
      </c>
      <c r="O74" s="63"/>
      <c r="P74" s="40">
        <f>(J74+K74+L74+M74+N74)</f>
        <v>72</v>
      </c>
      <c r="Q74" s="40">
        <f>(I74+P74+R74)</f>
        <v>168</v>
      </c>
      <c r="R74" s="63"/>
      <c r="S74" s="62"/>
      <c r="T74" s="62"/>
    </row>
    <row r="75" spans="1:20" ht="18.75" customHeight="1">
      <c r="A75" s="39">
        <v>55</v>
      </c>
      <c r="B75" s="58" t="s">
        <v>27</v>
      </c>
      <c r="C75" s="47"/>
      <c r="D75" s="46"/>
      <c r="E75" s="35">
        <v>11</v>
      </c>
      <c r="F75" s="37">
        <v>13</v>
      </c>
      <c r="G75" s="35">
        <v>13</v>
      </c>
      <c r="H75" s="34">
        <v>9</v>
      </c>
      <c r="I75" s="40">
        <f>(E75+F75+G75+H75)</f>
        <v>46</v>
      </c>
      <c r="J75" s="35">
        <v>10</v>
      </c>
      <c r="K75" s="36">
        <v>8</v>
      </c>
      <c r="L75" s="35">
        <v>10</v>
      </c>
      <c r="M75" s="34">
        <v>8</v>
      </c>
      <c r="N75" s="33">
        <v>16</v>
      </c>
      <c r="O75" s="32"/>
      <c r="P75" s="40">
        <f>(J75+K75+L75+M75+N75)</f>
        <v>52</v>
      </c>
      <c r="Q75" s="40">
        <f>(I75+P75+R75)</f>
        <v>98</v>
      </c>
      <c r="R75" s="30"/>
      <c r="S75" s="29">
        <f>(Q75/Q$74)*100</f>
        <v>58.333333333333336</v>
      </c>
      <c r="T75" s="55"/>
    </row>
    <row r="76" spans="1:20" ht="21.75" customHeight="1">
      <c r="A76" s="39">
        <v>56</v>
      </c>
      <c r="B76" s="59" t="s">
        <v>26</v>
      </c>
      <c r="C76" s="47"/>
      <c r="D76" s="46"/>
      <c r="E76" s="35">
        <v>13</v>
      </c>
      <c r="F76" s="37">
        <v>18</v>
      </c>
      <c r="G76" s="35">
        <v>20</v>
      </c>
      <c r="H76" s="34">
        <v>14</v>
      </c>
      <c r="I76" s="40">
        <f>(E76+F76+G76+H76)</f>
        <v>65</v>
      </c>
      <c r="J76" s="35">
        <v>6</v>
      </c>
      <c r="K76" s="36">
        <v>8</v>
      </c>
      <c r="L76" s="35">
        <v>6</v>
      </c>
      <c r="M76" s="34">
        <v>8</v>
      </c>
      <c r="N76" s="33">
        <v>20</v>
      </c>
      <c r="O76" s="32"/>
      <c r="P76" s="40">
        <f>(J76+K76+L76+M76+N76)</f>
        <v>48</v>
      </c>
      <c r="Q76" s="40">
        <f>(I76+P76+R76)</f>
        <v>123</v>
      </c>
      <c r="R76" s="30">
        <v>10</v>
      </c>
      <c r="S76" s="29">
        <f>(Q76/Q$74)*100</f>
        <v>73.214285714285708</v>
      </c>
      <c r="T76" s="55"/>
    </row>
    <row r="77" spans="1:20" ht="24" customHeight="1">
      <c r="A77" s="39">
        <v>57</v>
      </c>
      <c r="B77" s="58" t="s">
        <v>25</v>
      </c>
      <c r="C77" s="47"/>
      <c r="D77" s="46"/>
      <c r="E77" s="35">
        <v>12</v>
      </c>
      <c r="F77" s="37">
        <v>18</v>
      </c>
      <c r="G77" s="35">
        <v>16</v>
      </c>
      <c r="H77" s="34">
        <v>16</v>
      </c>
      <c r="I77" s="40">
        <f>(E77+F77+G77+H77)</f>
        <v>62</v>
      </c>
      <c r="J77" s="56">
        <v>8</v>
      </c>
      <c r="K77" s="36">
        <v>12</v>
      </c>
      <c r="L77" s="35">
        <v>2</v>
      </c>
      <c r="M77" s="34">
        <v>10</v>
      </c>
      <c r="N77" s="33">
        <v>24</v>
      </c>
      <c r="O77" s="32"/>
      <c r="P77" s="40">
        <f>(J77+K77+L77+M77+N77)</f>
        <v>56</v>
      </c>
      <c r="Q77" s="40">
        <f>(I77+P77+R77)</f>
        <v>118</v>
      </c>
      <c r="R77" s="30"/>
      <c r="S77" s="29">
        <f>(Q77/Q$74)*100</f>
        <v>70.238095238095227</v>
      </c>
      <c r="T77" s="55"/>
    </row>
    <row r="78" spans="1:20" ht="21.75" customHeight="1">
      <c r="A78" s="39">
        <v>58</v>
      </c>
      <c r="B78" s="61" t="s">
        <v>24</v>
      </c>
      <c r="C78" s="47"/>
      <c r="D78" s="46"/>
      <c r="E78" s="35">
        <v>14</v>
      </c>
      <c r="F78" s="37">
        <v>17</v>
      </c>
      <c r="G78" s="35">
        <v>17</v>
      </c>
      <c r="H78" s="34">
        <v>9</v>
      </c>
      <c r="I78" s="40">
        <f>(E78+F78+G78+H78)</f>
        <v>57</v>
      </c>
      <c r="J78" s="35">
        <v>10</v>
      </c>
      <c r="K78" s="36">
        <v>12</v>
      </c>
      <c r="L78" s="35">
        <v>8</v>
      </c>
      <c r="M78" s="34">
        <v>10</v>
      </c>
      <c r="N78" s="33">
        <v>22</v>
      </c>
      <c r="O78" s="32"/>
      <c r="P78" s="40">
        <f>(J78+K78+L78+M78+N78)</f>
        <v>62</v>
      </c>
      <c r="Q78" s="40">
        <f>(I78+P78+R78)</f>
        <v>129</v>
      </c>
      <c r="R78" s="30">
        <v>10</v>
      </c>
      <c r="S78" s="29">
        <f>(Q78/Q$74)*100</f>
        <v>76.785714285714292</v>
      </c>
      <c r="T78" s="55"/>
    </row>
    <row r="79" spans="1:20" ht="19.5" customHeight="1">
      <c r="A79" s="39">
        <v>59</v>
      </c>
      <c r="B79" s="60" t="s">
        <v>23</v>
      </c>
      <c r="C79" s="47"/>
      <c r="D79" s="46"/>
      <c r="E79" s="35">
        <v>13</v>
      </c>
      <c r="F79" s="37">
        <v>10</v>
      </c>
      <c r="G79" s="35">
        <v>15</v>
      </c>
      <c r="H79" s="34">
        <v>10</v>
      </c>
      <c r="I79" s="40">
        <f>(E79+F79+G79+H79)</f>
        <v>48</v>
      </c>
      <c r="J79" s="56">
        <v>8</v>
      </c>
      <c r="K79" s="36">
        <v>12</v>
      </c>
      <c r="L79" s="35">
        <v>12</v>
      </c>
      <c r="M79" s="34">
        <v>8</v>
      </c>
      <c r="N79" s="33">
        <v>18</v>
      </c>
      <c r="O79" s="32"/>
      <c r="P79" s="40">
        <f>(J79+K79+L79+M79+N79)</f>
        <v>58</v>
      </c>
      <c r="Q79" s="40">
        <f>(I79+P79+R79)</f>
        <v>106</v>
      </c>
      <c r="R79" s="30"/>
      <c r="S79" s="29">
        <f>(Q79/Q$74)*100</f>
        <v>63.095238095238095</v>
      </c>
      <c r="T79" s="55"/>
    </row>
    <row r="80" spans="1:20" ht="15.75" customHeight="1">
      <c r="A80" s="39">
        <v>60</v>
      </c>
      <c r="B80" s="59" t="s">
        <v>22</v>
      </c>
      <c r="C80" s="47"/>
      <c r="D80" s="46"/>
      <c r="E80" s="35">
        <v>17</v>
      </c>
      <c r="F80" s="37">
        <v>20</v>
      </c>
      <c r="G80" s="35">
        <v>16</v>
      </c>
      <c r="H80" s="34">
        <v>12</v>
      </c>
      <c r="I80" s="40">
        <f>(E80+F80+G80+H80)</f>
        <v>65</v>
      </c>
      <c r="J80" s="56">
        <v>6</v>
      </c>
      <c r="K80" s="36">
        <v>6</v>
      </c>
      <c r="L80" s="35">
        <v>8</v>
      </c>
      <c r="M80" s="34">
        <v>8</v>
      </c>
      <c r="N80" s="33">
        <v>22</v>
      </c>
      <c r="O80" s="32"/>
      <c r="P80" s="40">
        <f>(J80+K80+L80+M80+N80)</f>
        <v>50</v>
      </c>
      <c r="Q80" s="40">
        <f>(I80+P80+R80)</f>
        <v>115</v>
      </c>
      <c r="R80" s="30"/>
      <c r="S80" s="29">
        <f>(Q80/Q$74)*100</f>
        <v>68.452380952380949</v>
      </c>
      <c r="T80" s="55"/>
    </row>
    <row r="81" spans="1:20" ht="18.75" customHeight="1">
      <c r="A81" s="39">
        <v>61</v>
      </c>
      <c r="B81" s="58" t="s">
        <v>21</v>
      </c>
      <c r="C81" s="47"/>
      <c r="D81" s="46"/>
      <c r="E81" s="35">
        <v>15</v>
      </c>
      <c r="F81" s="37">
        <v>19</v>
      </c>
      <c r="G81" s="35">
        <v>18</v>
      </c>
      <c r="H81" s="34">
        <v>13</v>
      </c>
      <c r="I81" s="40">
        <f>(E81+F81+G81+H81)</f>
        <v>65</v>
      </c>
      <c r="J81" s="35">
        <v>10</v>
      </c>
      <c r="K81" s="36">
        <v>10</v>
      </c>
      <c r="L81" s="35">
        <v>6</v>
      </c>
      <c r="M81" s="34">
        <v>12</v>
      </c>
      <c r="N81" s="33">
        <v>22</v>
      </c>
      <c r="O81" s="32"/>
      <c r="P81" s="40">
        <f>(J81+K81+L81+M81+N81)</f>
        <v>60</v>
      </c>
      <c r="Q81" s="40">
        <f>(I81+P81+R81)</f>
        <v>125</v>
      </c>
      <c r="R81" s="30"/>
      <c r="S81" s="29">
        <f>(Q81/Q$74)*100</f>
        <v>74.404761904761912</v>
      </c>
      <c r="T81" s="55"/>
    </row>
    <row r="82" spans="1:20" ht="20.25" customHeight="1">
      <c r="A82" s="39">
        <v>62</v>
      </c>
      <c r="B82" s="58" t="s">
        <v>20</v>
      </c>
      <c r="C82" s="47"/>
      <c r="D82" s="46"/>
      <c r="E82" s="35">
        <v>16</v>
      </c>
      <c r="F82" s="37">
        <v>13</v>
      </c>
      <c r="G82" s="35">
        <v>21</v>
      </c>
      <c r="H82" s="34">
        <v>13</v>
      </c>
      <c r="I82" s="40">
        <f>(E82+F82+G82+H82)</f>
        <v>63</v>
      </c>
      <c r="J82" s="35">
        <v>6</v>
      </c>
      <c r="K82" s="36">
        <v>12</v>
      </c>
      <c r="L82" s="35">
        <v>12</v>
      </c>
      <c r="M82" s="34">
        <v>10</v>
      </c>
      <c r="N82" s="33">
        <v>20</v>
      </c>
      <c r="O82" s="32"/>
      <c r="P82" s="40">
        <f>(J82+K82+L82+M82+N82)</f>
        <v>60</v>
      </c>
      <c r="Q82" s="40">
        <f>(I82+P82+R82)</f>
        <v>133</v>
      </c>
      <c r="R82" s="30">
        <v>10</v>
      </c>
      <c r="S82" s="29">
        <f>(Q82/Q$74)*100</f>
        <v>79.166666666666657</v>
      </c>
      <c r="T82" s="55"/>
    </row>
    <row r="83" spans="1:20" ht="24" customHeight="1">
      <c r="A83" s="39">
        <v>63</v>
      </c>
      <c r="B83" s="58" t="s">
        <v>19</v>
      </c>
      <c r="C83" s="47"/>
      <c r="D83" s="46"/>
      <c r="E83" s="35">
        <v>17</v>
      </c>
      <c r="F83" s="37">
        <v>18</v>
      </c>
      <c r="G83" s="35">
        <v>12</v>
      </c>
      <c r="H83" s="34">
        <v>13</v>
      </c>
      <c r="I83" s="40">
        <f>(E83+F83+G83+H83)</f>
        <v>60</v>
      </c>
      <c r="J83" s="35">
        <v>8</v>
      </c>
      <c r="K83" s="36">
        <v>6</v>
      </c>
      <c r="L83" s="35">
        <v>6</v>
      </c>
      <c r="M83" s="34">
        <v>8</v>
      </c>
      <c r="N83" s="33">
        <v>20</v>
      </c>
      <c r="O83" s="32"/>
      <c r="P83" s="40">
        <f>(J83+K83+L83+M83+N83)</f>
        <v>48</v>
      </c>
      <c r="Q83" s="40">
        <f>(I83+P83+R83)</f>
        <v>108</v>
      </c>
      <c r="R83" s="30"/>
      <c r="S83" s="29">
        <f>(Q83/Q$74)*100</f>
        <v>64.285714285714292</v>
      </c>
      <c r="T83" s="55"/>
    </row>
    <row r="84" spans="1:20" ht="18" customHeight="1">
      <c r="A84" s="39">
        <v>64</v>
      </c>
      <c r="B84" s="58" t="s">
        <v>18</v>
      </c>
      <c r="C84" s="47"/>
      <c r="D84" s="46"/>
      <c r="E84" s="35">
        <v>16</v>
      </c>
      <c r="F84" s="37">
        <v>16</v>
      </c>
      <c r="G84" s="35">
        <v>18</v>
      </c>
      <c r="H84" s="34">
        <v>13</v>
      </c>
      <c r="I84" s="31">
        <f>(E84+F84+G84+H84)</f>
        <v>63</v>
      </c>
      <c r="J84" s="56">
        <v>8</v>
      </c>
      <c r="K84" s="36">
        <v>4</v>
      </c>
      <c r="L84" s="35">
        <v>6</v>
      </c>
      <c r="M84" s="34">
        <v>4</v>
      </c>
      <c r="N84" s="33">
        <v>20</v>
      </c>
      <c r="O84" s="32"/>
      <c r="P84" s="31">
        <f>(J84+K84+L84+M84+N84)</f>
        <v>42</v>
      </c>
      <c r="Q84" s="31">
        <f>(I84+P84+R84)</f>
        <v>105</v>
      </c>
      <c r="R84" s="30"/>
      <c r="S84" s="29">
        <f>(Q84/Q$74)*100</f>
        <v>62.5</v>
      </c>
      <c r="T84" s="55"/>
    </row>
    <row r="85" spans="1:20" ht="24" customHeight="1">
      <c r="A85" s="39">
        <v>65</v>
      </c>
      <c r="B85" s="58" t="s">
        <v>17</v>
      </c>
      <c r="C85" s="47"/>
      <c r="D85" s="46"/>
      <c r="E85" s="35">
        <v>13</v>
      </c>
      <c r="F85" s="37">
        <v>16</v>
      </c>
      <c r="G85" s="35">
        <v>21</v>
      </c>
      <c r="H85" s="34">
        <v>13</v>
      </c>
      <c r="I85" s="31">
        <f>(E85+F85+G85+H85)</f>
        <v>63</v>
      </c>
      <c r="J85" s="56">
        <v>10</v>
      </c>
      <c r="K85" s="36">
        <v>10</v>
      </c>
      <c r="L85" s="35">
        <v>6</v>
      </c>
      <c r="M85" s="34">
        <v>12</v>
      </c>
      <c r="N85" s="33">
        <v>20</v>
      </c>
      <c r="O85" s="32"/>
      <c r="P85" s="31">
        <f>(J85+K85+L85+M85+N85)</f>
        <v>58</v>
      </c>
      <c r="Q85" s="40">
        <f>(I85+P85+R85)</f>
        <v>131</v>
      </c>
      <c r="R85" s="30">
        <v>10</v>
      </c>
      <c r="S85" s="29">
        <f>(Q85/Q$74)*100</f>
        <v>77.976190476190482</v>
      </c>
      <c r="T85" s="55"/>
    </row>
    <row r="86" spans="1:20" ht="24" customHeight="1">
      <c r="A86" s="39">
        <v>66</v>
      </c>
      <c r="B86" s="57" t="s">
        <v>16</v>
      </c>
      <c r="C86" s="47"/>
      <c r="D86" s="46"/>
      <c r="E86" s="35">
        <v>9</v>
      </c>
      <c r="F86" s="37">
        <v>10</v>
      </c>
      <c r="G86" s="35">
        <v>11</v>
      </c>
      <c r="H86" s="34">
        <v>11</v>
      </c>
      <c r="I86" s="31">
        <f>(E86+F86+G86+H86)</f>
        <v>41</v>
      </c>
      <c r="J86" s="56">
        <v>4</v>
      </c>
      <c r="K86" s="36">
        <v>4</v>
      </c>
      <c r="L86" s="35">
        <v>6</v>
      </c>
      <c r="M86" s="34">
        <v>8</v>
      </c>
      <c r="N86" s="33">
        <v>14</v>
      </c>
      <c r="O86" s="32"/>
      <c r="P86" s="31">
        <f>(J86+K86+L86+M86+N86)</f>
        <v>36</v>
      </c>
      <c r="Q86" s="31">
        <f>(I86+P86+R86)</f>
        <v>77</v>
      </c>
      <c r="R86" s="30"/>
      <c r="S86" s="29">
        <f>(Q86/Q$74)*100</f>
        <v>45.833333333333329</v>
      </c>
      <c r="T86" s="55"/>
    </row>
    <row r="87" spans="1:20" ht="24" customHeight="1">
      <c r="A87" s="39">
        <v>67</v>
      </c>
      <c r="B87" s="57" t="s">
        <v>15</v>
      </c>
      <c r="C87" s="47"/>
      <c r="D87" s="46"/>
      <c r="E87" s="35">
        <v>8</v>
      </c>
      <c r="F87" s="37">
        <v>10</v>
      </c>
      <c r="G87" s="35">
        <v>11</v>
      </c>
      <c r="H87" s="34">
        <v>10</v>
      </c>
      <c r="I87" s="31">
        <f>(E87+F87+G87+H87)</f>
        <v>39</v>
      </c>
      <c r="J87" s="56">
        <v>4</v>
      </c>
      <c r="K87" s="36">
        <v>4</v>
      </c>
      <c r="L87" s="35">
        <v>6</v>
      </c>
      <c r="M87" s="34">
        <v>8</v>
      </c>
      <c r="N87" s="33">
        <v>14</v>
      </c>
      <c r="O87" s="32"/>
      <c r="P87" s="31">
        <f>(J87+K87+L87+M87+N87)</f>
        <v>36</v>
      </c>
      <c r="Q87" s="40">
        <f>(I87+P87+R87)</f>
        <v>75</v>
      </c>
      <c r="R87" s="30"/>
      <c r="S87" s="29">
        <f>(Q87/Q$74)*100</f>
        <v>44.642857142857146</v>
      </c>
      <c r="T87" s="55"/>
    </row>
    <row r="88" spans="1:20" ht="20.25" customHeight="1">
      <c r="A88" s="39">
        <v>68</v>
      </c>
      <c r="B88" s="48" t="s">
        <v>14</v>
      </c>
      <c r="C88" s="47"/>
      <c r="D88" s="46"/>
      <c r="E88" s="35">
        <v>11</v>
      </c>
      <c r="F88" s="37">
        <v>10</v>
      </c>
      <c r="G88" s="44">
        <v>13</v>
      </c>
      <c r="H88" s="34">
        <v>3</v>
      </c>
      <c r="I88" s="54">
        <f>(E88+F88+G88+H88)</f>
        <v>37</v>
      </c>
      <c r="J88" s="35">
        <v>6</v>
      </c>
      <c r="K88" s="37">
        <v>8</v>
      </c>
      <c r="L88" s="35">
        <v>8</v>
      </c>
      <c r="M88" s="53">
        <v>8</v>
      </c>
      <c r="N88" s="33">
        <v>14</v>
      </c>
      <c r="O88" s="32"/>
      <c r="P88" s="31">
        <f>(J88+K88+L88+M88+N88)</f>
        <v>44</v>
      </c>
      <c r="Q88" s="31">
        <f>(I88+P88+R88)</f>
        <v>81</v>
      </c>
      <c r="R88" s="30"/>
      <c r="S88" s="29">
        <f>(Q88/Q$56)*100</f>
        <v>98.780487804878049</v>
      </c>
      <c r="T88" s="18"/>
    </row>
    <row r="89" spans="1:20" ht="20.25" customHeight="1">
      <c r="A89" s="39">
        <v>69</v>
      </c>
      <c r="B89" s="48" t="s">
        <v>13</v>
      </c>
      <c r="C89" s="26"/>
      <c r="D89" s="25"/>
      <c r="E89" s="44">
        <v>13</v>
      </c>
      <c r="F89" s="33">
        <v>14</v>
      </c>
      <c r="G89" s="44">
        <v>14</v>
      </c>
      <c r="H89" s="43">
        <v>0</v>
      </c>
      <c r="I89" s="45">
        <f>(E89+F89+G89+H89)</f>
        <v>41</v>
      </c>
      <c r="J89" s="44">
        <v>8</v>
      </c>
      <c r="K89" s="44">
        <v>4</v>
      </c>
      <c r="L89" s="44">
        <v>4</v>
      </c>
      <c r="M89" s="43">
        <v>8</v>
      </c>
      <c r="N89" s="33">
        <v>16</v>
      </c>
      <c r="O89" s="51"/>
      <c r="P89" s="41">
        <f>(J89+K89+L89+M89+N89)</f>
        <v>40</v>
      </c>
      <c r="Q89" s="40">
        <f>(I89+P89+R89)</f>
        <v>81</v>
      </c>
      <c r="R89" s="50"/>
      <c r="S89" s="49">
        <f>(Q89/Q$32)*100</f>
        <v>61.363636363636367</v>
      </c>
      <c r="T89" s="18"/>
    </row>
    <row r="90" spans="1:20" ht="20.25" customHeight="1">
      <c r="A90" s="39">
        <v>70</v>
      </c>
      <c r="B90" s="48" t="s">
        <v>12</v>
      </c>
      <c r="C90" s="52"/>
      <c r="D90" s="52"/>
      <c r="E90" s="44">
        <v>16</v>
      </c>
      <c r="F90" s="33">
        <v>16</v>
      </c>
      <c r="G90" s="44">
        <v>18</v>
      </c>
      <c r="H90" s="43">
        <v>7</v>
      </c>
      <c r="I90" s="45">
        <f>(E90+F90+G90+H90)</f>
        <v>57</v>
      </c>
      <c r="J90" s="36">
        <v>4</v>
      </c>
      <c r="K90" s="36">
        <v>10</v>
      </c>
      <c r="L90" s="44">
        <v>4</v>
      </c>
      <c r="M90" s="34">
        <v>0</v>
      </c>
      <c r="N90" s="33">
        <v>16</v>
      </c>
      <c r="O90" s="51"/>
      <c r="P90" s="41">
        <f>(J90+K90+L90+M90+N90)</f>
        <v>34</v>
      </c>
      <c r="Q90" s="31">
        <f>(I90+P90+R90)</f>
        <v>91</v>
      </c>
      <c r="R90" s="50"/>
      <c r="S90" s="49">
        <f>(Q90/Q$8)*100</f>
        <v>55.487804878048784</v>
      </c>
      <c r="T90" s="18"/>
    </row>
    <row r="91" spans="1:20" ht="20.25" customHeight="1">
      <c r="A91" s="39">
        <v>71</v>
      </c>
      <c r="B91" s="48" t="s">
        <v>11</v>
      </c>
      <c r="C91" s="47"/>
      <c r="D91" s="46"/>
      <c r="E91" s="35">
        <v>7</v>
      </c>
      <c r="F91" s="37">
        <v>13</v>
      </c>
      <c r="G91" s="44">
        <v>9</v>
      </c>
      <c r="H91" s="34">
        <v>0</v>
      </c>
      <c r="I91" s="45">
        <f>(E91+F91+G91+H91)</f>
        <v>29</v>
      </c>
      <c r="J91" s="44">
        <v>4</v>
      </c>
      <c r="K91" s="44">
        <v>4</v>
      </c>
      <c r="L91" s="35">
        <v>4</v>
      </c>
      <c r="M91" s="43">
        <v>4</v>
      </c>
      <c r="N91" s="33">
        <v>18</v>
      </c>
      <c r="O91" s="32"/>
      <c r="P91" s="41">
        <f>(J91+K91+L91+M91+N91)</f>
        <v>34</v>
      </c>
      <c r="Q91" s="40">
        <f>(I91+P91+R91)</f>
        <v>63</v>
      </c>
      <c r="R91" s="30"/>
      <c r="S91" s="29">
        <f>(Q91/Q$32)*100</f>
        <v>47.727272727272727</v>
      </c>
      <c r="T91" s="18"/>
    </row>
    <row r="92" spans="1:20" ht="24" customHeight="1">
      <c r="A92" s="39">
        <v>72</v>
      </c>
      <c r="B92" s="42" t="s">
        <v>10</v>
      </c>
      <c r="C92" s="26"/>
      <c r="D92" s="25"/>
      <c r="E92" s="35">
        <v>8</v>
      </c>
      <c r="F92" s="37">
        <v>13</v>
      </c>
      <c r="G92" s="35">
        <v>15</v>
      </c>
      <c r="H92" s="34">
        <v>0</v>
      </c>
      <c r="I92" s="31">
        <f>(E92+F92+G92+H92)</f>
        <v>36</v>
      </c>
      <c r="J92" s="35">
        <v>2</v>
      </c>
      <c r="K92" s="36">
        <v>6</v>
      </c>
      <c r="L92" s="35">
        <v>10</v>
      </c>
      <c r="M92" s="34">
        <v>0</v>
      </c>
      <c r="N92" s="33">
        <v>18</v>
      </c>
      <c r="O92" s="32"/>
      <c r="P92" s="31">
        <f>(J92+K92+L92+M92+N92)</f>
        <v>36</v>
      </c>
      <c r="Q92" s="31">
        <f>(I92+P92+R92)</f>
        <v>72</v>
      </c>
      <c r="R92" s="30"/>
      <c r="S92" s="29">
        <f>(Q92/Q$80)*100</f>
        <v>62.608695652173921</v>
      </c>
      <c r="T92" s="18"/>
    </row>
    <row r="93" spans="1:20" ht="24" customHeight="1">
      <c r="A93" s="39">
        <v>73</v>
      </c>
      <c r="B93" s="38" t="s">
        <v>9</v>
      </c>
      <c r="C93" s="26"/>
      <c r="D93" s="25"/>
      <c r="E93" s="35">
        <v>7</v>
      </c>
      <c r="F93" s="37">
        <v>8</v>
      </c>
      <c r="G93" s="35">
        <v>12</v>
      </c>
      <c r="H93" s="34">
        <v>6</v>
      </c>
      <c r="I93" s="31"/>
      <c r="J93" s="35">
        <v>4</v>
      </c>
      <c r="K93" s="36"/>
      <c r="L93" s="35">
        <v>2</v>
      </c>
      <c r="M93" s="34">
        <v>6</v>
      </c>
      <c r="N93" s="33">
        <v>6</v>
      </c>
      <c r="O93" s="32"/>
      <c r="P93" s="41">
        <f>(J93+K93+L93+M93+N93)</f>
        <v>18</v>
      </c>
      <c r="Q93" s="40">
        <f>(I93+P93+R93)</f>
        <v>18</v>
      </c>
      <c r="R93" s="30"/>
      <c r="S93" s="29">
        <f>(Q93/Q$32)*100</f>
        <v>13.636363636363635</v>
      </c>
      <c r="T93" s="18"/>
    </row>
    <row r="94" spans="1:20" ht="24" customHeight="1">
      <c r="A94" s="39">
        <v>74</v>
      </c>
      <c r="B94" s="38" t="s">
        <v>8</v>
      </c>
      <c r="C94" s="26"/>
      <c r="D94" s="25"/>
      <c r="E94" s="35">
        <v>7</v>
      </c>
      <c r="F94" s="37">
        <v>5</v>
      </c>
      <c r="G94" s="35">
        <v>1</v>
      </c>
      <c r="H94" s="34">
        <v>1</v>
      </c>
      <c r="I94" s="31"/>
      <c r="J94" s="35">
        <v>2</v>
      </c>
      <c r="K94" s="36"/>
      <c r="L94" s="35">
        <v>2</v>
      </c>
      <c r="M94" s="34">
        <v>0</v>
      </c>
      <c r="N94" s="33">
        <v>2</v>
      </c>
      <c r="O94" s="32"/>
      <c r="P94" s="31">
        <f>(J94+K94+L94+M94+N94)</f>
        <v>6</v>
      </c>
      <c r="Q94" s="31">
        <f>(I94+P94+R94)</f>
        <v>6</v>
      </c>
      <c r="R94" s="30"/>
      <c r="S94" s="29">
        <f>(Q94/Q$80)*100</f>
        <v>5.2173913043478262</v>
      </c>
      <c r="T94" s="18"/>
    </row>
    <row r="95" spans="1:20" ht="44.25" customHeight="1">
      <c r="A95" s="28"/>
      <c r="B95" s="27"/>
      <c r="C95" s="26"/>
      <c r="D95" s="25"/>
      <c r="E95" s="24" t="s">
        <v>7</v>
      </c>
      <c r="F95" s="24" t="s">
        <v>6</v>
      </c>
      <c r="G95" s="21" t="s">
        <v>5</v>
      </c>
      <c r="H95" s="21" t="s">
        <v>4</v>
      </c>
      <c r="I95" s="23"/>
      <c r="J95" s="21"/>
      <c r="K95" s="22"/>
      <c r="L95" s="21"/>
      <c r="M95" s="21"/>
      <c r="N95" s="20"/>
      <c r="O95" s="18"/>
      <c r="P95" s="19"/>
      <c r="Q95" s="19"/>
      <c r="R95" s="18"/>
      <c r="S95" s="18"/>
      <c r="T95" s="18"/>
    </row>
    <row r="96" spans="1:20" ht="26.25" customHeight="1">
      <c r="A96" s="13"/>
      <c r="B96" s="13"/>
      <c r="C96" s="7"/>
      <c r="D96" s="7"/>
      <c r="E96" s="7"/>
      <c r="F96" s="7"/>
      <c r="G96" s="17"/>
      <c r="H96" s="7"/>
      <c r="I96" s="7"/>
      <c r="J96" s="13"/>
      <c r="K96" s="15"/>
      <c r="L96" s="7"/>
      <c r="M96" s="7"/>
      <c r="N96" s="7"/>
      <c r="O96" s="7"/>
      <c r="P96" s="7"/>
      <c r="Q96" s="7"/>
      <c r="R96" s="7"/>
      <c r="S96" s="7"/>
      <c r="T96" s="7"/>
    </row>
    <row r="97" spans="1:20" ht="30" customHeight="1">
      <c r="A97" s="13"/>
      <c r="B97" s="16" t="s">
        <v>3</v>
      </c>
      <c r="C97" s="11"/>
      <c r="D97" s="8"/>
      <c r="E97" s="8"/>
      <c r="F97" s="8"/>
      <c r="G97" s="8"/>
      <c r="H97" s="8"/>
      <c r="I97" s="10"/>
      <c r="J97" s="9"/>
      <c r="K97" s="15"/>
      <c r="L97" s="8"/>
      <c r="M97" s="8"/>
      <c r="N97" s="8"/>
      <c r="O97" s="8"/>
      <c r="P97" s="7"/>
      <c r="Q97" s="7"/>
      <c r="R97" s="14" t="s">
        <v>2</v>
      </c>
      <c r="S97" s="5"/>
      <c r="T97" s="5"/>
    </row>
    <row r="98" spans="1:20" ht="15" customHeight="1">
      <c r="A98" s="13"/>
      <c r="B98" s="12" t="s">
        <v>1</v>
      </c>
      <c r="C98" s="11"/>
      <c r="D98" s="8"/>
      <c r="E98" s="8"/>
      <c r="F98" s="8"/>
      <c r="G98" s="8"/>
      <c r="H98" s="8"/>
      <c r="I98" s="10"/>
      <c r="J98" s="9"/>
      <c r="K98" s="8"/>
      <c r="L98" s="8"/>
      <c r="M98" s="8"/>
      <c r="N98" s="8"/>
      <c r="O98" s="8"/>
      <c r="P98" s="7"/>
      <c r="Q98" s="7"/>
      <c r="R98" s="6" t="s">
        <v>0</v>
      </c>
      <c r="S98" s="5"/>
      <c r="T98" s="5"/>
    </row>
    <row r="99" spans="1:20" ht="12.75" customHeight="1">
      <c r="A99" s="3"/>
      <c r="B99" s="3"/>
      <c r="C99" s="3"/>
      <c r="D99" s="3"/>
      <c r="E99" s="3"/>
      <c r="F99" s="3"/>
      <c r="G99" s="3"/>
      <c r="H99" s="3"/>
      <c r="I99" s="3"/>
      <c r="J99" s="4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</sheetData>
  <mergeCells count="61">
    <mergeCell ref="A2:T2"/>
    <mergeCell ref="A3:T3"/>
    <mergeCell ref="T6:T8"/>
    <mergeCell ref="B6:B8"/>
    <mergeCell ref="C7:C8"/>
    <mergeCell ref="A6:A8"/>
    <mergeCell ref="D7:D8"/>
    <mergeCell ref="E28:H28"/>
    <mergeCell ref="E50:H50"/>
    <mergeCell ref="F4:K4"/>
    <mergeCell ref="A5:T5"/>
    <mergeCell ref="P6:P7"/>
    <mergeCell ref="I6:I7"/>
    <mergeCell ref="I72:I73"/>
    <mergeCell ref="P72:P73"/>
    <mergeCell ref="P50:P51"/>
    <mergeCell ref="J50:N50"/>
    <mergeCell ref="R28:R29"/>
    <mergeCell ref="Q28:Q29"/>
    <mergeCell ref="P28:P29"/>
    <mergeCell ref="J28:N28"/>
    <mergeCell ref="E6:H6"/>
    <mergeCell ref="S28:S30"/>
    <mergeCell ref="A27:T27"/>
    <mergeCell ref="J72:N72"/>
    <mergeCell ref="A1:T1"/>
    <mergeCell ref="P4:T4"/>
    <mergeCell ref="A4:B4"/>
    <mergeCell ref="J6:N6"/>
    <mergeCell ref="Q72:Q73"/>
    <mergeCell ref="R72:R73"/>
    <mergeCell ref="B72:B74"/>
    <mergeCell ref="A95:B95"/>
    <mergeCell ref="E72:H72"/>
    <mergeCell ref="I28:I29"/>
    <mergeCell ref="I50:I51"/>
    <mergeCell ref="S6:S8"/>
    <mergeCell ref="Q6:Q7"/>
    <mergeCell ref="R6:R7"/>
    <mergeCell ref="Q50:Q51"/>
    <mergeCell ref="R50:R51"/>
    <mergeCell ref="R98:T98"/>
    <mergeCell ref="R97:T97"/>
    <mergeCell ref="T72:T74"/>
    <mergeCell ref="S72:S74"/>
    <mergeCell ref="T50:T52"/>
    <mergeCell ref="S50:S52"/>
    <mergeCell ref="A71:T71"/>
    <mergeCell ref="C73:C74"/>
    <mergeCell ref="D73:D74"/>
    <mergeCell ref="A72:A74"/>
    <mergeCell ref="T28:T30"/>
    <mergeCell ref="D29:D30"/>
    <mergeCell ref="C29:C30"/>
    <mergeCell ref="B28:B30"/>
    <mergeCell ref="A28:A30"/>
    <mergeCell ref="B50:B52"/>
    <mergeCell ref="A50:A52"/>
    <mergeCell ref="A49:T49"/>
    <mergeCell ref="C51:C52"/>
    <mergeCell ref="D51:D52"/>
  </mergeCells>
  <conditionalFormatting sqref="S46:S48 S53:S70 S75:S88 S92:S94">
    <cfRule type="cellIs" dxfId="2" priority="3" stopIfTrue="1" operator="lessThan">
      <formula>74.5</formula>
    </cfRule>
  </conditionalFormatting>
  <conditionalFormatting sqref="S9:S26 S28 S31:S45 S50 S72 S88:S94">
    <cfRule type="cellIs" dxfId="1" priority="2" stopIfTrue="1" operator="lessThan">
      <formula>75</formula>
    </cfRule>
  </conditionalFormatting>
  <conditionalFormatting sqref="C9:D26 C28:D29 C31:D37 C88:D94">
    <cfRule type="cellIs" dxfId="0" priority="1" stopIfTrue="1" operator="lessThan">
      <formula>75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9" sqref="H9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3rd Defaulter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</dc:creator>
  <cp:lastModifiedBy>NIDHI</cp:lastModifiedBy>
  <dcterms:created xsi:type="dcterms:W3CDTF">2015-08-27T22:10:22Z</dcterms:created>
  <dcterms:modified xsi:type="dcterms:W3CDTF">2015-08-27T22:11:34Z</dcterms:modified>
</cp:coreProperties>
</file>