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680"/>
  </bookViews>
  <sheets>
    <sheet name="Sheet1" sheetId="1" r:id="rId1"/>
    <sheet name="Data Table" sheetId="2" r:id="rId2"/>
    <sheet name="Descending Order" sheetId="4" r:id="rId3"/>
    <sheet name="Expense Chart" sheetId="5" r:id="rId4"/>
    <sheet name="Reduce Cost" sheetId="6" r:id="rId5"/>
    <sheet name="Expense Pattern"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<sst xmlns="http://schemas.openxmlformats.org/spreadsheetml/2006/main" count="258" uniqueCount="71">
  <si>
    <t>Task to Perform</t>
  </si>
  <si>
    <t xml:space="preserve">                   ANSWERS </t>
  </si>
  <si>
    <t>How many times has Priya done transactions on online shopping, ordering food and gifts?</t>
  </si>
  <si>
    <t>WE USE THE COUNTIF FUNCTION FOR SOLVE THIS QUESTION</t>
  </si>
  <si>
    <t>Calculate the total expenses against each distinct item.</t>
  </si>
  <si>
    <t>Ordering food</t>
  </si>
  <si>
    <t>Arrange the item-wise total expense in descending order.</t>
  </si>
  <si>
    <t>Tap to the Button to see the Decending Order Data</t>
  </si>
  <si>
    <t>CLICK HERE</t>
  </si>
  <si>
    <t>Present the item-wise total expense through a chart that shows the expense of each item as a percentage of the total expense. Don’t take trip expenses into consideration.</t>
  </si>
  <si>
    <t>Tap to the Button to see the Expense Chart Data</t>
  </si>
  <si>
    <t>Present the expense pattern visually over 3 months.</t>
  </si>
  <si>
    <t>Tap to the Button</t>
  </si>
  <si>
    <t>Add a new column to the data table, name it as “Category” and apply data validation with drop-down fields as “Essentials” and “Non-essentials”. Fill in the column.</t>
  </si>
  <si>
    <t>Tap to the Button to see the Cateogy Column</t>
  </si>
  <si>
    <t>Add another new column and name it as “Cost Type”. For each item, if the expense is more than 2000, tag it as “Over budget”, else, tag it as “Within budget”.</t>
  </si>
  <si>
    <t>Tap to the Button to see the Cost Type Column</t>
  </si>
  <si>
    <t>Mention the ways how Priya can reduce her expenses. Justify each point.</t>
  </si>
  <si>
    <t xml:space="preserve">Tap to the Button </t>
  </si>
  <si>
    <t>Date</t>
  </si>
  <si>
    <t>Items</t>
  </si>
  <si>
    <t>Expense</t>
  </si>
  <si>
    <t>Category</t>
  </si>
  <si>
    <t>CostType</t>
  </si>
  <si>
    <t>Medicine</t>
  </si>
  <si>
    <t>Non- Essential</t>
  </si>
  <si>
    <t>Online shopping</t>
  </si>
  <si>
    <t>Essential</t>
  </si>
  <si>
    <t>Other essential items</t>
  </si>
  <si>
    <t>Vegetables &amp; Fruit</t>
  </si>
  <si>
    <t>Fish &amp; Chicken</t>
  </si>
  <si>
    <t>Gifts</t>
  </si>
  <si>
    <t>Movie with friends</t>
  </si>
  <si>
    <t>Mobile Bill Payment</t>
  </si>
  <si>
    <t>Cab to office</t>
  </si>
  <si>
    <t>Trip</t>
  </si>
  <si>
    <t>Online Shopping</t>
  </si>
  <si>
    <t xml:space="preserve">Items </t>
  </si>
  <si>
    <t>Total Expense</t>
  </si>
  <si>
    <t>Expense Item</t>
  </si>
  <si>
    <t>Ways to Reduce</t>
  </si>
  <si>
    <t>Justification</t>
  </si>
  <si>
    <t>Limit online purchases</t>
  </si>
  <si>
    <t>Reduces unnecessary spending on non-essential items.</t>
  </si>
  <si>
    <t>Other Essential Items</t>
  </si>
  <si>
    <t>Prioritize purchases</t>
  </si>
  <si>
    <t>Focus on essential needs to avoid overspending.</t>
  </si>
  <si>
    <t>Buy seasonal produce</t>
  </si>
  <si>
    <t>Seasonal fruits and veggies are often cheaper.</t>
  </si>
  <si>
    <t>Purchase in bulk or on sale</t>
  </si>
  <si>
    <t>Buying in bulk can save money in the long run.</t>
  </si>
  <si>
    <t>Set a budget for gifts</t>
  </si>
  <si>
    <t>Helps to control spending during special occasions.</t>
  </si>
  <si>
    <t>Ordering Food</t>
  </si>
  <si>
    <t>Cook at home more often</t>
  </si>
  <si>
    <t>Home-cooked meals are generally less expensive.</t>
  </si>
  <si>
    <t>Movie with Friends</t>
  </si>
  <si>
    <t>Host movie nights at home</t>
  </si>
  <si>
    <t>Saves on ticket and food costs.</t>
  </si>
  <si>
    <t>Review and switch plans for better rates</t>
  </si>
  <si>
    <t>Can lower monthly expenses significantly.</t>
  </si>
  <si>
    <t>Use generic medicines</t>
  </si>
  <si>
    <t>Generic versions are often cheaper than brand-name.</t>
  </si>
  <si>
    <t>Cab to Office</t>
  </si>
  <si>
    <t>Carpool or use public transport</t>
  </si>
  <si>
    <t>Reduces daily commuting costs.</t>
  </si>
  <si>
    <t>Plan trips on a budget</t>
  </si>
  <si>
    <t>Setting a budget for travel can help manage expenses.</t>
  </si>
  <si>
    <t>Month 1</t>
  </si>
  <si>
    <t>Month 2 (10% Increase)</t>
  </si>
  <si>
    <t>Month 3 (5% Increase)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</si>
</sst>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31">
    <font>
      <sz val="11"/>
      <color theme="1"/>
      <name val="Calibri"/>
      <charset val="134"/>
      <scheme val="minor"/>
    </font>
    <font>
      <b/>
      <sz val="11"/>
      <color theme="1"/>
      <name val="Calibri"/>
      <charset val="134"/>
      <scheme val="minor"/>
    </font>
    <font>
      <sz val="11"/>
      <color indexed="8"/>
      <name val="Verdana"/>
      <charset val="134"/>
    </font>
    <font>
      <b/>
      <sz val="11"/>
      <color indexed="56"/>
      <name val="Verdana"/>
      <charset val="134"/>
    </font>
    <font>
      <b/>
      <sz val="12"/>
      <color indexed="56"/>
      <name val="Verdana"/>
      <charset val="134"/>
    </font>
    <font>
      <sz val="12"/>
      <color theme="1"/>
      <name val="Calibri"/>
      <charset val="134"/>
      <scheme val="minor"/>
    </font>
    <font>
      <sz val="24"/>
      <color indexed="8"/>
      <name val="Calibri"/>
      <charset val="134"/>
    </font>
    <font>
      <sz val="11"/>
      <color indexed="8"/>
      <name val="Calibri"/>
      <charset val="134"/>
    </font>
    <font>
      <b/>
      <sz val="11"/>
      <color indexed="8"/>
      <name val="Calibri"/>
      <charset val="134"/>
    </font>
    <font>
      <sz val="12"/>
      <color theme="1"/>
      <name val="Calibri Light"/>
      <charset val="134"/>
      <scheme val="major"/>
    </font>
    <font>
      <sz val="18"/>
      <color theme="1" tint="0.0499893185216834"/>
      <name val="Calibri"/>
      <charset val="134"/>
      <scheme val="minor"/>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4">
    <fill>
      <patternFill patternType="none"/>
    </fill>
    <fill>
      <patternFill patternType="gray125"/>
    </fill>
    <fill>
      <patternFill patternType="solid">
        <fgColor theme="9"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rgb="FFF7F6F6"/>
        <bgColor indexed="64"/>
      </patternFill>
    </fill>
    <fill>
      <patternFill patternType="solid">
        <fgColor rgb="FFFFFF00"/>
        <bgColor indexed="64"/>
      </patternFill>
    </fill>
    <fill>
      <patternFill patternType="solid">
        <fgColor theme="0"/>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1" fillId="13" borderId="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14" borderId="7" applyNumberFormat="0" applyAlignment="0" applyProtection="0">
      <alignment vertical="center"/>
    </xf>
    <xf numFmtId="0" fontId="21" fillId="15" borderId="8" applyNumberFormat="0" applyAlignment="0" applyProtection="0">
      <alignment vertical="center"/>
    </xf>
    <xf numFmtId="0" fontId="22" fillId="15" borderId="7" applyNumberFormat="0" applyAlignment="0" applyProtection="0">
      <alignment vertical="center"/>
    </xf>
    <xf numFmtId="0" fontId="23" fillId="16" borderId="9" applyNumberFormat="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29" fillId="39" borderId="0" applyNumberFormat="0" applyBorder="0" applyAlignment="0" applyProtection="0">
      <alignment vertical="center"/>
    </xf>
    <xf numFmtId="0" fontId="29" fillId="40" borderId="0" applyNumberFormat="0" applyBorder="0" applyAlignment="0" applyProtection="0">
      <alignment vertical="center"/>
    </xf>
    <xf numFmtId="0" fontId="30" fillId="41" borderId="0" applyNumberFormat="0" applyBorder="0" applyAlignment="0" applyProtection="0">
      <alignment vertical="center"/>
    </xf>
    <xf numFmtId="0" fontId="30" fillId="42" borderId="0" applyNumberFormat="0" applyBorder="0" applyAlignment="0" applyProtection="0">
      <alignment vertical="center"/>
    </xf>
    <xf numFmtId="0" fontId="29" fillId="43" borderId="0" applyNumberFormat="0" applyBorder="0" applyAlignment="0" applyProtection="0">
      <alignment vertical="center"/>
    </xf>
  </cellStyleXfs>
  <cellXfs count="38">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1" fillId="4" borderId="0" xfId="0" applyFont="1" applyFill="1" applyAlignment="1">
      <alignment horizontal="center" vertical="center" wrapText="1"/>
    </xf>
    <xf numFmtId="0" fontId="1" fillId="3" borderId="1" xfId="0" applyFont="1" applyFill="1" applyBorder="1" applyAlignment="1">
      <alignment vertical="center" wrapText="1"/>
    </xf>
    <xf numFmtId="0" fontId="0" fillId="5" borderId="1" xfId="0" applyFill="1" applyBorder="1"/>
    <xf numFmtId="0" fontId="2" fillId="6" borderId="1" xfId="0" applyNumberFormat="1" applyFont="1" applyFill="1" applyBorder="1" applyAlignment="1" applyProtection="1">
      <alignment vertical="center" wrapText="1"/>
    </xf>
    <xf numFmtId="0" fontId="0" fillId="6" borderId="1" xfId="0" applyFill="1" applyBorder="1"/>
    <xf numFmtId="0" fontId="3" fillId="4" borderId="1" xfId="0" applyNumberFormat="1" applyFont="1" applyFill="1" applyBorder="1" applyAlignment="1" applyProtection="1">
      <alignment horizontal="center" vertical="center" wrapText="1"/>
    </xf>
    <xf numFmtId="180" fontId="2" fillId="7" borderId="1" xfId="0" applyNumberFormat="1" applyFont="1" applyFill="1" applyBorder="1" applyAlignment="1" applyProtection="1">
      <alignment horizontal="center" vertical="center" wrapText="1"/>
    </xf>
    <xf numFmtId="0" fontId="2" fillId="7" borderId="1" xfId="0" applyNumberFormat="1" applyFont="1" applyFill="1" applyBorder="1" applyAlignment="1" applyProtection="1">
      <alignment vertical="center" wrapText="1"/>
    </xf>
    <xf numFmtId="0" fontId="2" fillId="7" borderId="1" xfId="0" applyNumberFormat="1" applyFont="1" applyFill="1" applyBorder="1" applyAlignment="1" applyProtection="1">
      <alignment horizontal="right" vertical="center" wrapText="1"/>
    </xf>
    <xf numFmtId="4" fontId="2" fillId="7" borderId="1" xfId="0" applyNumberFormat="1" applyFont="1" applyFill="1" applyBorder="1" applyAlignment="1" applyProtection="1">
      <alignment horizontal="right" vertical="center" wrapText="1"/>
    </xf>
    <xf numFmtId="0" fontId="3" fillId="8" borderId="1" xfId="0" applyNumberFormat="1" applyFont="1" applyFill="1" applyBorder="1" applyAlignment="1" applyProtection="1">
      <alignment horizontal="center" vertical="center" wrapText="1"/>
    </xf>
    <xf numFmtId="0" fontId="4" fillId="4" borderId="2" xfId="0" applyNumberFormat="1" applyFont="1" applyFill="1" applyBorder="1" applyAlignment="1" applyProtection="1">
      <alignment horizontal="center" vertical="center" wrapText="1"/>
    </xf>
    <xf numFmtId="180" fontId="2" fillId="8" borderId="1" xfId="0" applyNumberFormat="1" applyFont="1" applyFill="1" applyBorder="1" applyAlignment="1" applyProtection="1">
      <alignment horizontal="center" vertical="center" wrapText="1"/>
    </xf>
    <xf numFmtId="0" fontId="2" fillId="8" borderId="1" xfId="0" applyNumberFormat="1" applyFont="1" applyFill="1" applyBorder="1" applyAlignment="1" applyProtection="1">
      <alignment vertical="center" wrapText="1"/>
    </xf>
    <xf numFmtId="0" fontId="2" fillId="8" borderId="3" xfId="0" applyNumberFormat="1" applyFont="1" applyFill="1" applyBorder="1" applyAlignment="1" applyProtection="1">
      <alignment horizontal="right" vertical="center" wrapText="1"/>
    </xf>
    <xf numFmtId="0" fontId="5" fillId="7" borderId="1" xfId="0" applyFont="1" applyFill="1" applyBorder="1"/>
    <xf numFmtId="180" fontId="2" fillId="9" borderId="1" xfId="0" applyNumberFormat="1" applyFont="1" applyFill="1" applyBorder="1" applyAlignment="1" applyProtection="1">
      <alignment horizontal="center" vertical="center" wrapText="1"/>
    </xf>
    <xf numFmtId="0" fontId="2" fillId="9" borderId="1" xfId="0" applyNumberFormat="1" applyFont="1" applyFill="1" applyBorder="1" applyAlignment="1" applyProtection="1">
      <alignment vertical="center" wrapText="1"/>
    </xf>
    <xf numFmtId="4" fontId="2" fillId="8" borderId="3" xfId="0" applyNumberFormat="1" applyFont="1" applyFill="1" applyBorder="1" applyAlignment="1" applyProtection="1">
      <alignment horizontal="right" vertical="center" wrapText="1"/>
    </xf>
    <xf numFmtId="0" fontId="6" fillId="0" borderId="0" xfId="0" applyNumberFormat="1" applyFont="1" applyFill="1" applyBorder="1" applyAlignment="1" applyProtection="1">
      <alignment vertical="center"/>
    </xf>
    <xf numFmtId="0" fontId="7" fillId="0" borderId="0" xfId="0" applyNumberFormat="1" applyFont="1" applyFill="1" applyBorder="1" applyAlignment="1" applyProtection="1"/>
    <xf numFmtId="0" fontId="7" fillId="8" borderId="0" xfId="0" applyNumberFormat="1" applyFont="1" applyFill="1" applyBorder="1" applyAlignment="1" applyProtection="1">
      <alignment horizontal="right"/>
    </xf>
    <xf numFmtId="0" fontId="0" fillId="0" borderId="0" xfId="0" applyAlignment="1">
      <alignment horizontal="center"/>
    </xf>
    <xf numFmtId="0" fontId="8" fillId="10" borderId="1" xfId="0" applyNumberFormat="1" applyFont="1" applyFill="1" applyBorder="1" applyAlignment="1" applyProtection="1">
      <alignment horizontal="center"/>
    </xf>
    <xf numFmtId="0" fontId="0" fillId="5" borderId="0" xfId="0" applyFill="1" applyAlignment="1">
      <alignment horizontal="center"/>
    </xf>
    <xf numFmtId="0" fontId="0" fillId="11" borderId="0" xfId="0" applyFill="1" applyAlignment="1"/>
    <xf numFmtId="0" fontId="7" fillId="0" borderId="1" xfId="0" applyNumberFormat="1" applyFont="1" applyFill="1" applyBorder="1" applyAlignment="1" applyProtection="1">
      <alignment vertical="center" wrapText="1"/>
    </xf>
    <xf numFmtId="0" fontId="5" fillId="12" borderId="1" xfId="0" applyFont="1" applyFill="1" applyBorder="1" applyAlignment="1">
      <alignment horizontal="center" vertical="center"/>
    </xf>
    <xf numFmtId="0" fontId="5" fillId="5" borderId="1" xfId="0" applyFont="1" applyFill="1" applyBorder="1" applyAlignment="1">
      <alignment vertical="center"/>
    </xf>
    <xf numFmtId="0" fontId="0" fillId="0" borderId="0" xfId="0" applyAlignment="1">
      <alignment vertical="center"/>
    </xf>
    <xf numFmtId="0" fontId="1" fillId="0" borderId="0" xfId="0" applyFont="1" applyAlignment="1">
      <alignment horizontal="center"/>
    </xf>
    <xf numFmtId="0" fontId="9" fillId="12" borderId="1" xfId="0" applyFont="1" applyFill="1" applyBorder="1" applyAlignment="1">
      <alignment horizontal="center" vertical="center"/>
    </xf>
    <xf numFmtId="0" fontId="5" fillId="5" borderId="1" xfId="0" applyFont="1" applyFill="1" applyBorder="1" applyAlignment="1"/>
    <xf numFmtId="0" fontId="0" fillId="0" borderId="0" xfId="0" applyAlignment="1"/>
    <xf numFmtId="0" fontId="10" fillId="5" borderId="1" xfId="6" applyFont="1"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'Expense Chart'!$B$1</c:f>
              <c:strCache>
                <c:ptCount val="1"/>
                <c:pt idx="0">
                  <c:v>Total Expense</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1"/>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'Expense Chart'!$A$2:$A$12</c:f>
              <c:strCache>
                <c:ptCount val="11"/>
                <c:pt idx="0">
                  <c:v>Online shopping</c:v>
                </c:pt>
                <c:pt idx="1">
                  <c:v>Other essential items</c:v>
                </c:pt>
                <c:pt idx="2">
                  <c:v>Vegetables &amp; Fruit</c:v>
                </c:pt>
                <c:pt idx="3">
                  <c:v>Fish &amp; Chicken</c:v>
                </c:pt>
                <c:pt idx="4">
                  <c:v>Gifts</c:v>
                </c:pt>
                <c:pt idx="5">
                  <c:v>Ordering food</c:v>
                </c:pt>
                <c:pt idx="6">
                  <c:v>Movie with friends</c:v>
                </c:pt>
                <c:pt idx="7">
                  <c:v>Mobile Bill Payment</c:v>
                </c:pt>
                <c:pt idx="8">
                  <c:v>Medicine</c:v>
                </c:pt>
                <c:pt idx="9">
                  <c:v>Cab to office</c:v>
                </c:pt>
                <c:pt idx="10">
                  <c:v>Trip</c:v>
                </c:pt>
              </c:strCache>
            </c:strRef>
          </c:cat>
          <c:val>
            <c:numRef>
              <c:f>'Expense Chart'!$B$2:$B$12</c:f>
              <c:numCache>
                <c:formatCode>General</c:formatCode>
                <c:ptCount val="11"/>
                <c:pt idx="0">
                  <c:v>7464</c:v>
                </c:pt>
                <c:pt idx="1">
                  <c:v>10194.1</c:v>
                </c:pt>
                <c:pt idx="2">
                  <c:v>3217</c:v>
                </c:pt>
                <c:pt idx="3">
                  <c:v>3342</c:v>
                </c:pt>
                <c:pt idx="4">
                  <c:v>5688</c:v>
                </c:pt>
                <c:pt idx="5">
                  <c:v>1857</c:v>
                </c:pt>
                <c:pt idx="6">
                  <c:v>2586</c:v>
                </c:pt>
                <c:pt idx="7">
                  <c:v>1411.26</c:v>
                </c:pt>
                <c:pt idx="8">
                  <c:v>5475</c:v>
                </c:pt>
                <c:pt idx="9">
                  <c:v>1510.91</c:v>
                </c:pt>
                <c:pt idx="10">
                  <c:v>12000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21161447716616"/>
          <c:y val="0.188258859784284"/>
          <c:w val="0.855746734694705"/>
          <c:h val="0.514917923395169"/>
        </c:manualLayout>
      </c:layout>
      <c:barChart>
        <c:barDir val="col"/>
        <c:grouping val="clustered"/>
        <c:varyColors val="0"/>
        <c:ser>
          <c:idx val="0"/>
          <c:order val="0"/>
          <c:tx>
            <c:strRef>
              <c:f>'Expense Pattern'!$B$1</c:f>
              <c:strCache>
                <c:ptCount val="1"/>
                <c:pt idx="0">
                  <c:v>Month 1</c:v>
                </c:pt>
              </c:strCache>
            </c:strRef>
          </c:tx>
          <c:spPr>
            <a:solidFill>
              <a:schemeClr val="accent1"/>
            </a:solidFill>
            <a:ln>
              <a:noFill/>
            </a:ln>
            <a:effectLst/>
          </c:spPr>
          <c:invertIfNegative val="0"/>
          <c:dLbls>
            <c:delete val="1"/>
          </c:dLbls>
          <c:cat>
            <c:strRef>
              <c:f>'Expense Pattern'!$A$2:$A$12</c:f>
              <c:strCache>
                <c:ptCount val="11"/>
                <c:pt idx="0">
                  <c:v>Online Shopping</c:v>
                </c:pt>
                <c:pt idx="1">
                  <c:v>Other Essential Items</c:v>
                </c:pt>
                <c:pt idx="2">
                  <c:v>Vegetables &amp; Fruit</c:v>
                </c:pt>
                <c:pt idx="3">
                  <c:v>Fish &amp; Chicken</c:v>
                </c:pt>
                <c:pt idx="4">
                  <c:v>Gifts</c:v>
                </c:pt>
                <c:pt idx="5">
                  <c:v>Ordering Food</c:v>
                </c:pt>
                <c:pt idx="6">
                  <c:v>Movie with Friends</c:v>
                </c:pt>
                <c:pt idx="7">
                  <c:v>Mobile Bill Payment</c:v>
                </c:pt>
                <c:pt idx="8">
                  <c:v>Medicine</c:v>
                </c:pt>
                <c:pt idx="9">
                  <c:v>Cab to Office</c:v>
                </c:pt>
                <c:pt idx="10">
                  <c:v>Trip</c:v>
                </c:pt>
              </c:strCache>
            </c:strRef>
          </c:cat>
          <c:val>
            <c:numRef>
              <c:f>'Expense Pattern'!$B$2:$B$12</c:f>
              <c:numCache>
                <c:formatCode>General</c:formatCode>
                <c:ptCount val="11"/>
                <c:pt idx="0">
                  <c:v>7464</c:v>
                </c:pt>
                <c:pt idx="1">
                  <c:v>10194.1</c:v>
                </c:pt>
                <c:pt idx="2">
                  <c:v>3217</c:v>
                </c:pt>
                <c:pt idx="3">
                  <c:v>3342</c:v>
                </c:pt>
                <c:pt idx="4">
                  <c:v>5688</c:v>
                </c:pt>
                <c:pt idx="5">
                  <c:v>1857</c:v>
                </c:pt>
                <c:pt idx="6">
                  <c:v>2586</c:v>
                </c:pt>
                <c:pt idx="7">
                  <c:v>1411.26</c:v>
                </c:pt>
                <c:pt idx="8">
                  <c:v>5475</c:v>
                </c:pt>
                <c:pt idx="9">
                  <c:v>1510.91</c:v>
                </c:pt>
                <c:pt idx="10">
                  <c:v>12000</c:v>
                </c:pt>
              </c:numCache>
            </c:numRef>
          </c:val>
        </c:ser>
        <c:ser>
          <c:idx val="1"/>
          <c:order val="1"/>
          <c:tx>
            <c:strRef>
              <c:f>'Expense Pattern'!$C$1</c:f>
              <c:strCache>
                <c:ptCount val="1"/>
                <c:pt idx="0">
                  <c:v>Month 2 (10% Increase)</c:v>
                </c:pt>
              </c:strCache>
            </c:strRef>
          </c:tx>
          <c:spPr>
            <a:solidFill>
              <a:schemeClr val="accent2"/>
            </a:solidFill>
            <a:ln>
              <a:noFill/>
            </a:ln>
            <a:effectLst/>
          </c:spPr>
          <c:invertIfNegative val="0"/>
          <c:dLbls>
            <c:delete val="1"/>
          </c:dLbls>
          <c:cat>
            <c:strRef>
              <c:f>'Expense Pattern'!$A$2:$A$12</c:f>
              <c:strCache>
                <c:ptCount val="11"/>
                <c:pt idx="0">
                  <c:v>Online Shopping</c:v>
                </c:pt>
                <c:pt idx="1">
                  <c:v>Other Essential Items</c:v>
                </c:pt>
                <c:pt idx="2">
                  <c:v>Vegetables &amp; Fruit</c:v>
                </c:pt>
                <c:pt idx="3">
                  <c:v>Fish &amp; Chicken</c:v>
                </c:pt>
                <c:pt idx="4">
                  <c:v>Gifts</c:v>
                </c:pt>
                <c:pt idx="5">
                  <c:v>Ordering Food</c:v>
                </c:pt>
                <c:pt idx="6">
                  <c:v>Movie with Friends</c:v>
                </c:pt>
                <c:pt idx="7">
                  <c:v>Mobile Bill Payment</c:v>
                </c:pt>
                <c:pt idx="8">
                  <c:v>Medicine</c:v>
                </c:pt>
                <c:pt idx="9">
                  <c:v>Cab to Office</c:v>
                </c:pt>
                <c:pt idx="10">
                  <c:v>Trip</c:v>
                </c:pt>
              </c:strCache>
            </c:strRef>
          </c:cat>
          <c:val>
            <c:numRef>
              <c:f>'Expense Pattern'!$C$2:$C$12</c:f>
              <c:numCache>
                <c:formatCode>General</c:formatCode>
                <c:ptCount val="11"/>
                <c:pt idx="0">
                  <c:v>8210.4</c:v>
                </c:pt>
                <c:pt idx="1">
                  <c:v>11213.51</c:v>
                </c:pt>
                <c:pt idx="2">
                  <c:v>3538.7</c:v>
                </c:pt>
                <c:pt idx="3">
                  <c:v>3676.2</c:v>
                </c:pt>
                <c:pt idx="4">
                  <c:v>6256.8</c:v>
                </c:pt>
                <c:pt idx="5">
                  <c:v>2042.7</c:v>
                </c:pt>
                <c:pt idx="6">
                  <c:v>2844.6</c:v>
                </c:pt>
                <c:pt idx="7">
                  <c:v>1552.39</c:v>
                </c:pt>
                <c:pt idx="8">
                  <c:v>6022.5</c:v>
                </c:pt>
                <c:pt idx="9">
                  <c:v>1662</c:v>
                </c:pt>
                <c:pt idx="10">
                  <c:v>13200</c:v>
                </c:pt>
              </c:numCache>
            </c:numRef>
          </c:val>
        </c:ser>
        <c:ser>
          <c:idx val="2"/>
          <c:order val="2"/>
          <c:tx>
            <c:strRef>
              <c:f>'Expense Pattern'!$D$1</c:f>
              <c:strCache>
                <c:ptCount val="1"/>
                <c:pt idx="0">
                  <c:v>Month 3 (5% Increase)</c:v>
                </c:pt>
              </c:strCache>
            </c:strRef>
          </c:tx>
          <c:spPr>
            <a:solidFill>
              <a:schemeClr val="accent3"/>
            </a:solidFill>
            <a:ln>
              <a:noFill/>
            </a:ln>
            <a:effectLst/>
          </c:spPr>
          <c:invertIfNegative val="0"/>
          <c:dLbls>
            <c:delete val="1"/>
          </c:dLbls>
          <c:cat>
            <c:strRef>
              <c:f>'Expense Pattern'!$A$2:$A$12</c:f>
              <c:strCache>
                <c:ptCount val="11"/>
                <c:pt idx="0">
                  <c:v>Online Shopping</c:v>
                </c:pt>
                <c:pt idx="1">
                  <c:v>Other Essential Items</c:v>
                </c:pt>
                <c:pt idx="2">
                  <c:v>Vegetables &amp; Fruit</c:v>
                </c:pt>
                <c:pt idx="3">
                  <c:v>Fish &amp; Chicken</c:v>
                </c:pt>
                <c:pt idx="4">
                  <c:v>Gifts</c:v>
                </c:pt>
                <c:pt idx="5">
                  <c:v>Ordering Food</c:v>
                </c:pt>
                <c:pt idx="6">
                  <c:v>Movie with Friends</c:v>
                </c:pt>
                <c:pt idx="7">
                  <c:v>Mobile Bill Payment</c:v>
                </c:pt>
                <c:pt idx="8">
                  <c:v>Medicine</c:v>
                </c:pt>
                <c:pt idx="9">
                  <c:v>Cab to Office</c:v>
                </c:pt>
                <c:pt idx="10">
                  <c:v>Trip</c:v>
                </c:pt>
              </c:strCache>
            </c:strRef>
          </c:cat>
          <c:val>
            <c:numRef>
              <c:f>'Expense Pattern'!$D$2:$D$12</c:f>
              <c:numCache>
                <c:formatCode>General</c:formatCode>
                <c:ptCount val="11"/>
                <c:pt idx="0">
                  <c:v>8610.92</c:v>
                </c:pt>
                <c:pt idx="1">
                  <c:v>11773.19</c:v>
                </c:pt>
                <c:pt idx="2">
                  <c:v>3715.64</c:v>
                </c:pt>
                <c:pt idx="3">
                  <c:v>3869.01</c:v>
                </c:pt>
                <c:pt idx="4">
                  <c:v>6570.64</c:v>
                </c:pt>
                <c:pt idx="5">
                  <c:v>2144.84</c:v>
                </c:pt>
                <c:pt idx="6">
                  <c:v>2986.83</c:v>
                </c:pt>
                <c:pt idx="7">
                  <c:v>1630</c:v>
                </c:pt>
                <c:pt idx="8">
                  <c:v>6324.63</c:v>
                </c:pt>
                <c:pt idx="9">
                  <c:v>1745.1</c:v>
                </c:pt>
                <c:pt idx="10">
                  <c:v>13860</c:v>
                </c:pt>
              </c:numCache>
            </c:numRef>
          </c:val>
        </c:ser>
        <c:dLbls>
          <c:showLegendKey val="0"/>
          <c:showVal val="0"/>
          <c:showCatName val="0"/>
          <c:showSerName val="0"/>
          <c:showPercent val="0"/>
          <c:showBubbleSize val="0"/>
        </c:dLbls>
        <c:gapWidth val="219"/>
        <c:overlap val="-27"/>
        <c:axId val="733707336"/>
        <c:axId val="733704592"/>
      </c:barChart>
      <c:catAx>
        <c:axId val="73370733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Items to Expense</a:t>
                </a:r>
                <a:endParaRPr lang="en-IN"/>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3704592"/>
        <c:crosses val="autoZero"/>
        <c:auto val="1"/>
        <c:lblAlgn val="ctr"/>
        <c:lblOffset val="100"/>
        <c:noMultiLvlLbl val="0"/>
      </c:catAx>
      <c:valAx>
        <c:axId val="733704592"/>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IN"/>
                  <a:t>Expenses</a:t>
                </a:r>
                <a:endParaRPr lang="en-IN"/>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3707336"/>
        <c:crosses val="autoZero"/>
        <c:crossBetween val="between"/>
      </c:valAx>
      <c:spPr>
        <a:noFill/>
        <a:ln>
          <a:noFill/>
        </a:ln>
        <a:effectLst/>
      </c:spPr>
    </c:plotArea>
    <c:legend>
      <c:legendPos val="r"/>
      <c:layout>
        <c:manualLayout>
          <c:xMode val="edge"/>
          <c:yMode val="edge"/>
          <c:x val="0.670166031098918"/>
          <c:y val="0.0184353881804836"/>
          <c:w val="0.212489655982915"/>
          <c:h val="0.1560103369205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212724</xdr:colOff>
      <xdr:row>0</xdr:row>
      <xdr:rowOff>95250</xdr:rowOff>
    </xdr:from>
    <xdr:to>
      <xdr:col>15</xdr:col>
      <xdr:colOff>584200</xdr:colOff>
      <xdr:row>19</xdr:row>
      <xdr:rowOff>6350</xdr:rowOff>
    </xdr:to>
    <xdr:graphicFrame>
      <xdr:nvGraphicFramePr>
        <xdr:cNvPr id="2" name="Chart 1"/>
        <xdr:cNvGraphicFramePr/>
      </xdr:nvGraphicFramePr>
      <xdr:xfrm>
        <a:off x="3793490" y="95250"/>
        <a:ext cx="7915910" cy="4076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9524</xdr:colOff>
      <xdr:row>0</xdr:row>
      <xdr:rowOff>25400</xdr:rowOff>
    </xdr:from>
    <xdr:to>
      <xdr:col>14</xdr:col>
      <xdr:colOff>82549</xdr:colOff>
      <xdr:row>21</xdr:row>
      <xdr:rowOff>95250</xdr:rowOff>
    </xdr:to>
    <xdr:graphicFrame>
      <xdr:nvGraphicFramePr>
        <xdr:cNvPr id="2" name="Chart 1"/>
        <xdr:cNvGraphicFramePr/>
      </xdr:nvGraphicFramePr>
      <xdr:xfrm>
        <a:off x="5450840" y="25400"/>
        <a:ext cx="6359525" cy="4121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2"/>
  <sheetViews>
    <sheetView tabSelected="1" zoomScale="70" zoomScaleNormal="70" workbookViewId="0">
      <selection activeCell="H4" sqref="H4"/>
    </sheetView>
  </sheetViews>
  <sheetFormatPr defaultColWidth="9" defaultRowHeight="14.5"/>
  <cols>
    <col min="2" max="2" width="50.1818181818182" customWidth="1"/>
    <col min="3" max="3" width="17.2727272727273" customWidth="1"/>
    <col min="4" max="4" width="54.1818181818182" customWidth="1"/>
    <col min="5" max="5" width="21.3636363636364" customWidth="1"/>
    <col min="7" max="7" width="23.7272727272727" customWidth="1"/>
    <col min="11" max="11" width="25.0909090909091" customWidth="1"/>
    <col min="12" max="12" width="24" customWidth="1"/>
    <col min="13" max="13" width="37" customWidth="1"/>
  </cols>
  <sheetData>
    <row r="1" spans="1:9">
      <c r="A1" s="23"/>
      <c r="B1" s="26" t="s">
        <v>0</v>
      </c>
      <c r="D1" s="27" t="s">
        <v>1</v>
      </c>
      <c r="E1" s="27"/>
      <c r="F1" s="28"/>
      <c r="G1" s="28"/>
      <c r="H1" s="28"/>
      <c r="I1" s="28"/>
    </row>
    <row r="2" ht="39" customHeight="1" spans="1:9">
      <c r="A2" s="23"/>
      <c r="B2" s="29" t="s">
        <v>2</v>
      </c>
      <c r="D2" s="30" t="s">
        <v>3</v>
      </c>
      <c r="E2" s="31">
        <f>COUNTIF('Data Table'!B2:B51,"Online shopping")</f>
        <v>6</v>
      </c>
      <c r="F2" s="32"/>
      <c r="G2" s="32"/>
      <c r="H2" s="33"/>
      <c r="I2" s="33"/>
    </row>
    <row r="3" ht="24" customHeight="1" spans="1:10">
      <c r="A3" s="23"/>
      <c r="B3" s="29" t="s">
        <v>4</v>
      </c>
      <c r="D3" s="34" t="s">
        <v>5</v>
      </c>
      <c r="E3" s="35">
        <f>SUMIFS('Data Table'!C2:C51,'Data Table'!B2:B51,Sheet1!D3)</f>
        <v>1857</v>
      </c>
      <c r="F3" s="36"/>
      <c r="G3" s="36"/>
      <c r="J3" s="16"/>
    </row>
    <row r="4" ht="28.5" customHeight="1" spans="1:5">
      <c r="A4" s="23"/>
      <c r="B4" s="29" t="s">
        <v>6</v>
      </c>
      <c r="D4" s="34" t="s">
        <v>7</v>
      </c>
      <c r="E4" s="37" t="s">
        <v>8</v>
      </c>
    </row>
    <row r="5" ht="58.5" customHeight="1" spans="1:5">
      <c r="A5" s="23"/>
      <c r="B5" s="29" t="s">
        <v>9</v>
      </c>
      <c r="D5" s="30" t="s">
        <v>10</v>
      </c>
      <c r="E5" s="37" t="s">
        <v>8</v>
      </c>
    </row>
    <row r="6" ht="28" customHeight="1" spans="1:5">
      <c r="A6" s="23"/>
      <c r="B6" s="29" t="s">
        <v>11</v>
      </c>
      <c r="D6" s="30" t="s">
        <v>12</v>
      </c>
      <c r="E6" s="37" t="s">
        <v>8</v>
      </c>
    </row>
    <row r="7" ht="67" customHeight="1" spans="1:5">
      <c r="A7" s="23"/>
      <c r="B7" s="29" t="s">
        <v>13</v>
      </c>
      <c r="D7" s="30" t="s">
        <v>14</v>
      </c>
      <c r="E7" s="37" t="s">
        <v>8</v>
      </c>
    </row>
    <row r="8" ht="54.5" customHeight="1" spans="1:5">
      <c r="A8" s="23"/>
      <c r="B8" s="29" t="s">
        <v>15</v>
      </c>
      <c r="D8" s="30" t="s">
        <v>16</v>
      </c>
      <c r="E8" s="37" t="s">
        <v>8</v>
      </c>
    </row>
    <row r="9" ht="37" customHeight="1" spans="1:5">
      <c r="A9" s="23"/>
      <c r="B9" s="29" t="s">
        <v>17</v>
      </c>
      <c r="D9" s="30" t="s">
        <v>18</v>
      </c>
      <c r="E9" s="37" t="s">
        <v>8</v>
      </c>
    </row>
    <row r="52" ht="31" spans="11:13">
      <c r="K52" s="22"/>
      <c r="L52" s="23"/>
      <c r="M52" s="24"/>
    </row>
  </sheetData>
  <sortState ref="D1:E4">
    <sortCondition ref="D4" descending="1"/>
  </sortState>
  <mergeCells count="2">
    <mergeCell ref="D1:E1"/>
    <mergeCell ref="H2:I2"/>
  </mergeCells>
  <dataValidations count="2">
    <dataValidation type="list" allowBlank="1" showInputMessage="1" showErrorMessage="1" sqref="D3">
      <formula1>'Data Table'!$AJ$4:$AJ$14</formula1>
    </dataValidation>
    <dataValidation type="list" allowBlank="1" showInputMessage="1" showErrorMessage="1" sqref="J3">
      <formula1>#REF!</formula1>
    </dataValidation>
  </dataValidations>
  <hyperlinks>
    <hyperlink ref="E4" location="'Descending Order'!A1" display="CLICK HERE"/>
    <hyperlink ref="E5" location="'Expense Chart'!A1" display="CLICK HERE"/>
    <hyperlink ref="E7" location="'Data Table'!A1" display="CLICK HERE"/>
    <hyperlink ref="E8" location="'Data Table'!A1" display="CLICK HERE"/>
    <hyperlink ref="E9" location="'Reduce Cost'!A1" display="CLICK HERE"/>
    <hyperlink ref="E6" location="'Expense Pattern'!A1" display="CLICK HERE"/>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52"/>
  <sheetViews>
    <sheetView zoomScale="70" zoomScaleNormal="70" topLeftCell="A28" workbookViewId="0">
      <selection activeCell="H9" sqref="H9"/>
    </sheetView>
  </sheetViews>
  <sheetFormatPr defaultColWidth="9" defaultRowHeight="14.5"/>
  <cols>
    <col min="1" max="1" width="30.4545454545455" customWidth="1"/>
    <col min="2" max="2" width="22.2727272727273" customWidth="1"/>
    <col min="3" max="3" width="14" customWidth="1"/>
    <col min="4" max="4" width="16.0909090909091" customWidth="1"/>
    <col min="5" max="5" width="15.7272727272727" customWidth="1"/>
    <col min="12" max="12" width="24.4545454545455" customWidth="1"/>
    <col min="36" max="36" width="30.1818181818182" customWidth="1"/>
  </cols>
  <sheetData>
    <row r="1" ht="15" spans="1:5">
      <c r="A1" s="13" t="s">
        <v>19</v>
      </c>
      <c r="B1" s="13" t="s">
        <v>20</v>
      </c>
      <c r="C1" s="13" t="s">
        <v>21</v>
      </c>
      <c r="D1" s="14" t="s">
        <v>22</v>
      </c>
      <c r="E1" s="14" t="s">
        <v>23</v>
      </c>
    </row>
    <row r="2" ht="15.5" spans="1:5">
      <c r="A2" s="15">
        <v>44470</v>
      </c>
      <c r="B2" s="16" t="s">
        <v>24</v>
      </c>
      <c r="C2" s="17">
        <v>2300</v>
      </c>
      <c r="D2" s="18" t="s">
        <v>25</v>
      </c>
      <c r="E2" s="18" t="str">
        <f>IF(C2&gt;2000,"Over Budget","Under Budget")</f>
        <v>Over Budget</v>
      </c>
    </row>
    <row r="3" ht="21.5" customHeight="1" spans="1:36">
      <c r="A3" s="19">
        <v>44470</v>
      </c>
      <c r="B3" s="20" t="s">
        <v>26</v>
      </c>
      <c r="C3" s="17">
        <v>767</v>
      </c>
      <c r="D3" s="18" t="s">
        <v>27</v>
      </c>
      <c r="E3" s="18" t="str">
        <f t="shared" ref="E3:E51" si="0">IF(C3&gt;2000,"Over Budget","Under Budget")</f>
        <v>Under Budget</v>
      </c>
      <c r="AJ3" s="16"/>
    </row>
    <row r="4" ht="22.5" customHeight="1" spans="1:36">
      <c r="A4" s="19">
        <v>44470</v>
      </c>
      <c r="B4" s="20" t="s">
        <v>28</v>
      </c>
      <c r="C4" s="21">
        <v>2500</v>
      </c>
      <c r="D4" s="18" t="s">
        <v>27</v>
      </c>
      <c r="E4" s="18" t="str">
        <f t="shared" si="0"/>
        <v>Over Budget</v>
      </c>
      <c r="AJ4" s="20" t="s">
        <v>26</v>
      </c>
    </row>
    <row r="5" ht="20.5" customHeight="1" spans="1:36">
      <c r="A5" s="19">
        <v>44473</v>
      </c>
      <c r="B5" s="20" t="s">
        <v>29</v>
      </c>
      <c r="C5" s="17">
        <v>710</v>
      </c>
      <c r="D5" s="18" t="s">
        <v>25</v>
      </c>
      <c r="E5" s="18" t="str">
        <f t="shared" si="0"/>
        <v>Under Budget</v>
      </c>
      <c r="AJ5" s="20" t="s">
        <v>28</v>
      </c>
    </row>
    <row r="6" ht="18.5" customHeight="1" spans="1:36">
      <c r="A6" s="15">
        <v>44473</v>
      </c>
      <c r="B6" s="16" t="s">
        <v>30</v>
      </c>
      <c r="C6" s="17">
        <v>760</v>
      </c>
      <c r="D6" s="18" t="s">
        <v>27</v>
      </c>
      <c r="E6" s="18" t="str">
        <f t="shared" si="0"/>
        <v>Under Budget</v>
      </c>
      <c r="AJ6" s="20" t="s">
        <v>29</v>
      </c>
    </row>
    <row r="7" ht="15.5" spans="1:36">
      <c r="A7" s="19">
        <v>44476</v>
      </c>
      <c r="B7" s="20" t="s">
        <v>31</v>
      </c>
      <c r="C7" s="21">
        <v>1900</v>
      </c>
      <c r="D7" s="18" t="s">
        <v>25</v>
      </c>
      <c r="E7" s="18" t="str">
        <f t="shared" si="0"/>
        <v>Under Budget</v>
      </c>
      <c r="AJ7" s="16" t="s">
        <v>30</v>
      </c>
    </row>
    <row r="8" ht="19" customHeight="1" spans="1:36">
      <c r="A8" s="15">
        <v>44477</v>
      </c>
      <c r="B8" s="16" t="s">
        <v>5</v>
      </c>
      <c r="C8" s="17">
        <v>450</v>
      </c>
      <c r="D8" s="18" t="s">
        <v>27</v>
      </c>
      <c r="E8" s="18" t="str">
        <f t="shared" si="0"/>
        <v>Under Budget</v>
      </c>
      <c r="AJ8" s="20" t="s">
        <v>31</v>
      </c>
    </row>
    <row r="9" ht="16.5" customHeight="1" spans="1:36">
      <c r="A9" s="19">
        <v>44484</v>
      </c>
      <c r="B9" s="20" t="s">
        <v>32</v>
      </c>
      <c r="C9" s="17">
        <v>620</v>
      </c>
      <c r="D9" s="18" t="s">
        <v>27</v>
      </c>
      <c r="E9" s="18" t="str">
        <f t="shared" si="0"/>
        <v>Under Budget</v>
      </c>
      <c r="AJ9" s="16" t="s">
        <v>5</v>
      </c>
    </row>
    <row r="10" ht="21.5" customHeight="1" spans="1:42">
      <c r="A10" s="19">
        <v>44485</v>
      </c>
      <c r="B10" s="20" t="s">
        <v>33</v>
      </c>
      <c r="C10" s="17">
        <v>470</v>
      </c>
      <c r="D10" s="18" t="s">
        <v>27</v>
      </c>
      <c r="E10" s="18" t="str">
        <f t="shared" si="0"/>
        <v>Under Budget</v>
      </c>
      <c r="AJ10" s="20" t="s">
        <v>32</v>
      </c>
      <c r="AP10" s="25"/>
    </row>
    <row r="11" ht="25" customHeight="1" spans="1:36">
      <c r="A11" s="19">
        <v>44487</v>
      </c>
      <c r="B11" s="20" t="s">
        <v>26</v>
      </c>
      <c r="C11" s="17">
        <v>970</v>
      </c>
      <c r="D11" s="18" t="s">
        <v>25</v>
      </c>
      <c r="E11" s="18" t="str">
        <f t="shared" si="0"/>
        <v>Under Budget</v>
      </c>
      <c r="AJ11" s="20" t="s">
        <v>33</v>
      </c>
    </row>
    <row r="12" ht="24" customHeight="1" spans="1:36">
      <c r="A12" s="19">
        <v>44487</v>
      </c>
      <c r="B12" s="16" t="s">
        <v>24</v>
      </c>
      <c r="C12" s="21">
        <v>1075</v>
      </c>
      <c r="D12" s="18" t="s">
        <v>27</v>
      </c>
      <c r="E12" s="18" t="str">
        <f t="shared" si="0"/>
        <v>Under Budget</v>
      </c>
      <c r="AJ12" s="16" t="s">
        <v>24</v>
      </c>
    </row>
    <row r="13" ht="22.5" customHeight="1" spans="1:36">
      <c r="A13" s="19">
        <v>44488</v>
      </c>
      <c r="B13" s="20" t="s">
        <v>5</v>
      </c>
      <c r="C13" s="17">
        <v>489</v>
      </c>
      <c r="D13" s="18" t="s">
        <v>27</v>
      </c>
      <c r="E13" s="18" t="str">
        <f t="shared" si="0"/>
        <v>Under Budget</v>
      </c>
      <c r="AJ13" s="20" t="s">
        <v>34</v>
      </c>
    </row>
    <row r="14" ht="22" customHeight="1" spans="1:36">
      <c r="A14" s="19">
        <v>44491</v>
      </c>
      <c r="B14" s="20" t="s">
        <v>28</v>
      </c>
      <c r="C14" s="21">
        <v>1574.1</v>
      </c>
      <c r="D14" s="18" t="s">
        <v>25</v>
      </c>
      <c r="E14" s="18" t="str">
        <f t="shared" si="0"/>
        <v>Under Budget</v>
      </c>
      <c r="AJ14" s="16" t="s">
        <v>35</v>
      </c>
    </row>
    <row r="15" ht="22" customHeight="1" spans="1:5">
      <c r="A15" s="19">
        <v>44491</v>
      </c>
      <c r="B15" s="20" t="s">
        <v>30</v>
      </c>
      <c r="C15" s="17">
        <v>550</v>
      </c>
      <c r="D15" s="18" t="s">
        <v>27</v>
      </c>
      <c r="E15" s="18" t="str">
        <f t="shared" si="0"/>
        <v>Under Budget</v>
      </c>
    </row>
    <row r="16" ht="15.5" spans="1:5">
      <c r="A16" s="19">
        <v>44494</v>
      </c>
      <c r="B16" s="20" t="s">
        <v>34</v>
      </c>
      <c r="C16" s="17">
        <v>423</v>
      </c>
      <c r="D16" s="18" t="s">
        <v>27</v>
      </c>
      <c r="E16" s="18" t="str">
        <f t="shared" si="0"/>
        <v>Under Budget</v>
      </c>
    </row>
    <row r="17" ht="15.5" spans="1:5">
      <c r="A17" s="19">
        <v>44496</v>
      </c>
      <c r="B17" s="20" t="s">
        <v>34</v>
      </c>
      <c r="C17" s="17">
        <v>358.22</v>
      </c>
      <c r="D17" s="18" t="s">
        <v>27</v>
      </c>
      <c r="E17" s="18" t="str">
        <f t="shared" si="0"/>
        <v>Under Budget</v>
      </c>
    </row>
    <row r="18" ht="21" customHeight="1" spans="1:5">
      <c r="A18" s="19">
        <v>44496</v>
      </c>
      <c r="B18" s="20" t="s">
        <v>32</v>
      </c>
      <c r="C18" s="17">
        <v>520</v>
      </c>
      <c r="D18" s="18" t="s">
        <v>27</v>
      </c>
      <c r="E18" s="18" t="str">
        <f t="shared" si="0"/>
        <v>Under Budget</v>
      </c>
    </row>
    <row r="19" ht="22" customHeight="1" spans="1:5">
      <c r="A19" s="15">
        <v>44497</v>
      </c>
      <c r="B19" s="16" t="s">
        <v>29</v>
      </c>
      <c r="C19" s="17">
        <v>300</v>
      </c>
      <c r="D19" s="18" t="s">
        <v>27</v>
      </c>
      <c r="E19" s="18" t="str">
        <f t="shared" si="0"/>
        <v>Under Budget</v>
      </c>
    </row>
    <row r="20" ht="20.5" customHeight="1" spans="1:5">
      <c r="A20" s="15">
        <v>44498</v>
      </c>
      <c r="B20" s="16" t="s">
        <v>34</v>
      </c>
      <c r="C20" s="17">
        <v>407.05</v>
      </c>
      <c r="D20" s="18" t="s">
        <v>27</v>
      </c>
      <c r="E20" s="18" t="str">
        <f t="shared" si="0"/>
        <v>Under Budget</v>
      </c>
    </row>
    <row r="21" ht="21" customHeight="1" spans="1:5">
      <c r="A21" s="15">
        <v>44499</v>
      </c>
      <c r="B21" s="16" t="s">
        <v>28</v>
      </c>
      <c r="C21" s="17">
        <v>300</v>
      </c>
      <c r="D21" s="18" t="s">
        <v>27</v>
      </c>
      <c r="E21" s="18" t="str">
        <f t="shared" si="0"/>
        <v>Under Budget</v>
      </c>
    </row>
    <row r="22" ht="20.5" customHeight="1" spans="1:5">
      <c r="A22" s="19">
        <v>44501</v>
      </c>
      <c r="B22" s="20" t="s">
        <v>26</v>
      </c>
      <c r="C22" s="21">
        <v>2327</v>
      </c>
      <c r="D22" s="18" t="s">
        <v>27</v>
      </c>
      <c r="E22" s="18" t="str">
        <f t="shared" si="0"/>
        <v>Over Budget</v>
      </c>
    </row>
    <row r="23" ht="15.5" spans="1:5">
      <c r="A23" s="19">
        <v>44502</v>
      </c>
      <c r="B23" s="20" t="s">
        <v>31</v>
      </c>
      <c r="C23" s="17">
        <v>1150</v>
      </c>
      <c r="D23" s="18" t="s">
        <v>27</v>
      </c>
      <c r="E23" s="18" t="str">
        <f t="shared" si="0"/>
        <v>Under Budget</v>
      </c>
    </row>
    <row r="24" ht="15.5" spans="1:5">
      <c r="A24" s="19">
        <v>44504</v>
      </c>
      <c r="B24" s="20" t="s">
        <v>31</v>
      </c>
      <c r="C24" s="21">
        <v>1138</v>
      </c>
      <c r="D24" s="18" t="s">
        <v>27</v>
      </c>
      <c r="E24" s="18" t="str">
        <f t="shared" si="0"/>
        <v>Under Budget</v>
      </c>
    </row>
    <row r="25" ht="22.5" customHeight="1" spans="1:5">
      <c r="A25" s="15">
        <v>44505</v>
      </c>
      <c r="B25" s="16" t="s">
        <v>36</v>
      </c>
      <c r="C25" s="17">
        <v>500</v>
      </c>
      <c r="D25" s="18" t="s">
        <v>27</v>
      </c>
      <c r="E25" s="18" t="str">
        <f t="shared" si="0"/>
        <v>Under Budget</v>
      </c>
    </row>
    <row r="26" ht="23.5" customHeight="1" spans="1:5">
      <c r="A26" s="15">
        <v>44508</v>
      </c>
      <c r="B26" s="16" t="s">
        <v>30</v>
      </c>
      <c r="C26" s="17">
        <v>702</v>
      </c>
      <c r="D26" s="18" t="s">
        <v>27</v>
      </c>
      <c r="E26" s="18" t="str">
        <f t="shared" si="0"/>
        <v>Under Budget</v>
      </c>
    </row>
    <row r="27" ht="22" customHeight="1" spans="1:5">
      <c r="A27" s="19">
        <v>44509</v>
      </c>
      <c r="B27" s="20" t="s">
        <v>28</v>
      </c>
      <c r="C27" s="21">
        <v>1600</v>
      </c>
      <c r="D27" s="18" t="s">
        <v>27</v>
      </c>
      <c r="E27" s="18" t="str">
        <f t="shared" si="0"/>
        <v>Under Budget</v>
      </c>
    </row>
    <row r="28" ht="23.5" customHeight="1" spans="1:5">
      <c r="A28" s="19">
        <v>44512</v>
      </c>
      <c r="B28" s="20" t="s">
        <v>29</v>
      </c>
      <c r="C28" s="17">
        <v>600</v>
      </c>
      <c r="D28" s="18" t="s">
        <v>27</v>
      </c>
      <c r="E28" s="18" t="str">
        <f t="shared" si="0"/>
        <v>Under Budget</v>
      </c>
    </row>
    <row r="29" ht="19" customHeight="1" spans="1:5">
      <c r="A29" s="15">
        <v>44515</v>
      </c>
      <c r="B29" s="16" t="s">
        <v>36</v>
      </c>
      <c r="C29" s="17">
        <v>900</v>
      </c>
      <c r="D29" s="18" t="s">
        <v>27</v>
      </c>
      <c r="E29" s="18" t="str">
        <f t="shared" si="0"/>
        <v>Under Budget</v>
      </c>
    </row>
    <row r="30" ht="17.5" customHeight="1" spans="1:5">
      <c r="A30" s="19">
        <v>44515</v>
      </c>
      <c r="B30" s="16" t="s">
        <v>30</v>
      </c>
      <c r="C30" s="17">
        <v>150</v>
      </c>
      <c r="D30" s="18" t="s">
        <v>27</v>
      </c>
      <c r="E30" s="18" t="str">
        <f t="shared" si="0"/>
        <v>Under Budget</v>
      </c>
    </row>
    <row r="31" ht="17.5" customHeight="1" spans="1:5">
      <c r="A31" s="15">
        <v>44515</v>
      </c>
      <c r="B31" s="16" t="s">
        <v>24</v>
      </c>
      <c r="C31" s="17">
        <v>2100</v>
      </c>
      <c r="D31" s="18" t="s">
        <v>27</v>
      </c>
      <c r="E31" s="18" t="str">
        <f t="shared" si="0"/>
        <v>Over Budget</v>
      </c>
    </row>
    <row r="32" ht="24.5" customHeight="1" spans="1:5">
      <c r="A32" s="15">
        <v>44517</v>
      </c>
      <c r="B32" s="16" t="s">
        <v>33</v>
      </c>
      <c r="C32" s="17">
        <v>470.63</v>
      </c>
      <c r="D32" s="18" t="s">
        <v>27</v>
      </c>
      <c r="E32" s="18" t="str">
        <f t="shared" si="0"/>
        <v>Under Budget</v>
      </c>
    </row>
    <row r="33" ht="21.5" customHeight="1" spans="1:5">
      <c r="A33" s="15">
        <v>44517</v>
      </c>
      <c r="B33" s="16" t="s">
        <v>34</v>
      </c>
      <c r="C33" s="17">
        <v>322.64</v>
      </c>
      <c r="D33" s="18" t="s">
        <v>27</v>
      </c>
      <c r="E33" s="18" t="str">
        <f t="shared" si="0"/>
        <v>Under Budget</v>
      </c>
    </row>
    <row r="34" ht="15.5" spans="1:21">
      <c r="A34" s="15">
        <v>44518</v>
      </c>
      <c r="B34" s="20" t="s">
        <v>32</v>
      </c>
      <c r="C34" s="17">
        <v>428</v>
      </c>
      <c r="D34" s="18" t="s">
        <v>27</v>
      </c>
      <c r="E34" s="18" t="str">
        <f t="shared" si="0"/>
        <v>Under Budget</v>
      </c>
      <c r="T34" s="16"/>
      <c r="U34" s="20"/>
    </row>
    <row r="35" ht="15.5" spans="1:21">
      <c r="A35" s="15">
        <v>44519</v>
      </c>
      <c r="B35" s="16" t="s">
        <v>29</v>
      </c>
      <c r="C35" s="17">
        <v>447</v>
      </c>
      <c r="D35" s="18" t="s">
        <v>27</v>
      </c>
      <c r="E35" s="18" t="str">
        <f t="shared" si="0"/>
        <v>Under Budget</v>
      </c>
      <c r="T35" s="20"/>
      <c r="U35" s="20"/>
    </row>
    <row r="36" ht="15.5" spans="1:21">
      <c r="A36" s="15">
        <v>44522</v>
      </c>
      <c r="B36" s="16" t="s">
        <v>28</v>
      </c>
      <c r="C36" s="21">
        <v>1720</v>
      </c>
      <c r="D36" s="18" t="s">
        <v>27</v>
      </c>
      <c r="E36" s="18" t="str">
        <f t="shared" si="0"/>
        <v>Under Budget</v>
      </c>
      <c r="T36" s="20"/>
      <c r="U36" s="20"/>
    </row>
    <row r="37" ht="15.5" spans="1:21">
      <c r="A37" s="19">
        <v>44524</v>
      </c>
      <c r="B37" s="20" t="s">
        <v>30</v>
      </c>
      <c r="C37" s="17">
        <v>540</v>
      </c>
      <c r="D37" s="18" t="s">
        <v>27</v>
      </c>
      <c r="E37" s="18" t="str">
        <f t="shared" si="0"/>
        <v>Under Budget</v>
      </c>
      <c r="T37" s="20"/>
      <c r="U37" s="16"/>
    </row>
    <row r="38" ht="15.5" spans="1:21">
      <c r="A38" s="15">
        <v>44525</v>
      </c>
      <c r="B38" s="16" t="s">
        <v>5</v>
      </c>
      <c r="C38" s="17">
        <v>314</v>
      </c>
      <c r="D38" s="18" t="s">
        <v>27</v>
      </c>
      <c r="E38" s="18" t="str">
        <f t="shared" si="0"/>
        <v>Under Budget</v>
      </c>
      <c r="T38" s="16"/>
      <c r="U38" s="20"/>
    </row>
    <row r="39" ht="15.5" spans="1:21">
      <c r="A39" s="15">
        <v>44526</v>
      </c>
      <c r="B39" s="16" t="s">
        <v>32</v>
      </c>
      <c r="C39" s="17">
        <v>518</v>
      </c>
      <c r="D39" s="18" t="s">
        <v>27</v>
      </c>
      <c r="E39" s="18" t="str">
        <f t="shared" si="0"/>
        <v>Under Budget</v>
      </c>
      <c r="T39" s="20"/>
      <c r="U39" s="16"/>
    </row>
    <row r="40" ht="15.5" spans="1:21">
      <c r="A40" s="15">
        <v>44526</v>
      </c>
      <c r="B40" s="20" t="s">
        <v>26</v>
      </c>
      <c r="C40" s="21">
        <v>2000</v>
      </c>
      <c r="D40" s="18" t="s">
        <v>27</v>
      </c>
      <c r="E40" s="18" t="str">
        <f t="shared" si="0"/>
        <v>Under Budget</v>
      </c>
      <c r="T40" s="16"/>
      <c r="U40" s="20"/>
    </row>
    <row r="41" ht="15.5" spans="1:21">
      <c r="A41" s="19">
        <v>44529</v>
      </c>
      <c r="B41" s="20" t="s">
        <v>5</v>
      </c>
      <c r="C41" s="17">
        <v>337</v>
      </c>
      <c r="D41" s="18" t="s">
        <v>27</v>
      </c>
      <c r="E41" s="18" t="str">
        <f t="shared" si="0"/>
        <v>Under Budget</v>
      </c>
      <c r="T41" s="20"/>
      <c r="U41" s="20"/>
    </row>
    <row r="42" ht="15.5" spans="1:21">
      <c r="A42" s="15">
        <v>44530</v>
      </c>
      <c r="B42" s="16" t="s">
        <v>32</v>
      </c>
      <c r="C42" s="17">
        <v>500</v>
      </c>
      <c r="D42" s="18" t="s">
        <v>27</v>
      </c>
      <c r="E42" s="18" t="str">
        <f t="shared" si="0"/>
        <v>Under Budget</v>
      </c>
      <c r="T42" s="20"/>
      <c r="U42" s="16"/>
    </row>
    <row r="43" ht="15.5" spans="1:21">
      <c r="A43" s="15">
        <v>44531</v>
      </c>
      <c r="B43" s="16" t="s">
        <v>28</v>
      </c>
      <c r="C43" s="21">
        <v>2500</v>
      </c>
      <c r="D43" s="18" t="s">
        <v>27</v>
      </c>
      <c r="E43" s="18" t="str">
        <f t="shared" si="0"/>
        <v>Over Budget</v>
      </c>
      <c r="T43" s="16"/>
      <c r="U43" s="20"/>
    </row>
    <row r="44" ht="15.5" spans="1:21">
      <c r="A44" s="19">
        <v>44534</v>
      </c>
      <c r="B44" s="20" t="s">
        <v>29</v>
      </c>
      <c r="C44" s="17">
        <v>710</v>
      </c>
      <c r="D44" s="18" t="s">
        <v>27</v>
      </c>
      <c r="E44" s="18" t="str">
        <f t="shared" si="0"/>
        <v>Under Budget</v>
      </c>
      <c r="T44" s="20"/>
      <c r="U44" s="16"/>
    </row>
    <row r="45" ht="15.5" spans="1:20">
      <c r="A45" s="15">
        <v>44537</v>
      </c>
      <c r="B45" s="16" t="s">
        <v>24</v>
      </c>
      <c r="C45" s="17">
        <v>2300</v>
      </c>
      <c r="D45" s="18" t="s">
        <v>27</v>
      </c>
      <c r="E45" s="18" t="str">
        <f t="shared" si="0"/>
        <v>Over Budget</v>
      </c>
      <c r="T45" s="16"/>
    </row>
    <row r="46" ht="15.5" spans="1:5">
      <c r="A46" s="15">
        <v>44539</v>
      </c>
      <c r="B46" s="16" t="s">
        <v>35</v>
      </c>
      <c r="C46" s="17">
        <v>12000</v>
      </c>
      <c r="D46" s="18" t="s">
        <v>27</v>
      </c>
      <c r="E46" s="18" t="str">
        <f t="shared" si="0"/>
        <v>Over Budget</v>
      </c>
    </row>
    <row r="47" ht="15.5" spans="1:5">
      <c r="A47" s="15">
        <v>44545</v>
      </c>
      <c r="B47" s="20" t="s">
        <v>31</v>
      </c>
      <c r="C47" s="17">
        <v>1500</v>
      </c>
      <c r="D47" s="18" t="s">
        <v>27</v>
      </c>
      <c r="E47" s="18" t="str">
        <f t="shared" si="0"/>
        <v>Under Budget</v>
      </c>
    </row>
    <row r="48" ht="15.5" spans="1:5">
      <c r="A48" s="15">
        <v>44547</v>
      </c>
      <c r="B48" s="16" t="s">
        <v>33</v>
      </c>
      <c r="C48" s="17">
        <v>470.63</v>
      </c>
      <c r="D48" s="18" t="s">
        <v>27</v>
      </c>
      <c r="E48" s="18" t="str">
        <f t="shared" si="0"/>
        <v>Under Budget</v>
      </c>
    </row>
    <row r="49" ht="15.5" spans="1:5">
      <c r="A49" s="15">
        <v>44550</v>
      </c>
      <c r="B49" s="16" t="s">
        <v>5</v>
      </c>
      <c r="C49" s="17">
        <v>267</v>
      </c>
      <c r="D49" s="18" t="s">
        <v>27</v>
      </c>
      <c r="E49" s="18" t="str">
        <f t="shared" si="0"/>
        <v>Under Budget</v>
      </c>
    </row>
    <row r="50" ht="15.5" spans="1:5">
      <c r="A50" s="15">
        <v>44553</v>
      </c>
      <c r="B50" s="16" t="s">
        <v>30</v>
      </c>
      <c r="C50" s="17">
        <v>640</v>
      </c>
      <c r="D50" s="18" t="s">
        <v>27</v>
      </c>
      <c r="E50" s="18" t="str">
        <f t="shared" si="0"/>
        <v>Under Budget</v>
      </c>
    </row>
    <row r="51" ht="15.5" spans="1:5">
      <c r="A51" s="15">
        <v>44553</v>
      </c>
      <c r="B51" s="16" t="s">
        <v>29</v>
      </c>
      <c r="C51" s="17">
        <v>450</v>
      </c>
      <c r="D51" s="18" t="s">
        <v>27</v>
      </c>
      <c r="E51" s="18" t="str">
        <f t="shared" si="0"/>
        <v>Under Budget</v>
      </c>
    </row>
    <row r="52" ht="31" spans="1:3">
      <c r="A52" s="22"/>
      <c r="B52" s="23"/>
      <c r="C52" s="24">
        <f>SUM(C2:C51)</f>
        <v>57045.27</v>
      </c>
    </row>
  </sheetData>
  <dataValidations count="4">
    <dataValidation type="list" allowBlank="1" showInputMessage="1" showErrorMessage="1" sqref="AP10">
      <formula1>$AJ$4:$AJ$14</formula1>
    </dataValidation>
    <dataValidation type="list" allowBlank="1" showInputMessage="1" showErrorMessage="1" sqref="O13">
      <formula1>$T$34:$T$45</formula1>
    </dataValidation>
    <dataValidation type="list" allowBlank="1" showInputMessage="1" showErrorMessage="1" sqref="D2:D51">
      <formula1>$J$3:$J$4</formula1>
    </dataValidation>
    <dataValidation type="list" allowBlank="1" showInputMessage="1" showErrorMessage="1" sqref="U34:U44">
      <formula1>$K$2:$K$13</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1"/>
  <sheetViews>
    <sheetView zoomScale="85" zoomScaleNormal="85" workbookViewId="0">
      <selection activeCell="E4" sqref="E4"/>
    </sheetView>
  </sheetViews>
  <sheetFormatPr defaultColWidth="9" defaultRowHeight="14.5" outlineLevelCol="2"/>
  <cols>
    <col min="1" max="1" width="21.2727272727273" customWidth="1"/>
    <col min="2" max="2" width="19" customWidth="1"/>
    <col min="3" max="3" width="18.9090909090909" customWidth="1"/>
  </cols>
  <sheetData>
    <row r="1" spans="1:3">
      <c r="A1" s="8" t="s">
        <v>19</v>
      </c>
      <c r="B1" s="8" t="s">
        <v>20</v>
      </c>
      <c r="C1" s="8" t="s">
        <v>21</v>
      </c>
    </row>
    <row r="2" spans="1:3">
      <c r="A2" s="9">
        <v>44539</v>
      </c>
      <c r="B2" s="10" t="s">
        <v>35</v>
      </c>
      <c r="C2" s="11">
        <v>12000</v>
      </c>
    </row>
    <row r="3" ht="27" spans="1:3">
      <c r="A3" s="9">
        <v>44470</v>
      </c>
      <c r="B3" s="10" t="s">
        <v>28</v>
      </c>
      <c r="C3" s="12">
        <v>2500</v>
      </c>
    </row>
    <row r="4" ht="27" spans="1:3">
      <c r="A4" s="9">
        <v>44531</v>
      </c>
      <c r="B4" s="10" t="s">
        <v>28</v>
      </c>
      <c r="C4" s="12">
        <v>2500</v>
      </c>
    </row>
    <row r="5" spans="1:3">
      <c r="A5" s="9">
        <v>44501</v>
      </c>
      <c r="B5" s="10" t="s">
        <v>26</v>
      </c>
      <c r="C5" s="12">
        <v>2327</v>
      </c>
    </row>
    <row r="6" spans="1:3">
      <c r="A6" s="9">
        <v>44470</v>
      </c>
      <c r="B6" s="10" t="s">
        <v>24</v>
      </c>
      <c r="C6" s="11">
        <v>2300</v>
      </c>
    </row>
    <row r="7" spans="1:3">
      <c r="A7" s="9">
        <v>44537</v>
      </c>
      <c r="B7" s="10" t="s">
        <v>24</v>
      </c>
      <c r="C7" s="11">
        <v>2300</v>
      </c>
    </row>
    <row r="8" spans="1:3">
      <c r="A8" s="9">
        <v>44515</v>
      </c>
      <c r="B8" s="10" t="s">
        <v>24</v>
      </c>
      <c r="C8" s="11">
        <v>2100</v>
      </c>
    </row>
    <row r="9" spans="1:3">
      <c r="A9" s="9">
        <v>44526</v>
      </c>
      <c r="B9" s="10" t="s">
        <v>26</v>
      </c>
      <c r="C9" s="12">
        <v>2000</v>
      </c>
    </row>
    <row r="10" spans="1:3">
      <c r="A10" s="9">
        <v>44476</v>
      </c>
      <c r="B10" s="10" t="s">
        <v>31</v>
      </c>
      <c r="C10" s="12">
        <v>1900</v>
      </c>
    </row>
    <row r="11" ht="27" spans="1:3">
      <c r="A11" s="9">
        <v>44522</v>
      </c>
      <c r="B11" s="10" t="s">
        <v>28</v>
      </c>
      <c r="C11" s="12">
        <v>1720</v>
      </c>
    </row>
    <row r="12" ht="27" spans="1:3">
      <c r="A12" s="9">
        <v>44509</v>
      </c>
      <c r="B12" s="10" t="s">
        <v>28</v>
      </c>
      <c r="C12" s="12">
        <v>1600</v>
      </c>
    </row>
    <row r="13" ht="27" spans="1:3">
      <c r="A13" s="9">
        <v>44491</v>
      </c>
      <c r="B13" s="10" t="s">
        <v>28</v>
      </c>
      <c r="C13" s="12">
        <v>1574.1</v>
      </c>
    </row>
    <row r="14" spans="1:3">
      <c r="A14" s="9">
        <v>44545</v>
      </c>
      <c r="B14" s="10" t="s">
        <v>31</v>
      </c>
      <c r="C14" s="11">
        <v>1500</v>
      </c>
    </row>
    <row r="15" spans="1:3">
      <c r="A15" s="9">
        <v>44502</v>
      </c>
      <c r="B15" s="10" t="s">
        <v>31</v>
      </c>
      <c r="C15" s="11">
        <v>1150</v>
      </c>
    </row>
    <row r="16" spans="1:3">
      <c r="A16" s="9">
        <v>44504</v>
      </c>
      <c r="B16" s="10" t="s">
        <v>31</v>
      </c>
      <c r="C16" s="12">
        <v>1138</v>
      </c>
    </row>
    <row r="17" spans="1:3">
      <c r="A17" s="9">
        <v>44487</v>
      </c>
      <c r="B17" s="10" t="s">
        <v>24</v>
      </c>
      <c r="C17" s="12">
        <v>1075</v>
      </c>
    </row>
    <row r="18" spans="1:3">
      <c r="A18" s="9">
        <v>44487</v>
      </c>
      <c r="B18" s="10" t="s">
        <v>26</v>
      </c>
      <c r="C18" s="11">
        <v>970</v>
      </c>
    </row>
    <row r="19" spans="1:3">
      <c r="A19" s="9">
        <v>44515</v>
      </c>
      <c r="B19" s="10" t="s">
        <v>36</v>
      </c>
      <c r="C19" s="11">
        <v>900</v>
      </c>
    </row>
    <row r="20" spans="1:3">
      <c r="A20" s="9">
        <v>44470</v>
      </c>
      <c r="B20" s="10" t="s">
        <v>26</v>
      </c>
      <c r="C20" s="11">
        <v>767</v>
      </c>
    </row>
    <row r="21" spans="1:3">
      <c r="A21" s="9">
        <v>44473</v>
      </c>
      <c r="B21" s="10" t="s">
        <v>30</v>
      </c>
      <c r="C21" s="11">
        <v>760</v>
      </c>
    </row>
    <row r="22" ht="27" spans="1:3">
      <c r="A22" s="9">
        <v>44473</v>
      </c>
      <c r="B22" s="10" t="s">
        <v>29</v>
      </c>
      <c r="C22" s="11">
        <v>710</v>
      </c>
    </row>
    <row r="23" ht="27" spans="1:3">
      <c r="A23" s="9">
        <v>44534</v>
      </c>
      <c r="B23" s="10" t="s">
        <v>29</v>
      </c>
      <c r="C23" s="11">
        <v>710</v>
      </c>
    </row>
    <row r="24" spans="1:3">
      <c r="A24" s="9">
        <v>44508</v>
      </c>
      <c r="B24" s="10" t="s">
        <v>30</v>
      </c>
      <c r="C24" s="11">
        <v>702</v>
      </c>
    </row>
    <row r="25" spans="1:3">
      <c r="A25" s="9">
        <v>44553</v>
      </c>
      <c r="B25" s="10" t="s">
        <v>30</v>
      </c>
      <c r="C25" s="11">
        <v>640</v>
      </c>
    </row>
    <row r="26" ht="27" spans="1:3">
      <c r="A26" s="9">
        <v>44484</v>
      </c>
      <c r="B26" s="10" t="s">
        <v>32</v>
      </c>
      <c r="C26" s="11">
        <v>620</v>
      </c>
    </row>
    <row r="27" ht="27" spans="1:3">
      <c r="A27" s="9">
        <v>44512</v>
      </c>
      <c r="B27" s="10" t="s">
        <v>29</v>
      </c>
      <c r="C27" s="11">
        <v>600</v>
      </c>
    </row>
    <row r="28" spans="1:3">
      <c r="A28" s="9">
        <v>44491</v>
      </c>
      <c r="B28" s="10" t="s">
        <v>30</v>
      </c>
      <c r="C28" s="11">
        <v>550</v>
      </c>
    </row>
    <row r="29" spans="1:3">
      <c r="A29" s="9">
        <v>44524</v>
      </c>
      <c r="B29" s="10" t="s">
        <v>30</v>
      </c>
      <c r="C29" s="11">
        <v>540</v>
      </c>
    </row>
    <row r="30" ht="27" spans="1:3">
      <c r="A30" s="9">
        <v>44496</v>
      </c>
      <c r="B30" s="10" t="s">
        <v>32</v>
      </c>
      <c r="C30" s="11">
        <v>520</v>
      </c>
    </row>
    <row r="31" ht="27" spans="1:3">
      <c r="A31" s="9">
        <v>44526</v>
      </c>
      <c r="B31" s="10" t="s">
        <v>32</v>
      </c>
      <c r="C31" s="11">
        <v>518</v>
      </c>
    </row>
    <row r="32" spans="1:3">
      <c r="A32" s="9">
        <v>44505</v>
      </c>
      <c r="B32" s="10" t="s">
        <v>36</v>
      </c>
      <c r="C32" s="11">
        <v>500</v>
      </c>
    </row>
    <row r="33" ht="27" spans="1:3">
      <c r="A33" s="9">
        <v>44530</v>
      </c>
      <c r="B33" s="10" t="s">
        <v>32</v>
      </c>
      <c r="C33" s="11">
        <v>500</v>
      </c>
    </row>
    <row r="34" spans="1:3">
      <c r="A34" s="9">
        <v>44488</v>
      </c>
      <c r="B34" s="10" t="s">
        <v>5</v>
      </c>
      <c r="C34" s="11">
        <v>489</v>
      </c>
    </row>
    <row r="35" ht="27" spans="1:3">
      <c r="A35" s="9">
        <v>44517</v>
      </c>
      <c r="B35" s="10" t="s">
        <v>33</v>
      </c>
      <c r="C35" s="11">
        <v>470.63</v>
      </c>
    </row>
    <row r="36" ht="27" spans="1:3">
      <c r="A36" s="9">
        <v>44547</v>
      </c>
      <c r="B36" s="10" t="s">
        <v>33</v>
      </c>
      <c r="C36" s="11">
        <v>470.63</v>
      </c>
    </row>
    <row r="37" ht="27" spans="1:3">
      <c r="A37" s="9">
        <v>44485</v>
      </c>
      <c r="B37" s="10" t="s">
        <v>33</v>
      </c>
      <c r="C37" s="11">
        <v>470</v>
      </c>
    </row>
    <row r="38" spans="1:3">
      <c r="A38" s="9">
        <v>44477</v>
      </c>
      <c r="B38" s="10" t="s">
        <v>5</v>
      </c>
      <c r="C38" s="11">
        <v>450</v>
      </c>
    </row>
    <row r="39" ht="27" spans="1:3">
      <c r="A39" s="9">
        <v>44553</v>
      </c>
      <c r="B39" s="10" t="s">
        <v>29</v>
      </c>
      <c r="C39" s="11">
        <v>450</v>
      </c>
    </row>
    <row r="40" ht="27" spans="1:3">
      <c r="A40" s="9">
        <v>44519</v>
      </c>
      <c r="B40" s="10" t="s">
        <v>29</v>
      </c>
      <c r="C40" s="11">
        <v>447</v>
      </c>
    </row>
    <row r="41" ht="27" spans="1:3">
      <c r="A41" s="9">
        <v>44518</v>
      </c>
      <c r="B41" s="10" t="s">
        <v>32</v>
      </c>
      <c r="C41" s="11">
        <v>428</v>
      </c>
    </row>
    <row r="42" spans="1:3">
      <c r="A42" s="9">
        <v>44494</v>
      </c>
      <c r="B42" s="10" t="s">
        <v>34</v>
      </c>
      <c r="C42" s="11">
        <v>423</v>
      </c>
    </row>
    <row r="43" spans="1:3">
      <c r="A43" s="9">
        <v>44498</v>
      </c>
      <c r="B43" s="10" t="s">
        <v>34</v>
      </c>
      <c r="C43" s="11">
        <v>407.05</v>
      </c>
    </row>
    <row r="44" spans="1:3">
      <c r="A44" s="9">
        <v>44496</v>
      </c>
      <c r="B44" s="10" t="s">
        <v>34</v>
      </c>
      <c r="C44" s="11">
        <v>358.22</v>
      </c>
    </row>
    <row r="45" spans="1:3">
      <c r="A45" s="9">
        <v>44529</v>
      </c>
      <c r="B45" s="10" t="s">
        <v>5</v>
      </c>
      <c r="C45" s="11">
        <v>337</v>
      </c>
    </row>
    <row r="46" spans="1:3">
      <c r="A46" s="9">
        <v>44517</v>
      </c>
      <c r="B46" s="10" t="s">
        <v>34</v>
      </c>
      <c r="C46" s="11">
        <v>322.64</v>
      </c>
    </row>
    <row r="47" spans="1:3">
      <c r="A47" s="9">
        <v>44525</v>
      </c>
      <c r="B47" s="10" t="s">
        <v>5</v>
      </c>
      <c r="C47" s="11">
        <v>314</v>
      </c>
    </row>
    <row r="48" ht="27" spans="1:3">
      <c r="A48" s="9">
        <v>44497</v>
      </c>
      <c r="B48" s="10" t="s">
        <v>29</v>
      </c>
      <c r="C48" s="11">
        <v>300</v>
      </c>
    </row>
    <row r="49" ht="27" spans="1:3">
      <c r="A49" s="9">
        <v>44499</v>
      </c>
      <c r="B49" s="10" t="s">
        <v>28</v>
      </c>
      <c r="C49" s="11">
        <v>300</v>
      </c>
    </row>
    <row r="50" spans="1:3">
      <c r="A50" s="9">
        <v>44550</v>
      </c>
      <c r="B50" s="10" t="s">
        <v>5</v>
      </c>
      <c r="C50" s="11">
        <v>267</v>
      </c>
    </row>
    <row r="51" spans="1:3">
      <c r="A51" s="9">
        <v>44515</v>
      </c>
      <c r="B51" s="10" t="s">
        <v>30</v>
      </c>
      <c r="C51" s="11">
        <v>150</v>
      </c>
    </row>
  </sheetData>
  <sortState ref="A2:C51">
    <sortCondition ref="C1" descending="1"/>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A1" sqref="A1:B12"/>
    </sheetView>
  </sheetViews>
  <sheetFormatPr defaultColWidth="9" defaultRowHeight="14.5" outlineLevelCol="1"/>
  <cols>
    <col min="1" max="1" width="27.7272727272727" customWidth="1"/>
    <col min="2" max="2" width="14.5454545454545" customWidth="1"/>
  </cols>
  <sheetData>
    <row r="1" spans="1:2">
      <c r="A1" s="5" t="s">
        <v>37</v>
      </c>
      <c r="B1" s="5" t="s">
        <v>38</v>
      </c>
    </row>
    <row r="2" ht="20.5" customHeight="1" spans="1:2">
      <c r="A2" s="6" t="s">
        <v>26</v>
      </c>
      <c r="B2" s="7">
        <f>SUMIFS('Data Table'!C2:C51,'Data Table'!B2:B51,'Expense Chart'!A2)</f>
        <v>7464</v>
      </c>
    </row>
    <row r="3" ht="26.5" customHeight="1" spans="1:2">
      <c r="A3" s="6" t="s">
        <v>28</v>
      </c>
      <c r="B3" s="7">
        <f>SUMIFS('Data Table'!C3:C52,'Data Table'!B3:B52,'Expense Chart'!A3)</f>
        <v>10194.1</v>
      </c>
    </row>
    <row r="4" ht="18.5" customHeight="1" spans="1:2">
      <c r="A4" s="6" t="s">
        <v>29</v>
      </c>
      <c r="B4" s="7">
        <f>SUMIFS('Data Table'!C4:C53,'Data Table'!B4:B53,'Expense Chart'!A4)</f>
        <v>3217</v>
      </c>
    </row>
    <row r="5" ht="16.5" customHeight="1" spans="1:2">
      <c r="A5" s="6" t="s">
        <v>30</v>
      </c>
      <c r="B5" s="7">
        <f>SUMIFS('Data Table'!C5:C54,'Data Table'!B5:B54,'Expense Chart'!A5)</f>
        <v>3342</v>
      </c>
    </row>
    <row r="6" spans="1:2">
      <c r="A6" s="6" t="s">
        <v>31</v>
      </c>
      <c r="B6" s="7">
        <f>SUMIFS('Data Table'!C6:C55,'Data Table'!B6:B55,'Expense Chart'!A6)</f>
        <v>5688</v>
      </c>
    </row>
    <row r="7" ht="21.5" customHeight="1" spans="1:2">
      <c r="A7" s="6" t="s">
        <v>5</v>
      </c>
      <c r="B7" s="7">
        <f>SUMIFS('Data Table'!C7:C56,'Data Table'!B7:B56,'Expense Chart'!A7)</f>
        <v>1857</v>
      </c>
    </row>
    <row r="8" ht="20.5" customHeight="1" spans="1:2">
      <c r="A8" s="6" t="s">
        <v>32</v>
      </c>
      <c r="B8" s="7">
        <f>SUMIFS('Data Table'!C8:C57,'Data Table'!B8:B57,'Expense Chart'!A8)</f>
        <v>2586</v>
      </c>
    </row>
    <row r="9" ht="17" customHeight="1" spans="1:2">
      <c r="A9" s="6" t="s">
        <v>33</v>
      </c>
      <c r="B9" s="7">
        <f>SUMIFS('Data Table'!C9:C58,'Data Table'!B9:B58,'Expense Chart'!A9)</f>
        <v>1411.26</v>
      </c>
    </row>
    <row r="10" ht="20.5" customHeight="1" spans="1:2">
      <c r="A10" s="6" t="s">
        <v>24</v>
      </c>
      <c r="B10" s="7">
        <f>SUMIFS('Data Table'!C10:C59,'Data Table'!B10:B59,'Expense Chart'!A10)</f>
        <v>5475</v>
      </c>
    </row>
    <row r="11" ht="21.5" customHeight="1" spans="1:2">
      <c r="A11" s="6" t="s">
        <v>34</v>
      </c>
      <c r="B11" s="7">
        <f>SUMIFS('Data Table'!C11:C60,'Data Table'!B11:B60,'Expense Chart'!A11)</f>
        <v>1510.91</v>
      </c>
    </row>
    <row r="12" spans="1:2">
      <c r="A12" s="6" t="s">
        <v>35</v>
      </c>
      <c r="B12" s="7">
        <f>SUMIFS('Data Table'!C12:C61,'Data Table'!B12:B61,'Expense Chart'!A12)</f>
        <v>12000</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7" workbookViewId="0">
      <selection activeCell="C6" sqref="C6"/>
    </sheetView>
  </sheetViews>
  <sheetFormatPr defaultColWidth="9" defaultRowHeight="14.5" outlineLevelCol="3"/>
  <cols>
    <col min="1" max="1" width="23.3636363636364" customWidth="1"/>
    <col min="2" max="2" width="21.8181818181818" customWidth="1"/>
    <col min="3" max="3" width="21.2727272727273" customWidth="1"/>
    <col min="4" max="4" width="25.9090909090909" customWidth="1"/>
  </cols>
  <sheetData>
    <row r="1" spans="1:4">
      <c r="A1" s="3" t="s">
        <v>39</v>
      </c>
      <c r="B1" s="3" t="s">
        <v>38</v>
      </c>
      <c r="C1" s="3" t="s">
        <v>40</v>
      </c>
      <c r="D1" s="3" t="s">
        <v>41</v>
      </c>
    </row>
    <row r="2" ht="44.5" customHeight="1" spans="1:4">
      <c r="A2" s="4" t="s">
        <v>36</v>
      </c>
      <c r="B2" s="2">
        <v>7464</v>
      </c>
      <c r="C2" s="2" t="s">
        <v>42</v>
      </c>
      <c r="D2" s="2" t="s">
        <v>43</v>
      </c>
    </row>
    <row r="3" ht="42.5" customHeight="1" spans="1:4">
      <c r="A3" s="4" t="s">
        <v>44</v>
      </c>
      <c r="B3" s="2">
        <v>10194.1</v>
      </c>
      <c r="C3" s="2" t="s">
        <v>45</v>
      </c>
      <c r="D3" s="2" t="s">
        <v>46</v>
      </c>
    </row>
    <row r="4" ht="35.5" customHeight="1" spans="1:4">
      <c r="A4" s="4" t="s">
        <v>29</v>
      </c>
      <c r="B4" s="2">
        <v>3217</v>
      </c>
      <c r="C4" s="2" t="s">
        <v>47</v>
      </c>
      <c r="D4" s="2" t="s">
        <v>48</v>
      </c>
    </row>
    <row r="5" ht="29" customHeight="1" spans="1:4">
      <c r="A5" s="4" t="s">
        <v>30</v>
      </c>
      <c r="B5" s="2">
        <v>3342</v>
      </c>
      <c r="C5" s="2" t="s">
        <v>49</v>
      </c>
      <c r="D5" s="2" t="s">
        <v>50</v>
      </c>
    </row>
    <row r="6" ht="32.5" customHeight="1" spans="1:4">
      <c r="A6" s="4" t="s">
        <v>31</v>
      </c>
      <c r="B6" s="2">
        <v>5688</v>
      </c>
      <c r="C6" s="2" t="s">
        <v>51</v>
      </c>
      <c r="D6" s="2" t="s">
        <v>52</v>
      </c>
    </row>
    <row r="7" ht="33.5" customHeight="1" spans="1:4">
      <c r="A7" s="4" t="s">
        <v>53</v>
      </c>
      <c r="B7" s="2">
        <v>1857</v>
      </c>
      <c r="C7" s="2" t="s">
        <v>54</v>
      </c>
      <c r="D7" s="2" t="s">
        <v>55</v>
      </c>
    </row>
    <row r="8" ht="32" customHeight="1" spans="1:4">
      <c r="A8" s="4" t="s">
        <v>56</v>
      </c>
      <c r="B8" s="2">
        <v>2586</v>
      </c>
      <c r="C8" s="2" t="s">
        <v>57</v>
      </c>
      <c r="D8" s="2" t="s">
        <v>58</v>
      </c>
    </row>
    <row r="9" ht="32" customHeight="1" spans="1:4">
      <c r="A9" s="4" t="s">
        <v>33</v>
      </c>
      <c r="B9" s="2">
        <v>1411.26</v>
      </c>
      <c r="C9" s="2" t="s">
        <v>59</v>
      </c>
      <c r="D9" s="2" t="s">
        <v>60</v>
      </c>
    </row>
    <row r="10" ht="30" customHeight="1" spans="1:4">
      <c r="A10" s="4" t="s">
        <v>24</v>
      </c>
      <c r="B10" s="2">
        <v>5475</v>
      </c>
      <c r="C10" s="2" t="s">
        <v>61</v>
      </c>
      <c r="D10" s="2" t="s">
        <v>62</v>
      </c>
    </row>
    <row r="11" ht="29.5" customHeight="1" spans="1:4">
      <c r="A11" s="4" t="s">
        <v>63</v>
      </c>
      <c r="B11" s="2">
        <v>1510.91</v>
      </c>
      <c r="C11" s="2" t="s">
        <v>64</v>
      </c>
      <c r="D11" s="2" t="s">
        <v>65</v>
      </c>
    </row>
    <row r="12" ht="26" customHeight="1" spans="1:4">
      <c r="A12" s="4" t="s">
        <v>35</v>
      </c>
      <c r="B12" s="2">
        <v>12000</v>
      </c>
      <c r="C12" s="2" t="s">
        <v>66</v>
      </c>
      <c r="D12" s="2" t="s">
        <v>67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A1" sqref="A1"/>
    </sheetView>
  </sheetViews>
  <sheetFormatPr defaultColWidth="9" defaultRowHeight="14.5" outlineLevelCol="3"/>
  <cols>
    <col min="1" max="1" width="27.5454545454545" customWidth="1"/>
    <col min="2" max="2" width="16.2727272727273" customWidth="1"/>
    <col min="3" max="3" width="17" customWidth="1"/>
    <col min="4" max="4" width="17.0909090909091" customWidth="1"/>
  </cols>
  <sheetData>
    <row r="1" ht="29" spans="1:4">
      <c r="A1" s="1" t="s">
        <v>20</v>
      </c>
      <c r="B1" s="1" t="s">
        <v>68</v>
      </c>
      <c r="C1" s="1" t="s">
        <v>69</v>
      </c>
      <c r="D1" s="1" t="s">
        <v>70</v>
      </c>
    </row>
    <row r="2" spans="1:4">
      <c r="A2" s="2" t="s">
        <v>36</v>
      </c>
      <c r="B2" s="2">
        <v>7464</v>
      </c>
      <c r="C2" s="2">
        <v>8210.4</v>
      </c>
      <c r="D2" s="2">
        <v>8610.92</v>
      </c>
    </row>
    <row r="3" spans="1:4">
      <c r="A3" s="2" t="s">
        <v>44</v>
      </c>
      <c r="B3" s="2">
        <v>10194.1</v>
      </c>
      <c r="C3" s="2">
        <v>11213.51</v>
      </c>
      <c r="D3" s="2">
        <v>11773.19</v>
      </c>
    </row>
    <row r="4" spans="1:4">
      <c r="A4" s="2" t="s">
        <v>29</v>
      </c>
      <c r="B4" s="2">
        <v>3217</v>
      </c>
      <c r="C4" s="2">
        <v>3538.7</v>
      </c>
      <c r="D4" s="2">
        <v>3715.64</v>
      </c>
    </row>
    <row r="5" spans="1:4">
      <c r="A5" s="2" t="s">
        <v>30</v>
      </c>
      <c r="B5" s="2">
        <v>3342</v>
      </c>
      <c r="C5" s="2">
        <v>3676.2</v>
      </c>
      <c r="D5" s="2">
        <v>3869.01</v>
      </c>
    </row>
    <row r="6" spans="1:4">
      <c r="A6" s="2" t="s">
        <v>31</v>
      </c>
      <c r="B6" s="2">
        <v>5688</v>
      </c>
      <c r="C6" s="2">
        <v>6256.8</v>
      </c>
      <c r="D6" s="2">
        <v>6570.64</v>
      </c>
    </row>
    <row r="7" spans="1:4">
      <c r="A7" s="2" t="s">
        <v>53</v>
      </c>
      <c r="B7" s="2">
        <v>1857</v>
      </c>
      <c r="C7" s="2">
        <v>2042.7</v>
      </c>
      <c r="D7" s="2">
        <v>2144.84</v>
      </c>
    </row>
    <row r="8" spans="1:4">
      <c r="A8" s="2" t="s">
        <v>56</v>
      </c>
      <c r="B8" s="2">
        <v>2586</v>
      </c>
      <c r="C8" s="2">
        <v>2844.6</v>
      </c>
      <c r="D8" s="2">
        <v>2986.83</v>
      </c>
    </row>
    <row r="9" spans="1:4">
      <c r="A9" s="2" t="s">
        <v>33</v>
      </c>
      <c r="B9" s="2">
        <v>1411.26</v>
      </c>
      <c r="C9" s="2">
        <v>1552.39</v>
      </c>
      <c r="D9" s="2">
        <v>1630</v>
      </c>
    </row>
    <row r="10" spans="1:4">
      <c r="A10" s="2" t="s">
        <v>24</v>
      </c>
      <c r="B10" s="2">
        <v>5475</v>
      </c>
      <c r="C10" s="2">
        <v>6022.5</v>
      </c>
      <c r="D10" s="2">
        <v>6324.63</v>
      </c>
    </row>
    <row r="11" spans="1:4">
      <c r="A11" s="2" t="s">
        <v>63</v>
      </c>
      <c r="B11" s="2">
        <v>1510.91</v>
      </c>
      <c r="C11" s="2">
        <v>1662</v>
      </c>
      <c r="D11" s="2">
        <v>1745.1</v>
      </c>
    </row>
    <row r="12" spans="1:4">
      <c r="A12" s="2" t="s">
        <v>35</v>
      </c>
      <c r="B12" s="2">
        <v>12000</v>
      </c>
      <c r="C12" s="2">
        <v>13200</v>
      </c>
      <c r="D12" s="2">
        <v>13860</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Data Table</vt:lpstr>
      <vt:lpstr>Descending Order</vt:lpstr>
      <vt:lpstr>Expense Chart</vt:lpstr>
      <vt:lpstr>Reduce Cost</vt:lpstr>
      <vt:lpstr>Expense Pattern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2024-10-13T05:23:00Z</dcterms:created>
  <dcterms:modified xsi:type="dcterms:W3CDTF">2024-10-14T06:39:49Z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FF05084992744BFD8306B43A8A9717B0_12</vt:lpwstr>
  </property>
  <property fmtid="{D5CDD505-2E9C-101B-9397-08002B2CF9AE}" pid="3" name="KSOProductBuildVer">
    <vt:lpwstr>1033-12.2.0.18283</vt:lpwstr>
  </property>
</Properties>
</file>