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ClgTraining\Day4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1" l="1"/>
  <c r="L58" i="1"/>
  <c r="L57" i="1"/>
  <c r="J41" i="1"/>
  <c r="J42" i="1" s="1"/>
  <c r="J43" i="1" s="1"/>
  <c r="J44" i="1"/>
  <c r="J31" i="1"/>
  <c r="J33" i="1"/>
  <c r="J32" i="1"/>
  <c r="J34" i="1"/>
  <c r="N7" i="1"/>
</calcChain>
</file>

<file path=xl/sharedStrings.xml><?xml version="1.0" encoding="utf-8"?>
<sst xmlns="http://schemas.openxmlformats.org/spreadsheetml/2006/main" count="178" uniqueCount="72">
  <si>
    <t>Category</t>
  </si>
  <si>
    <t>Product</t>
  </si>
  <si>
    <t>Month</t>
  </si>
  <si>
    <t>Sales</t>
  </si>
  <si>
    <t>Price (INR)</t>
  </si>
  <si>
    <t>Quantity</t>
  </si>
  <si>
    <t>Total Revenue (INR)</t>
  </si>
  <si>
    <t>Electronics</t>
  </si>
  <si>
    <t>Mobile Phone</t>
  </si>
  <si>
    <t>January</t>
  </si>
  <si>
    <t>Laptop</t>
  </si>
  <si>
    <t>Furniture</t>
  </si>
  <si>
    <t>Chair</t>
  </si>
  <si>
    <t>February</t>
  </si>
  <si>
    <t>Appliances</t>
  </si>
  <si>
    <t>Washing Machine</t>
  </si>
  <si>
    <t>Table</t>
  </si>
  <si>
    <t>March</t>
  </si>
  <si>
    <t>Clothing</t>
  </si>
  <si>
    <t>T-Shirt</t>
  </si>
  <si>
    <t>TV</t>
  </si>
  <si>
    <t>April</t>
  </si>
  <si>
    <t>Sofa</t>
  </si>
  <si>
    <t>Refrigerator</t>
  </si>
  <si>
    <t>Jeans</t>
  </si>
  <si>
    <t>May</t>
  </si>
  <si>
    <t>June</t>
  </si>
  <si>
    <t>Accessories</t>
  </si>
  <si>
    <t>Watch</t>
  </si>
  <si>
    <t>SUMIFS FUNTION IMPLEMENTATION</t>
  </si>
  <si>
    <t>COUNTIFS IMPLEMENTATION IN EXCEL</t>
  </si>
  <si>
    <t>Employee ID</t>
  </si>
  <si>
    <t>Name</t>
  </si>
  <si>
    <t>Department</t>
  </si>
  <si>
    <t>Salary (INR)</t>
  </si>
  <si>
    <t>E001</t>
  </si>
  <si>
    <t>Rajesh Kumar</t>
  </si>
  <si>
    <t>E002</t>
  </si>
  <si>
    <t>Anjali Sharma</t>
  </si>
  <si>
    <t>E003</t>
  </si>
  <si>
    <t>Amit Singh</t>
  </si>
  <si>
    <t>E004</t>
  </si>
  <si>
    <t>Neha Verma</t>
  </si>
  <si>
    <t>EMPLOYEEID</t>
  </si>
  <si>
    <t>NAME</t>
  </si>
  <si>
    <t>DEPARTMENT</t>
  </si>
  <si>
    <t>MONTH</t>
  </si>
  <si>
    <t>SALARY</t>
  </si>
  <si>
    <t>VLOOKUP IMPLEMENTATION IN EXCEL</t>
  </si>
  <si>
    <t>HLOOKUP IMPLEMENTATION IN EXCEL</t>
  </si>
  <si>
    <t>TUSHAR</t>
  </si>
  <si>
    <t>RAKSHIT</t>
  </si>
  <si>
    <t>SHIVAM</t>
  </si>
  <si>
    <t>ANKIT</t>
  </si>
  <si>
    <t>MANISH</t>
  </si>
  <si>
    <t>RAM</t>
  </si>
  <si>
    <t>SHYAM</t>
  </si>
  <si>
    <t>MOHIT</t>
  </si>
  <si>
    <t>GRADE</t>
  </si>
  <si>
    <t>MARKS</t>
  </si>
  <si>
    <t>A</t>
  </si>
  <si>
    <t>F</t>
  </si>
  <si>
    <t>E</t>
  </si>
  <si>
    <t>D</t>
  </si>
  <si>
    <t>C</t>
  </si>
  <si>
    <t>B</t>
  </si>
  <si>
    <t>EMPID</t>
  </si>
  <si>
    <t>E005</t>
  </si>
  <si>
    <t>E006</t>
  </si>
  <si>
    <t>E007</t>
  </si>
  <si>
    <t>E008</t>
  </si>
  <si>
    <t>LOOKUP IMPLEMENTATION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</si>
</sst>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3" fontId="0" fillId="4" borderId="0" xfId="0" applyNumberFormat="1" applyFill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3" fontId="0" fillId="4" borderId="1" xfId="0" applyNumberForma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0" fillId="6" borderId="2" xfId="0" applyFill="1" applyBorder="1" applyAlignment="1">
      <alignment vertical="center" wrapText="1"/>
    </xf>
    <xf numFmtId="0" fontId="0" fillId="5" borderId="1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/>
    <xf numFmtId="0" fontId="1" fillId="4" borderId="3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3" xfId="0" applyFill="1" applyBorder="1" applyAlignment="1">
      <alignment vertical="center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8"/>
  <sheetViews>
    <sheetView tabSelected="1" topLeftCell="B1" workbookViewId="0">
      <selection activeCell="F11" sqref="F11"/>
    </sheetView>
  </sheetViews>
  <sheetFormatPr defaultRowHeight="14.5" x14ac:dyDescent="0.35"/>
  <cols>
    <col min="2" max="2" width="14.36328125" customWidth="1"/>
    <col min="3" max="3" width="16.36328125" customWidth="1"/>
    <col min="4" max="4" width="13.08984375" customWidth="1"/>
    <col min="5" max="5" width="11.08984375" customWidth="1"/>
    <col min="6" max="6" width="19" customWidth="1"/>
    <col min="9" max="9" width="20.453125" customWidth="1"/>
    <col min="10" max="10" width="17.54296875" customWidth="1"/>
    <col min="11" max="11" width="12.6328125" customWidth="1"/>
    <col min="14" max="14" width="11.1796875" customWidth="1"/>
    <col min="15" max="15" width="10.54296875" customWidth="1"/>
  </cols>
  <sheetData>
    <row r="2" spans="2:14" x14ac:dyDescent="0.35">
      <c r="B2" s="4" t="s">
        <v>29</v>
      </c>
      <c r="C2" s="4"/>
      <c r="D2" s="4"/>
      <c r="E2" s="4"/>
      <c r="F2" s="4"/>
      <c r="G2" s="4"/>
      <c r="H2" s="4"/>
      <c r="I2" s="4"/>
    </row>
    <row r="3" spans="2:14" x14ac:dyDescent="0.35">
      <c r="B3" s="4"/>
      <c r="C3" s="4"/>
      <c r="D3" s="4"/>
      <c r="E3" s="4"/>
      <c r="F3" s="4"/>
      <c r="G3" s="4"/>
      <c r="H3" s="4"/>
      <c r="I3" s="4"/>
    </row>
    <row r="4" spans="2:14" ht="43.5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6"/>
    </row>
    <row r="5" spans="2:14" x14ac:dyDescent="0.35">
      <c r="B5" s="7" t="s">
        <v>7</v>
      </c>
      <c r="C5" s="7" t="s">
        <v>8</v>
      </c>
      <c r="D5" s="7" t="s">
        <v>9</v>
      </c>
      <c r="E5" s="7">
        <v>120</v>
      </c>
      <c r="F5" s="8">
        <v>15000</v>
      </c>
      <c r="G5" s="7">
        <v>120</v>
      </c>
      <c r="H5" s="8">
        <v>1800000</v>
      </c>
      <c r="I5" s="6"/>
      <c r="K5" s="7" t="s">
        <v>7</v>
      </c>
    </row>
    <row r="6" spans="2:14" x14ac:dyDescent="0.35">
      <c r="B6" s="7" t="s">
        <v>7</v>
      </c>
      <c r="C6" s="7" t="s">
        <v>10</v>
      </c>
      <c r="D6" s="7" t="s">
        <v>9</v>
      </c>
      <c r="E6" s="7">
        <v>80</v>
      </c>
      <c r="F6" s="8">
        <v>50000</v>
      </c>
      <c r="G6" s="7">
        <v>80</v>
      </c>
      <c r="H6" s="8">
        <v>4000000</v>
      </c>
      <c r="I6" s="6"/>
      <c r="K6" s="7" t="s">
        <v>11</v>
      </c>
    </row>
    <row r="7" spans="2:14" x14ac:dyDescent="0.35">
      <c r="B7" s="7" t="s">
        <v>7</v>
      </c>
      <c r="C7" s="7" t="s">
        <v>8</v>
      </c>
      <c r="D7" s="7" t="s">
        <v>9</v>
      </c>
      <c r="E7" s="7">
        <v>120</v>
      </c>
      <c r="F7" s="8">
        <v>15000</v>
      </c>
      <c r="G7" s="7">
        <v>120</v>
      </c>
      <c r="H7" s="8">
        <v>1800000</v>
      </c>
      <c r="I7" s="6"/>
      <c r="K7" s="7" t="s">
        <v>14</v>
      </c>
      <c r="L7" t="s">
        <v>7</v>
      </c>
      <c r="M7" t="s">
        <v>9</v>
      </c>
      <c r="N7">
        <f>SUMIFS(F5:F19,B5:B19, L7, D5:D19, M7)</f>
        <v>80000</v>
      </c>
    </row>
    <row r="8" spans="2:14" x14ac:dyDescent="0.35">
      <c r="B8" s="7" t="s">
        <v>11</v>
      </c>
      <c r="C8" s="7" t="s">
        <v>12</v>
      </c>
      <c r="D8" s="7" t="s">
        <v>13</v>
      </c>
      <c r="E8" s="7">
        <v>150</v>
      </c>
      <c r="F8" s="8">
        <v>2000</v>
      </c>
      <c r="G8" s="7">
        <v>150</v>
      </c>
      <c r="H8" s="8">
        <v>300000</v>
      </c>
      <c r="I8" s="6"/>
      <c r="K8" s="7" t="s">
        <v>18</v>
      </c>
    </row>
    <row r="9" spans="2:14" ht="29" x14ac:dyDescent="0.35">
      <c r="B9" s="7" t="s">
        <v>14</v>
      </c>
      <c r="C9" s="7" t="s">
        <v>15</v>
      </c>
      <c r="D9" s="7" t="s">
        <v>13</v>
      </c>
      <c r="E9" s="7">
        <v>50</v>
      </c>
      <c r="F9" s="8">
        <v>20000</v>
      </c>
      <c r="G9" s="7">
        <v>50</v>
      </c>
      <c r="H9" s="8">
        <v>1000000</v>
      </c>
      <c r="I9" s="6"/>
      <c r="K9" s="7" t="s">
        <v>27</v>
      </c>
    </row>
    <row r="10" spans="2:14" x14ac:dyDescent="0.35">
      <c r="B10" s="7" t="s">
        <v>11</v>
      </c>
      <c r="C10" s="7" t="s">
        <v>16</v>
      </c>
      <c r="D10" s="7" t="s">
        <v>17</v>
      </c>
      <c r="E10" s="7">
        <v>90</v>
      </c>
      <c r="F10" s="8">
        <v>5000</v>
      </c>
      <c r="G10" s="7">
        <v>90</v>
      </c>
      <c r="H10" s="8">
        <v>450000</v>
      </c>
      <c r="I10" s="6"/>
    </row>
    <row r="11" spans="2:14" x14ac:dyDescent="0.35">
      <c r="B11" s="7" t="s">
        <v>18</v>
      </c>
      <c r="C11" s="7" t="s">
        <v>19</v>
      </c>
      <c r="D11" s="7" t="s">
        <v>17</v>
      </c>
      <c r="E11" s="7">
        <v>200</v>
      </c>
      <c r="F11" s="7">
        <v>800</v>
      </c>
      <c r="G11" s="7">
        <v>200</v>
      </c>
      <c r="H11" s="8">
        <v>160000</v>
      </c>
      <c r="I11" s="6"/>
      <c r="K11" s="7" t="s">
        <v>9</v>
      </c>
    </row>
    <row r="12" spans="2:14" x14ac:dyDescent="0.35">
      <c r="B12" s="7" t="s">
        <v>11</v>
      </c>
      <c r="C12" s="7" t="s">
        <v>12</v>
      </c>
      <c r="D12" s="7" t="s">
        <v>17</v>
      </c>
      <c r="E12" s="7">
        <v>150</v>
      </c>
      <c r="F12" s="8">
        <v>2000</v>
      </c>
      <c r="G12" s="7">
        <v>150</v>
      </c>
      <c r="H12" s="8">
        <v>300000</v>
      </c>
      <c r="I12" s="6"/>
      <c r="K12" s="7" t="s">
        <v>13</v>
      </c>
    </row>
    <row r="13" spans="2:14" x14ac:dyDescent="0.35">
      <c r="B13" s="7" t="s">
        <v>7</v>
      </c>
      <c r="C13" s="7" t="s">
        <v>20</v>
      </c>
      <c r="D13" s="7" t="s">
        <v>21</v>
      </c>
      <c r="E13" s="7">
        <v>60</v>
      </c>
      <c r="F13" s="8">
        <v>30000</v>
      </c>
      <c r="G13" s="7">
        <v>60</v>
      </c>
      <c r="H13" s="8">
        <v>1800000</v>
      </c>
      <c r="I13" s="6"/>
      <c r="K13" s="7" t="s">
        <v>17</v>
      </c>
    </row>
    <row r="14" spans="2:14" x14ac:dyDescent="0.35">
      <c r="B14" s="7" t="s">
        <v>11</v>
      </c>
      <c r="C14" s="7" t="s">
        <v>22</v>
      </c>
      <c r="D14" s="7" t="s">
        <v>21</v>
      </c>
      <c r="E14" s="7">
        <v>40</v>
      </c>
      <c r="F14" s="8">
        <v>25000</v>
      </c>
      <c r="G14" s="7">
        <v>40</v>
      </c>
      <c r="H14" s="8">
        <v>1000000</v>
      </c>
      <c r="I14" s="6"/>
      <c r="K14" s="7" t="s">
        <v>21</v>
      </c>
    </row>
    <row r="15" spans="2:14" x14ac:dyDescent="0.35">
      <c r="B15" s="7" t="s">
        <v>14</v>
      </c>
      <c r="C15" s="7" t="s">
        <v>23</v>
      </c>
      <c r="D15" s="7" t="s">
        <v>21</v>
      </c>
      <c r="E15" s="7">
        <v>70</v>
      </c>
      <c r="F15" s="8">
        <v>35000</v>
      </c>
      <c r="G15" s="7">
        <v>70</v>
      </c>
      <c r="H15" s="8">
        <v>2450000</v>
      </c>
      <c r="I15" s="6"/>
      <c r="K15" s="7" t="s">
        <v>25</v>
      </c>
    </row>
    <row r="16" spans="2:14" x14ac:dyDescent="0.35">
      <c r="B16" s="7" t="s">
        <v>18</v>
      </c>
      <c r="C16" s="7" t="s">
        <v>24</v>
      </c>
      <c r="D16" s="7" t="s">
        <v>25</v>
      </c>
      <c r="E16" s="7">
        <v>180</v>
      </c>
      <c r="F16" s="8">
        <v>1500</v>
      </c>
      <c r="G16" s="7">
        <v>180</v>
      </c>
      <c r="H16" s="8">
        <v>270000</v>
      </c>
      <c r="I16" s="6"/>
      <c r="K16" s="7" t="s">
        <v>26</v>
      </c>
    </row>
    <row r="17" spans="2:12" x14ac:dyDescent="0.35">
      <c r="B17" s="7" t="s">
        <v>7</v>
      </c>
      <c r="C17" s="7" t="s">
        <v>10</v>
      </c>
      <c r="D17" s="7" t="s">
        <v>25</v>
      </c>
      <c r="E17" s="7">
        <v>85</v>
      </c>
      <c r="F17" s="8">
        <v>50000</v>
      </c>
      <c r="G17" s="7">
        <v>85</v>
      </c>
      <c r="H17" s="8">
        <v>4250000</v>
      </c>
      <c r="I17" s="6"/>
    </row>
    <row r="18" spans="2:12" x14ac:dyDescent="0.35">
      <c r="B18" s="7" t="s">
        <v>11</v>
      </c>
      <c r="C18" s="7" t="s">
        <v>12</v>
      </c>
      <c r="D18" s="7" t="s">
        <v>26</v>
      </c>
      <c r="E18" s="7">
        <v>150</v>
      </c>
      <c r="F18" s="8">
        <v>2000</v>
      </c>
      <c r="G18" s="7">
        <v>150</v>
      </c>
      <c r="H18" s="8">
        <v>300000</v>
      </c>
      <c r="I18" s="6"/>
    </row>
    <row r="19" spans="2:12" x14ac:dyDescent="0.35">
      <c r="B19" s="7" t="s">
        <v>27</v>
      </c>
      <c r="C19" s="7" t="s">
        <v>28</v>
      </c>
      <c r="D19" s="7" t="s">
        <v>26</v>
      </c>
      <c r="E19" s="7">
        <v>90</v>
      </c>
      <c r="F19" s="8">
        <v>3000</v>
      </c>
      <c r="G19" s="7">
        <v>90</v>
      </c>
      <c r="H19" s="8">
        <v>270000</v>
      </c>
      <c r="I19" s="6"/>
    </row>
    <row r="21" spans="2:12" x14ac:dyDescent="0.35">
      <c r="B21" s="9" t="s">
        <v>30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3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7" spans="2:12" x14ac:dyDescent="0.35">
      <c r="B27" s="9" t="s">
        <v>48</v>
      </c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2:12" x14ac:dyDescent="0.3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ht="29" x14ac:dyDescent="0.35">
      <c r="B29" s="1" t="s">
        <v>31</v>
      </c>
      <c r="C29" s="1" t="s">
        <v>32</v>
      </c>
      <c r="D29" s="1" t="s">
        <v>33</v>
      </c>
      <c r="E29" s="1" t="s">
        <v>34</v>
      </c>
      <c r="F29" s="1" t="s">
        <v>2</v>
      </c>
    </row>
    <row r="30" spans="2:12" x14ac:dyDescent="0.35">
      <c r="B30" s="2" t="s">
        <v>35</v>
      </c>
      <c r="C30" s="2" t="s">
        <v>36</v>
      </c>
      <c r="D30" s="2" t="s">
        <v>7</v>
      </c>
      <c r="E30" s="3">
        <v>50000</v>
      </c>
      <c r="F30" s="2" t="s">
        <v>9</v>
      </c>
      <c r="I30" s="10" t="s">
        <v>43</v>
      </c>
      <c r="J30" s="10" t="s">
        <v>37</v>
      </c>
    </row>
    <row r="31" spans="2:12" x14ac:dyDescent="0.35">
      <c r="B31" s="2" t="s">
        <v>37</v>
      </c>
      <c r="C31" s="2" t="s">
        <v>38</v>
      </c>
      <c r="D31" s="2" t="s">
        <v>11</v>
      </c>
      <c r="E31" s="3">
        <v>45000</v>
      </c>
      <c r="F31" s="2" t="s">
        <v>9</v>
      </c>
      <c r="I31" s="11" t="s">
        <v>44</v>
      </c>
      <c r="J31" s="11" t="str">
        <f>VLOOKUP($J$30,$B$29:$F$33,2,FALSE)</f>
        <v>Anjali Sharma</v>
      </c>
    </row>
    <row r="32" spans="2:12" x14ac:dyDescent="0.35">
      <c r="B32" s="2" t="s">
        <v>39</v>
      </c>
      <c r="C32" s="2" t="s">
        <v>40</v>
      </c>
      <c r="D32" s="2" t="s">
        <v>7</v>
      </c>
      <c r="E32" s="3">
        <v>50000</v>
      </c>
      <c r="F32" s="2" t="s">
        <v>13</v>
      </c>
      <c r="I32" s="11" t="s">
        <v>45</v>
      </c>
      <c r="J32" s="11" t="str">
        <f>VLOOKUP($J$30,$B$29:$F$33,3,)</f>
        <v>Furniture</v>
      </c>
    </row>
    <row r="33" spans="2:10" x14ac:dyDescent="0.35">
      <c r="B33" s="2" t="s">
        <v>41</v>
      </c>
      <c r="C33" s="2" t="s">
        <v>42</v>
      </c>
      <c r="D33" s="2" t="s">
        <v>14</v>
      </c>
      <c r="E33" s="3">
        <v>48000</v>
      </c>
      <c r="F33" s="2" t="s">
        <v>13</v>
      </c>
      <c r="I33" s="11" t="s">
        <v>46</v>
      </c>
      <c r="J33" s="11" t="str">
        <f>VLOOKUP($J$30,$B$29:$F$33,5,)</f>
        <v>January</v>
      </c>
    </row>
    <row r="34" spans="2:10" x14ac:dyDescent="0.35">
      <c r="I34" s="11" t="s">
        <v>47</v>
      </c>
      <c r="J34" s="11">
        <f>VLOOKUP($J$30,$B$29:$F$33,4,)</f>
        <v>45000</v>
      </c>
    </row>
    <row r="39" spans="2:10" x14ac:dyDescent="0.35">
      <c r="B39" s="9" t="s">
        <v>49</v>
      </c>
      <c r="C39" s="9"/>
      <c r="D39" s="9"/>
      <c r="E39" s="9"/>
      <c r="F39" s="9"/>
      <c r="G39" s="9"/>
      <c r="H39" s="9"/>
    </row>
    <row r="40" spans="2:10" x14ac:dyDescent="0.35">
      <c r="B40" s="9"/>
      <c r="C40" s="9"/>
      <c r="D40" s="9"/>
      <c r="E40" s="9"/>
      <c r="F40" s="9"/>
      <c r="G40" s="9"/>
      <c r="H40" s="9"/>
      <c r="I40" s="10" t="s">
        <v>43</v>
      </c>
      <c r="J40" s="10" t="s">
        <v>37</v>
      </c>
    </row>
    <row r="41" spans="2:10" x14ac:dyDescent="0.35">
      <c r="B41" s="12" t="s">
        <v>31</v>
      </c>
      <c r="C41" s="13" t="s">
        <v>35</v>
      </c>
      <c r="D41" s="13" t="s">
        <v>37</v>
      </c>
      <c r="E41" s="13" t="s">
        <v>39</v>
      </c>
      <c r="F41" s="13" t="s">
        <v>41</v>
      </c>
      <c r="G41" s="11"/>
      <c r="H41" s="11"/>
      <c r="I41" s="11" t="s">
        <v>44</v>
      </c>
      <c r="J41" s="11" t="str">
        <f>HLOOKUP(J40, B41:F45, 2, FALSE)</f>
        <v>Anjali Sharma</v>
      </c>
    </row>
    <row r="42" spans="2:10" x14ac:dyDescent="0.35">
      <c r="B42" s="12" t="s">
        <v>32</v>
      </c>
      <c r="C42" s="13" t="s">
        <v>36</v>
      </c>
      <c r="D42" s="13" t="s">
        <v>38</v>
      </c>
      <c r="E42" s="13" t="s">
        <v>40</v>
      </c>
      <c r="F42" s="13" t="s">
        <v>42</v>
      </c>
      <c r="G42" s="11"/>
      <c r="H42" s="11"/>
      <c r="I42" s="11" t="s">
        <v>45</v>
      </c>
      <c r="J42" s="11" t="str">
        <f>HLOOKUP(J41, B42:F46, 2, FALSE)</f>
        <v>Furniture</v>
      </c>
    </row>
    <row r="43" spans="2:10" x14ac:dyDescent="0.35">
      <c r="B43" s="12" t="s">
        <v>33</v>
      </c>
      <c r="C43" s="13" t="s">
        <v>7</v>
      </c>
      <c r="D43" s="13" t="s">
        <v>11</v>
      </c>
      <c r="E43" s="13" t="s">
        <v>7</v>
      </c>
      <c r="F43" s="13" t="s">
        <v>14</v>
      </c>
      <c r="G43" s="11"/>
      <c r="H43" s="11"/>
      <c r="I43" s="11" t="s">
        <v>46</v>
      </c>
      <c r="J43" s="11" t="str">
        <f>HLOOKUP(J42, B43:F47, 3, FALSE)</f>
        <v>January</v>
      </c>
    </row>
    <row r="44" spans="2:10" x14ac:dyDescent="0.35">
      <c r="B44" s="12" t="s">
        <v>34</v>
      </c>
      <c r="C44" s="14">
        <v>50000</v>
      </c>
      <c r="D44" s="14">
        <v>45000</v>
      </c>
      <c r="E44" s="14">
        <v>50000</v>
      </c>
      <c r="F44" s="14">
        <v>48000</v>
      </c>
      <c r="G44" s="11"/>
      <c r="H44" s="11"/>
      <c r="I44" s="11" t="s">
        <v>47</v>
      </c>
      <c r="J44" s="11">
        <f>HLOOKUP(J40, B41:F45, 4,FALSE)</f>
        <v>45000</v>
      </c>
    </row>
    <row r="45" spans="2:10" x14ac:dyDescent="0.35">
      <c r="B45" s="12" t="s">
        <v>2</v>
      </c>
      <c r="C45" s="13" t="s">
        <v>9</v>
      </c>
      <c r="D45" s="13" t="s">
        <v>9</v>
      </c>
      <c r="E45" s="13" t="s">
        <v>13</v>
      </c>
      <c r="F45" s="13" t="s">
        <v>13</v>
      </c>
      <c r="G45" s="11"/>
      <c r="H45" s="11"/>
    </row>
    <row r="47" spans="2:10" x14ac:dyDescent="0.35">
      <c r="B47" s="15"/>
      <c r="C47" s="16"/>
      <c r="D47" s="16"/>
    </row>
    <row r="48" spans="2:10" x14ac:dyDescent="0.35">
      <c r="B48" s="15"/>
      <c r="C48" s="17"/>
      <c r="D48" s="16"/>
    </row>
    <row r="49" spans="2:12" x14ac:dyDescent="0.35">
      <c r="B49" s="15"/>
      <c r="C49" s="17"/>
      <c r="D49" s="16"/>
    </row>
    <row r="50" spans="2:12" x14ac:dyDescent="0.35">
      <c r="B50" s="15"/>
      <c r="C50" s="17"/>
      <c r="D50" s="16"/>
    </row>
    <row r="51" spans="2:12" x14ac:dyDescent="0.35">
      <c r="B51" s="15"/>
      <c r="C51" s="17"/>
      <c r="D51" s="16"/>
    </row>
    <row r="52" spans="2:12" x14ac:dyDescent="0.35">
      <c r="B52" s="15"/>
      <c r="C52" s="17"/>
      <c r="D52" s="16"/>
    </row>
    <row r="53" spans="2:12" x14ac:dyDescent="0.35">
      <c r="B53" s="15"/>
      <c r="C53" s="17"/>
      <c r="D53" s="16"/>
    </row>
    <row r="54" spans="2:12" x14ac:dyDescent="0.35">
      <c r="B54" s="15"/>
      <c r="C54" s="17"/>
      <c r="D54" s="16"/>
    </row>
    <row r="55" spans="2:12" x14ac:dyDescent="0.35">
      <c r="B55" s="21"/>
      <c r="C55" s="22"/>
      <c r="D55" s="23"/>
    </row>
    <row r="56" spans="2:12" x14ac:dyDescent="0.35">
      <c r="B56" s="24" t="s">
        <v>66</v>
      </c>
      <c r="C56" s="19" t="s">
        <v>35</v>
      </c>
      <c r="D56" s="19" t="s">
        <v>37</v>
      </c>
      <c r="E56" s="19" t="s">
        <v>39</v>
      </c>
      <c r="F56" s="19" t="s">
        <v>41</v>
      </c>
      <c r="G56" s="19" t="s">
        <v>67</v>
      </c>
      <c r="H56" s="19" t="s">
        <v>68</v>
      </c>
      <c r="I56" s="19" t="s">
        <v>69</v>
      </c>
      <c r="J56" s="19" t="s">
        <v>70</v>
      </c>
      <c r="K56" s="10" t="s">
        <v>43</v>
      </c>
      <c r="L56" s="10" t="s">
        <v>37</v>
      </c>
    </row>
    <row r="57" spans="2:12" x14ac:dyDescent="0.35">
      <c r="B57" s="25" t="s">
        <v>44</v>
      </c>
      <c r="C57" s="18" t="s">
        <v>50</v>
      </c>
      <c r="D57" s="18" t="s">
        <v>51</v>
      </c>
      <c r="E57" s="18" t="s">
        <v>52</v>
      </c>
      <c r="F57" s="18" t="s">
        <v>53</v>
      </c>
      <c r="G57" s="18" t="s">
        <v>54</v>
      </c>
      <c r="H57" s="18" t="s">
        <v>55</v>
      </c>
      <c r="I57" s="18" t="s">
        <v>56</v>
      </c>
      <c r="J57" s="28" t="s">
        <v>57</v>
      </c>
      <c r="K57" s="27" t="s">
        <v>44</v>
      </c>
      <c r="L57" s="27" t="str">
        <f>HLOOKUP(L56, B56:J59, 2, TRUE)</f>
        <v>RAKSHIT</v>
      </c>
    </row>
    <row r="58" spans="2:12" x14ac:dyDescent="0.35">
      <c r="B58" s="26" t="s">
        <v>59</v>
      </c>
      <c r="C58" s="27">
        <v>20</v>
      </c>
      <c r="D58" s="27">
        <v>30</v>
      </c>
      <c r="E58" s="27">
        <v>40</v>
      </c>
      <c r="F58" s="27">
        <v>50</v>
      </c>
      <c r="G58" s="27">
        <v>60</v>
      </c>
      <c r="H58" s="27">
        <v>70</v>
      </c>
      <c r="I58" s="27">
        <v>80</v>
      </c>
      <c r="J58" s="29">
        <v>90</v>
      </c>
      <c r="K58" s="27" t="s">
        <v>59</v>
      </c>
      <c r="L58" s="27">
        <f>HLOOKUP(L56, B56:J59, 3, FALSE)</f>
        <v>30</v>
      </c>
    </row>
    <row r="59" spans="2:12" x14ac:dyDescent="0.35">
      <c r="B59" s="26" t="s">
        <v>58</v>
      </c>
      <c r="C59" s="19" t="s">
        <v>60</v>
      </c>
      <c r="D59" s="19" t="s">
        <v>61</v>
      </c>
      <c r="E59" s="19" t="s">
        <v>62</v>
      </c>
      <c r="F59" s="19" t="s">
        <v>63</v>
      </c>
      <c r="G59" s="19" t="s">
        <v>64</v>
      </c>
      <c r="H59" s="19" t="s">
        <v>65</v>
      </c>
      <c r="I59" s="19" t="s">
        <v>63</v>
      </c>
      <c r="J59" s="30" t="s">
        <v>62</v>
      </c>
      <c r="K59" s="27" t="s">
        <v>58</v>
      </c>
      <c r="L59" s="27" t="str">
        <f>HLOOKUP(L56, B56:J59, 4, FALSE)</f>
        <v>F</v>
      </c>
    </row>
    <row r="60" spans="2:12" x14ac:dyDescent="0.35">
      <c r="K60" s="31"/>
      <c r="L60" s="31"/>
    </row>
    <row r="62" spans="2:12" x14ac:dyDescent="0.35">
      <c r="B62" s="9" t="s">
        <v>71</v>
      </c>
      <c r="C62" s="9"/>
      <c r="D62" s="9"/>
      <c r="E62" s="9"/>
      <c r="F62" s="9"/>
    </row>
    <row r="63" spans="2:12" x14ac:dyDescent="0.35">
      <c r="B63" s="9"/>
      <c r="C63" s="9"/>
      <c r="D63" s="9"/>
      <c r="E63" s="9"/>
      <c r="F63" s="9"/>
    </row>
    <row r="64" spans="2:12" x14ac:dyDescent="0.35">
      <c r="B64" s="18" t="s">
        <v>31</v>
      </c>
      <c r="C64" s="18" t="s">
        <v>32</v>
      </c>
      <c r="D64" s="18" t="s">
        <v>33</v>
      </c>
      <c r="E64" s="18" t="s">
        <v>34</v>
      </c>
      <c r="F64" s="18" t="s">
        <v>2</v>
      </c>
    </row>
    <row r="65" spans="2:6" x14ac:dyDescent="0.35">
      <c r="B65" s="19" t="s">
        <v>35</v>
      </c>
      <c r="C65" s="19" t="s">
        <v>36</v>
      </c>
      <c r="D65" s="19" t="s">
        <v>7</v>
      </c>
      <c r="E65" s="20">
        <v>50000</v>
      </c>
      <c r="F65" s="19" t="s">
        <v>9</v>
      </c>
    </row>
    <row r="66" spans="2:6" x14ac:dyDescent="0.35">
      <c r="B66" s="19" t="s">
        <v>37</v>
      </c>
      <c r="C66" s="19" t="s">
        <v>38</v>
      </c>
      <c r="D66" s="19" t="s">
        <v>11</v>
      </c>
      <c r="E66" s="20">
        <v>45000</v>
      </c>
      <c r="F66" s="19" t="s">
        <v>9</v>
      </c>
    </row>
    <row r="67" spans="2:6" x14ac:dyDescent="0.35">
      <c r="B67" s="19" t="s">
        <v>39</v>
      </c>
      <c r="C67" s="19" t="s">
        <v>40</v>
      </c>
      <c r="D67" s="19" t="s">
        <v>7</v>
      </c>
      <c r="E67" s="20">
        <v>50000</v>
      </c>
      <c r="F67" s="19" t="s">
        <v>13</v>
      </c>
    </row>
    <row r="68" spans="2:6" x14ac:dyDescent="0.35">
      <c r="B68" s="19" t="s">
        <v>41</v>
      </c>
      <c r="C68" s="19" t="s">
        <v>42</v>
      </c>
      <c r="D68" s="19" t="s">
        <v>14</v>
      </c>
      <c r="E68" s="20">
        <v>48000</v>
      </c>
      <c r="F68" s="19" t="s">
        <v>13</v>
      </c>
    </row>
  </sheetData>
  <mergeCells count="6">
    <mergeCell ref="B2:I3"/>
    <mergeCell ref="B21:L22"/>
    <mergeCell ref="B27:L28"/>
    <mergeCell ref="B39:H40"/>
    <mergeCell ref="B62:F63"/>
    <mergeCell ref="K60:L60"/>
  </mergeCells>
  <dataValidations count="2">
    <dataValidation type="list" allowBlank="1" showInputMessage="1" showErrorMessage="1" sqref="K9 L7">
      <formula1>$K$5:$K$9</formula1>
    </dataValidation>
    <dataValidation type="list" allowBlank="1" showInputMessage="1" showErrorMessage="1" sqref="M7">
      <formula1>$K$11:$K$16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2024-10-08T05:08:27Z</dcterms:created>
  <dcterms:modified xsi:type="dcterms:W3CDTF">2024-10-08T15:06:01Z</dcterms:modified>
</cp:coreProperties>
</file>