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RoyalCaterin\"/>
    </mc:Choice>
  </mc:AlternateContent>
  <xr:revisionPtr revIDLastSave="0" documentId="13_ncr:1_{1BB8E3EE-9655-4562-A30C-9F7E2B6211E8}" xr6:coauthVersionLast="45" xr6:coauthVersionMax="45" xr10:uidLastSave="{00000000-0000-0000-0000-000000000000}"/>
  <bookViews>
    <workbookView xWindow="-120" yWindow="-120" windowWidth="20730" windowHeight="11310" tabRatio="917" xr2:uid="{9089A6CE-FA61-4DB1-AEFF-029C2E0393FA}"/>
  </bookViews>
  <sheets>
    <sheet name="FRD List" sheetId="1" r:id="rId1"/>
    <sheet name="c1" sheetId="4" r:id="rId2"/>
    <sheet name="j1" sheetId="25" r:id="rId3"/>
    <sheet name="S1" sheetId="27" r:id="rId4"/>
    <sheet name="s1.2" sheetId="30" r:id="rId5"/>
    <sheet name="s1.1" sheetId="28" r:id="rId6"/>
    <sheet name="c2" sheetId="3" r:id="rId7"/>
    <sheet name="c3" sheetId="7" r:id="rId8"/>
    <sheet name="c4" sheetId="8" r:id="rId9"/>
    <sheet name="c5" sheetId="6" r:id="rId10"/>
    <sheet name="p1" sheetId="14" r:id="rId11"/>
    <sheet name="p1.1" sheetId="29" r:id="rId12"/>
    <sheet name="testig" sheetId="31" r:id="rId13"/>
    <sheet name="P2" sheetId="22" r:id="rId14"/>
    <sheet name="p3" sheetId="20" r:id="rId15"/>
    <sheet name="p4" sheetId="21" r:id="rId16"/>
    <sheet name="p5" sheetId="23" r:id="rId17"/>
    <sheet name="p6" sheetId="12" r:id="rId18"/>
    <sheet name="m1" sheetId="17" r:id="rId19"/>
    <sheet name="f1" sheetId="15" r:id="rId20"/>
    <sheet name="f2" sheetId="24" r:id="rId21"/>
    <sheet name="Report 1" sheetId="16" r:id="rId22"/>
  </sheets>
  <definedNames>
    <definedName name="_xlnm._FilterDatabase" localSheetId="0" hidden="1">'FRD List'!$B$1:$O$41</definedName>
    <definedName name="_Toc34933871" localSheetId="0">'FRD List'!$C$6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5" i="3" l="1"/>
  <c r="H35" i="3"/>
  <c r="F35" i="3"/>
  <c r="G43" i="1" l="1"/>
  <c r="D23" i="6" l="1"/>
  <c r="D22" i="6"/>
  <c r="C24" i="6"/>
  <c r="E50" i="6" l="1"/>
  <c r="D48" i="6"/>
  <c r="D50" i="6"/>
  <c r="D49" i="6"/>
  <c r="E49" i="6"/>
  <c r="C18" i="6"/>
  <c r="B50" i="6" s="1"/>
  <c r="E23" i="6"/>
  <c r="E22" i="6"/>
  <c r="B49" i="6" l="1"/>
  <c r="B48" i="6"/>
</calcChain>
</file>

<file path=xl/sharedStrings.xml><?xml version="1.0" encoding="utf-8"?>
<sst xmlns="http://schemas.openxmlformats.org/spreadsheetml/2006/main" count="1516" uniqueCount="873">
  <si>
    <t>FRD/RC/CST-003</t>
  </si>
  <si>
    <t>Food cost and cost allocation</t>
  </si>
  <si>
    <t>FRD/RC/CST-003-1</t>
  </si>
  <si>
    <t>Production plan</t>
  </si>
  <si>
    <t>System will run Adjust cost item entries first`</t>
  </si>
  <si>
    <t>Then run Calc. Standard Cost for item BoM Exist and Blocked =No.</t>
  </si>
  <si>
    <t>1. Custom table required (Header and Line Format)</t>
  </si>
  <si>
    <t>Header fields:</t>
  </si>
  <si>
    <t xml:space="preserve">Production plan no. </t>
  </si>
  <si>
    <t>From No. Series (Auto generate)</t>
  </si>
  <si>
    <t>Look up field from BEO list. Only BEO with status confirmed should be visible.</t>
  </si>
  <si>
    <t>Project no.</t>
  </si>
  <si>
    <t>BEO no.</t>
  </si>
  <si>
    <t>Meal period</t>
  </si>
  <si>
    <t>Date</t>
  </si>
  <si>
    <t>No. of PAX</t>
  </si>
  <si>
    <t>Field</t>
  </si>
  <si>
    <t>Detail</t>
  </si>
  <si>
    <t>Line field:</t>
  </si>
  <si>
    <t>Project wise cost</t>
  </si>
  <si>
    <t>Food cost and cost allocation-Project wise cost</t>
  </si>
  <si>
    <t>1.1 For any new contract/project dimension is created.</t>
  </si>
  <si>
    <t>1.2 Account schedule will be used for Project wise revenue and expenses.</t>
  </si>
  <si>
    <t xml:space="preserve">1.3 System should also provide, project wise sales invoice; BEO; purchases (if direct purchase); item journal.  </t>
  </si>
  <si>
    <t>While configuration/customization, should keep in mind, possibility of generating following data/report (other than mentioned in FRD)</t>
  </si>
  <si>
    <t>Project wise invoice and receipt.</t>
  </si>
  <si>
    <t>Project wise BEO list.</t>
  </si>
  <si>
    <t>Project wise item journal detail.</t>
  </si>
  <si>
    <t>Project wise direct purchase order.</t>
  </si>
  <si>
    <t>Project wise JV expenses.</t>
  </si>
  <si>
    <t>Project wise revenue and expense report from sales; General ledger and item ledger table.</t>
  </si>
  <si>
    <t>Item</t>
  </si>
  <si>
    <t xml:space="preserve">Lookup from item list. On item card, some field to identy, if allowd to select in production plan list. </t>
  </si>
  <si>
    <t>Description</t>
  </si>
  <si>
    <t>Description from item card.</t>
  </si>
  <si>
    <t>UoM</t>
  </si>
  <si>
    <t>On item card, one field required to select Production Plan UoM.
Update UoM from Production plan UoM.</t>
  </si>
  <si>
    <t>Qty.</t>
  </si>
  <si>
    <t>Quantity as per Production Plan UoM.</t>
  </si>
  <si>
    <t>Recipe cost</t>
  </si>
  <si>
    <t>FRD/RC/CST-003-2</t>
  </si>
  <si>
    <t>Kitchen Location</t>
  </si>
  <si>
    <t>Update from BEO. No option to change here, should update in BEO and from BEO update here.</t>
  </si>
  <si>
    <t>Yes/No</t>
  </si>
  <si>
    <t>Date on which Adjust cost Item Entry is run.</t>
  </si>
  <si>
    <t>**Calculate standard cost</t>
  </si>
  <si>
    <t>**Calculate standard cost run date</t>
  </si>
  <si>
    <t>FRD/RC/CST-003-3</t>
  </si>
  <si>
    <t>FRD/RC/CST-003-4</t>
  </si>
  <si>
    <t>Cost sheet report and Journal Posting</t>
  </si>
  <si>
    <t>Cost sheet table and Journal Posting</t>
  </si>
  <si>
    <t>Option to upload from excel.</t>
  </si>
  <si>
    <t>FRD/RC/CST-003-1.1</t>
  </si>
  <si>
    <t>Project No.</t>
  </si>
  <si>
    <t>Project A</t>
  </si>
  <si>
    <t>Table</t>
  </si>
  <si>
    <t>Project Dimension and Project Mapping</t>
  </si>
  <si>
    <t>Custom table to maintain project dimension wise default value.</t>
  </si>
  <si>
    <t>Either a custom table or Base Project table to capture the following default details:</t>
  </si>
  <si>
    <t>Project start date</t>
  </si>
  <si>
    <t>Project end date</t>
  </si>
  <si>
    <t>Project status</t>
  </si>
  <si>
    <t>Open; Inporcess; Hold; Closed</t>
  </si>
  <si>
    <t>Only one project dimension + project combination should exit in system.</t>
  </si>
  <si>
    <t>Project Dimension</t>
  </si>
  <si>
    <r>
      <t xml:space="preserve">Cost sheet table is to save the </t>
    </r>
    <r>
      <rPr>
        <b/>
        <sz val="11"/>
        <color theme="1"/>
        <rFont val="Calibri"/>
        <family val="2"/>
        <scheme val="minor"/>
      </rPr>
      <t>Bulklocation+Date</t>
    </r>
    <r>
      <rPr>
        <sz val="11"/>
        <color theme="1"/>
        <rFont val="Calibri"/>
        <family val="2"/>
        <scheme val="minor"/>
      </rPr>
      <t xml:space="preserve"> wise cost allocation and posting detail.</t>
    </r>
  </si>
  <si>
    <t>Header</t>
  </si>
  <si>
    <t>Line</t>
  </si>
  <si>
    <t>Project B</t>
  </si>
  <si>
    <t>Allocation %</t>
  </si>
  <si>
    <t>Accocated Cost</t>
  </si>
  <si>
    <t>Accocated Cost manual</t>
  </si>
  <si>
    <t>Mustaffa Kitchen</t>
  </si>
  <si>
    <t>Bulk Allocation Cost</t>
  </si>
  <si>
    <t>Bulk allocation cost:</t>
  </si>
  <si>
    <t>System should update, project plan for which cost sheet is generated.</t>
  </si>
  <si>
    <t>System should update, GL entry for which cost sheet is generated.</t>
  </si>
  <si>
    <t>System should update Cost Sheet No. in GL entry table for :</t>
  </si>
  <si>
    <t>1. Bulk cost posting entries considered for Bulk allocation cost amount.</t>
  </si>
  <si>
    <t>2. Project wise cost allocation journal.</t>
  </si>
  <si>
    <t>FRD/RC/CST-003-4.1</t>
  </si>
  <si>
    <t>Cost sheet Table</t>
  </si>
  <si>
    <t>Journal Created</t>
  </si>
  <si>
    <t>Voucher No. (Pre)</t>
  </si>
  <si>
    <t>Journal Posted</t>
  </si>
  <si>
    <t>From COGS ledger net balance with filter Date+Bulk Cost Dimension. In inventory setup, option to select ledger COGS.</t>
  </si>
  <si>
    <t>Lines</t>
  </si>
  <si>
    <t>Project Dimension:</t>
  </si>
  <si>
    <t>Based on date and location filter. From Production Plan.</t>
  </si>
  <si>
    <t>Recipe Cost</t>
  </si>
  <si>
    <t>From production plan.</t>
  </si>
  <si>
    <t>Allocated cost</t>
  </si>
  <si>
    <t>Allocated cost manula</t>
  </si>
  <si>
    <t>By default same as Allocated cost. Edit option avbl. Total should equal to Bulk allocation cost.</t>
  </si>
  <si>
    <t>FRD/RC/CST-003-4.2</t>
  </si>
  <si>
    <t>From Date</t>
  </si>
  <si>
    <t>To Date</t>
  </si>
  <si>
    <t>System to check, for To Date and Location, costsheet is already generated.</t>
  </si>
  <si>
    <t>New cost sheet for the same location, after To Date.</t>
  </si>
  <si>
    <t>Generate cost sheet:</t>
  </si>
  <si>
    <t>Based on cost sheet generated, create journal lines. Journal lines should be non-editable.</t>
  </si>
  <si>
    <t>Account</t>
  </si>
  <si>
    <t>Amount</t>
  </si>
  <si>
    <t>Dimension</t>
  </si>
  <si>
    <t>From production plan. Based on recipe cost ratio. Rounded off to two decimal and total should be equal to 100.</t>
  </si>
  <si>
    <t>Bulk cost amount x Allocated cost. Rounded off to 2 decimal and total should be equal to bulk allocation cost.</t>
  </si>
  <si>
    <t>Cr</t>
  </si>
  <si>
    <t>Dr</t>
  </si>
  <si>
    <t>Date:</t>
  </si>
  <si>
    <t>To Date of cost sheet.</t>
  </si>
  <si>
    <t>Account:</t>
  </si>
  <si>
    <t>Bulk Cost Ledger</t>
  </si>
  <si>
    <t>Bulk cost ledger from Inventory setup.</t>
  </si>
  <si>
    <t>Dimension:</t>
  </si>
  <si>
    <t>Line1: Bulk cost from</t>
  </si>
  <si>
    <t>From Date:</t>
  </si>
  <si>
    <t>Select From Date. (From date should be after To Date of last cost shhet for same bulk location.</t>
  </si>
  <si>
    <t>To Date:</t>
  </si>
  <si>
    <t>Select to date.</t>
  </si>
  <si>
    <t>Kitchen location:</t>
  </si>
  <si>
    <t>From Location list (Location Type: Bulk cost location)</t>
  </si>
  <si>
    <t>Journal created:</t>
  </si>
  <si>
    <t>Yes/No (When journal entry is created.)</t>
  </si>
  <si>
    <t>FRD/RC/CST-003-4.3</t>
  </si>
  <si>
    <t>Default setup for cost sheet and cost journal</t>
  </si>
  <si>
    <t>Select the Kitchen cost/COGS account here.</t>
  </si>
  <si>
    <t>Inventory setup:</t>
  </si>
  <si>
    <t>Cost Template:</t>
  </si>
  <si>
    <t>Kitchen cost account:</t>
  </si>
  <si>
    <t>Select cost template.</t>
  </si>
  <si>
    <t>Cost Batch</t>
  </si>
  <si>
    <t>Select cost batch.</t>
  </si>
  <si>
    <t>Note: This journal template and batch, should not be avbl. in Standard General Journal.</t>
  </si>
  <si>
    <t>Separate page to open Cost Allocation Journal Template.</t>
  </si>
  <si>
    <t>Voucher No. (Posted)</t>
  </si>
  <si>
    <t>Journal line should be blank (Posted), to create new journal lines.</t>
  </si>
  <si>
    <t>Journal template and batch from location card.</t>
  </si>
  <si>
    <t>Location card:</t>
  </si>
  <si>
    <t>Separate template and batch for each cost location.</t>
  </si>
  <si>
    <t>Custom Filed: Kitchen Bulk Cost/Kitchen Project Cost</t>
  </si>
  <si>
    <t>Cost Dimension: Select Bulk cost dimnesion/or Project Dimension depending on project type.</t>
  </si>
  <si>
    <t>Transfer Order:</t>
  </si>
  <si>
    <t xml:space="preserve">Any transfer to Bulk cost (Common Kitchen) or Project cost, negative journal (Sales/COGS) to passed with dimension on location card.  </t>
  </si>
  <si>
    <t>Technical team can suggest, location wise separate Item Journal template to be used, or same Item Journal Template can be used.</t>
  </si>
  <si>
    <t>Auto cost booking (Trf to CPU Kitchen/Project Kitchen)</t>
  </si>
  <si>
    <t>Auto cost booking (Direct purchase at CPU Kitchen/Project Kitchen)</t>
  </si>
  <si>
    <t>Purchase order:</t>
  </si>
  <si>
    <t>If purchase order is booked to Kitchen Bulk cost/Kitchen Project Cost location, negative adjustment entry (sale/COGS) to be passed with dimension on location card.</t>
  </si>
  <si>
    <t>Negative adjustment entry to be passed on product receipt posting.</t>
  </si>
  <si>
    <t>Option required to select, rejected qty and split PO line. Reject Qty to be transfereed to reject location</t>
  </si>
  <si>
    <t>Before cost sheet generartion, system to run the folowing cost batches:</t>
  </si>
  <si>
    <t>Create and post journal lines</t>
  </si>
  <si>
    <t>FRD/RC/SAL-001</t>
  </si>
  <si>
    <t>Sales cycle (Contract)</t>
  </si>
  <si>
    <t>Create Banquet Event Order</t>
  </si>
  <si>
    <t>FRD/RC/FIN-003</t>
  </si>
  <si>
    <t>Post Dated Cheque</t>
  </si>
  <si>
    <t>Process of Post dated cheque</t>
  </si>
  <si>
    <t>• Fill Contract Details</t>
  </si>
  <si>
    <t xml:space="preserve">• Require Custom from </t>
  </si>
  <si>
    <t>Custom</t>
  </si>
  <si>
    <t>• In Sales order form (Above) option require (i.e. Copy BEO Information)
   (Information that captured in previouse BEO -Same Project</t>
  </si>
  <si>
    <t>Type</t>
  </si>
  <si>
    <t>No.</t>
  </si>
  <si>
    <t>Location Code</t>
  </si>
  <si>
    <t>Quantity</t>
  </si>
  <si>
    <t>Reserved Quantity</t>
  </si>
  <si>
    <t>Unit of Measure Code</t>
  </si>
  <si>
    <t>Qty. to Invoice</t>
  </si>
  <si>
    <t>Quantity Invoiced</t>
  </si>
  <si>
    <t>Menu Price</t>
  </si>
  <si>
    <t>For Example</t>
  </si>
  <si>
    <t>KG</t>
  </si>
  <si>
    <t>FRD/RC/PUR-001</t>
  </si>
  <si>
    <t>Bin Code</t>
  </si>
  <si>
    <t>Quantity Received</t>
  </si>
  <si>
    <t>Quantity Orderd</t>
  </si>
  <si>
    <t>• Over Delivery % define in the Purchase &amp; Payable setup</t>
  </si>
  <si>
    <t>In the Purchase Order Line over delivery allow on the % allowed in Purchase &amp; Payable setup</t>
  </si>
  <si>
    <t>Set up</t>
  </si>
  <si>
    <t>Filed</t>
  </si>
  <si>
    <t>Value</t>
  </si>
  <si>
    <t>Purchase &amp; Payable setup</t>
  </si>
  <si>
    <t>Over delivery</t>
  </si>
  <si>
    <t>Over delivery (System should allow)</t>
  </si>
  <si>
    <t>System through error in case of over delivery allow above define % in Purchase &amp; Payable setup</t>
  </si>
  <si>
    <t>• PDC Ledger Given in Purchase &amp; Payable setup</t>
  </si>
  <si>
    <t>PDC Ledger</t>
  </si>
  <si>
    <t>PDC Account</t>
  </si>
  <si>
    <t>• Vendor Card</t>
  </si>
  <si>
    <t>PDC Vendor</t>
  </si>
  <si>
    <t>Boolean</t>
  </si>
  <si>
    <t>When Raise the invoice against this vendor</t>
  </si>
  <si>
    <t>PDC Payment at that time capturing the legder from Purchase and Payable setup</t>
  </si>
  <si>
    <t>Accounting Entry</t>
  </si>
  <si>
    <t>PDC Payment</t>
  </si>
  <si>
    <t>Particular</t>
  </si>
  <si>
    <t>Dr.</t>
  </si>
  <si>
    <t>Cr.</t>
  </si>
  <si>
    <t>Vendor</t>
  </si>
  <si>
    <t>XXXX</t>
  </si>
  <si>
    <t>To PDC</t>
  </si>
  <si>
    <t>At the Time of clearance</t>
  </si>
  <si>
    <t>PDC</t>
  </si>
  <si>
    <t>To Bank</t>
  </si>
  <si>
    <t>Purchase Order</t>
  </si>
  <si>
    <t>Ferrari World</t>
  </si>
  <si>
    <t>Status:</t>
  </si>
  <si>
    <t>BEO-0001</t>
  </si>
  <si>
    <t>Mustaffa Bulk Kitchen</t>
  </si>
  <si>
    <t>Delivered</t>
  </si>
  <si>
    <t>Recipe Item A</t>
  </si>
  <si>
    <t>Recipe Item B</t>
  </si>
  <si>
    <t>Lunch</t>
  </si>
  <si>
    <t>Recipe Item D</t>
  </si>
  <si>
    <t>Item Card, converted as per UoM conversion.</t>
  </si>
  <si>
    <t>Flow field from (Qty x Recipt Cost)</t>
  </si>
  <si>
    <t>Sales cycle (Banquet Event Order)</t>
  </si>
  <si>
    <t xml:space="preserve">• In Sales Header BEO version to be Maitain (On any Modifiaction)
   .i.e. Version 1, 2 </t>
  </si>
  <si>
    <t>Base archive version to be used.</t>
  </si>
  <si>
    <t>Fields Name</t>
  </si>
  <si>
    <t>No. of Line</t>
  </si>
  <si>
    <t>No. of Characters</t>
  </si>
  <si>
    <t>Remarks</t>
  </si>
  <si>
    <t>NA</t>
  </si>
  <si>
    <t>Lookup field</t>
  </si>
  <si>
    <t>Type of Event</t>
  </si>
  <si>
    <t>Text Fields</t>
  </si>
  <si>
    <t>Customer Card</t>
  </si>
  <si>
    <t>Contact Name</t>
  </si>
  <si>
    <t xml:space="preserve">Prepared by: </t>
  </si>
  <si>
    <t>Organization Name</t>
  </si>
  <si>
    <t>Automatic'</t>
  </si>
  <si>
    <t>Phone Numbers:</t>
  </si>
  <si>
    <t>Email Address:</t>
  </si>
  <si>
    <t>Sales Order Number / BEO #</t>
  </si>
  <si>
    <t>No. Series</t>
  </si>
  <si>
    <t>Revision</t>
  </si>
  <si>
    <t>Project ID</t>
  </si>
  <si>
    <t>Project Name</t>
  </si>
  <si>
    <t>Dimension Name</t>
  </si>
  <si>
    <t>date of function start:</t>
  </si>
  <si>
    <t>Date Filed</t>
  </si>
  <si>
    <t>date of function end:</t>
  </si>
  <si>
    <t>Start Timing:</t>
  </si>
  <si>
    <t>End Timing:</t>
  </si>
  <si>
    <t>Venue:</t>
  </si>
  <si>
    <t>Guest Guaranteed</t>
  </si>
  <si>
    <t>50 Each Line</t>
  </si>
  <si>
    <t>Guest Expexted</t>
  </si>
  <si>
    <t>Service Delivery</t>
  </si>
  <si>
    <t>Service Style</t>
  </si>
  <si>
    <t>Food Menus:</t>
  </si>
  <si>
    <t>Beverages:</t>
  </si>
  <si>
    <t>Food &amp; Beverages Notes:</t>
  </si>
  <si>
    <t>Kithcen:</t>
  </si>
  <si>
    <t>Equipment:</t>
  </si>
  <si>
    <t>Stewarding:</t>
  </si>
  <si>
    <t>Details of the event</t>
  </si>
  <si>
    <t>Staffing:</t>
  </si>
  <si>
    <t>Housekeeping</t>
  </si>
  <si>
    <t>Engineering</t>
  </si>
  <si>
    <t>Billing Instruction:</t>
  </si>
  <si>
    <t>User/Department wise separate Template and batch is created in system.</t>
  </si>
  <si>
    <t>User security required on Template.  #Customisation</t>
  </si>
  <si>
    <t>Option1:</t>
  </si>
  <si>
    <t>Requester will create multiple item lines with the template and batch.</t>
  </si>
  <si>
    <t>Requester will select the lines which he want to send for approval.</t>
  </si>
  <si>
    <t>Requirement: Only selected lines will go to approval, based on approval setup.</t>
  </si>
  <si>
    <t xml:space="preserve">Approval setup can be based on item category; User; Dimension. </t>
  </si>
  <si>
    <t>Requester can see only those line which are pending for apporval.</t>
  </si>
  <si>
    <t>Notification: Single notification entry for multiple lines. And single e-mail notofication.</t>
  </si>
  <si>
    <t>Approver side:</t>
  </si>
  <si>
    <t>Apporver can select on the email link or notification to access the Template.</t>
  </si>
  <si>
    <t>Apporver can see only those lines which are send for approval.</t>
  </si>
  <si>
    <t>He can select all lines and apporve or reject, or line wise.</t>
  </si>
  <si>
    <t>Option2:</t>
  </si>
  <si>
    <t>Create separate batch for new requisition entry.</t>
  </si>
  <si>
    <t>New batch creation customization will be required.</t>
  </si>
  <si>
    <t>Batch level workflow and apporval required.</t>
  </si>
  <si>
    <t>Lines send for apporval should be non-editable and only apporver can change or modify.</t>
  </si>
  <si>
    <t>Requester:</t>
  </si>
  <si>
    <t>Send batch for apporval, batch will be non-editable for all users, except Approver.</t>
  </si>
  <si>
    <t>Approver:</t>
  </si>
  <si>
    <t>Notofication and e-mail at batch level to apporver.</t>
  </si>
  <si>
    <t>Approver can access the batch and reject or approve whole batch.</t>
  </si>
  <si>
    <t>Requisition line history to be mentained when requisition is converted to quote/order. And status field to be maintained.</t>
  </si>
  <si>
    <t xml:space="preserve">Option3: </t>
  </si>
  <si>
    <t>Custom table for purchase requisition with Header and Line (for each purchase requisition).</t>
  </si>
  <si>
    <t>Purchase requisition workflow and approval and Purchase Quote</t>
  </si>
  <si>
    <t>Submit for quote/purchase order</t>
  </si>
  <si>
    <t>Notification to Requestor, other concerned people and purchaser if workflow is approved and to Requestor and other concerned people, if rejected.</t>
  </si>
  <si>
    <t>Deligation option required.</t>
  </si>
  <si>
    <t>Purchase order approval based on Trade Price exist or Not.</t>
  </si>
  <si>
    <t>If against a project, select project location and project dimension to auto update from location, this project location and dimension will carry forward till purchase order.</t>
  </si>
  <si>
    <t>Delivery date field, when material is required.</t>
  </si>
  <si>
    <t>Business Justification field, text field 250 character.</t>
  </si>
  <si>
    <t>In location field select direct delivery location. If material is received at warehouse and then transferred to project location, then select warehouse location in location field and In Transfer To Location, select final delivery location.</t>
  </si>
  <si>
    <t>Rejected Qty Field and Auto Trf. To Reject Location</t>
  </si>
  <si>
    <t>All apporved requisition lines appear in single list.</t>
  </si>
  <si>
    <t>Based on Requestor ID, Location ID or Item Cateogry</t>
  </si>
  <si>
    <t>Request for Quote</t>
  </si>
  <si>
    <t>Based on active price agreement exist or Not</t>
  </si>
  <si>
    <t>FRD No.</t>
  </si>
  <si>
    <t>FRD Description</t>
  </si>
  <si>
    <t>FDD Description</t>
  </si>
  <si>
    <t>Maintenance service</t>
  </si>
  <si>
    <t>Customization</t>
  </si>
  <si>
    <t>Sheet No.</t>
  </si>
  <si>
    <t>c1</t>
  </si>
  <si>
    <t>Sr. No</t>
  </si>
  <si>
    <t>Report</t>
  </si>
  <si>
    <t>Technical Person</t>
  </si>
  <si>
    <t>Tested By</t>
  </si>
  <si>
    <t>Status</t>
  </si>
  <si>
    <t>Delivery Note</t>
  </si>
  <si>
    <t>Event Order Sheet (BEO)</t>
  </si>
  <si>
    <t>Tax Invoice</t>
  </si>
  <si>
    <t>Catch Invoice</t>
  </si>
  <si>
    <t>Item Journal</t>
  </si>
  <si>
    <t>packing slip summary</t>
  </si>
  <si>
    <t>packing slip</t>
  </si>
  <si>
    <t>sales order</t>
  </si>
  <si>
    <t>Transfer order-Shipment</t>
  </si>
  <si>
    <t>Cost Allocation</t>
  </si>
  <si>
    <t>Category wise/Vendor wise/UoM Wise Item Qty and Cost</t>
  </si>
  <si>
    <t>Breakdown monitoring report (Maintenance)</t>
  </si>
  <si>
    <t>Check Printing Report
• AL Mashraf Bank-Arbift (Format Shared)
• NBF Bank (Format Shared)</t>
  </si>
  <si>
    <t>FRD/RC/MAN-001</t>
  </si>
  <si>
    <t>Fields</t>
  </si>
  <si>
    <t>MRO No.</t>
  </si>
  <si>
    <t>Maintenance request order no.</t>
  </si>
  <si>
    <t>Asset ID</t>
  </si>
  <si>
    <t>Option to select FA ID. One MRO = One FA ID will be maintained.</t>
  </si>
  <si>
    <t>mandatory and can be blank.</t>
  </si>
  <si>
    <t>Duration From</t>
  </si>
  <si>
    <t>Service request order date.</t>
  </si>
  <si>
    <t>Duration To</t>
  </si>
  <si>
    <t>Closing date.</t>
  </si>
  <si>
    <t>Equipment</t>
  </si>
  <si>
    <t>Auto update from Asset ID description, editable.</t>
  </si>
  <si>
    <t>Location</t>
  </si>
  <si>
    <t>Auto update from Asset card (Location Field), editable.</t>
  </si>
  <si>
    <t>Break Duration</t>
  </si>
  <si>
    <t>No. of Days between Duration To and Duration From.</t>
  </si>
  <si>
    <t>Details</t>
  </si>
  <si>
    <t>Text field (250 character).</t>
  </si>
  <si>
    <t>Consequences</t>
  </si>
  <si>
    <t>Option Field (Major; Minor; Moderate).</t>
  </si>
  <si>
    <t>Corrective action plan</t>
  </si>
  <si>
    <t>Preventive action plan</t>
  </si>
  <si>
    <t>Material cost</t>
  </si>
  <si>
    <t>Service item used or consumed.</t>
  </si>
  <si>
    <t>Manpower cost</t>
  </si>
  <si>
    <t>Amount Field (To be entered manually.)</t>
  </si>
  <si>
    <t xml:space="preserve">LPO No. </t>
  </si>
  <si>
    <t>Text field 100 Character (One MRO will have multiple LPO.)</t>
  </si>
  <si>
    <t>Open; In-process; On Hold; Closed.</t>
  </si>
  <si>
    <t xml:space="preserve">Remarks </t>
  </si>
  <si>
    <t>Text field (100 character).</t>
  </si>
  <si>
    <t>Additional Fields required for maintaining breakdown tracking</t>
  </si>
  <si>
    <t>Report to be Develop</t>
  </si>
  <si>
    <t>• Service Order Form raise service Request</t>
  </si>
  <si>
    <t>• Raise Purchase Requisition for service item</t>
  </si>
  <si>
    <t>• Requisition and Purchase Approval require</t>
  </si>
  <si>
    <t>• Purchase requisition as explained by Procurement dept.</t>
  </si>
  <si>
    <t>• Inventory to be maintain in ERP</t>
  </si>
  <si>
    <t>• Project Dimension to cost control</t>
  </si>
  <si>
    <t>• Option to load cost on project/location based on usage/consumption. (For Financial reporting/profitability report).</t>
  </si>
  <si>
    <t>• Need a PDC Register report by customer/Vendor as on date</t>
  </si>
  <si>
    <t>PDC Register</t>
  </si>
  <si>
    <r>
      <t xml:space="preserve">2. If trade agreement does not exist, then approval based on purchase order amount (as per current process).
</t>
    </r>
    <r>
      <rPr>
        <sz val="10"/>
        <color theme="1"/>
        <rFont val="Calibri"/>
        <family val="2"/>
        <scheme val="minor"/>
      </rPr>
      <t>•PO-: 0-3K AED (Approval defined User)
•PO-: 3K-20K AED (Approval Supply Chain Manager)
•PO-: 20K-50K AED (Approval Supply Chain Manager-CFO)
•PO-: Above 50KAED (Approval Supply Chain Manager-CFO-CEO)</t>
    </r>
  </si>
  <si>
    <r>
      <t xml:space="preserve">1. If trade agreement exists, then auto approval.
     </t>
    </r>
    <r>
      <rPr>
        <sz val="11"/>
        <color theme="1"/>
        <rFont val="Calibri"/>
        <family val="2"/>
        <scheme val="minor"/>
      </rPr>
      <t>System will check Vendor Price group in the        Vendor card</t>
    </r>
  </si>
  <si>
    <t>FRD RC PUR-001-3</t>
  </si>
  <si>
    <t>A</t>
  </si>
  <si>
    <t>B</t>
  </si>
  <si>
    <t>FRD List</t>
  </si>
  <si>
    <t>Original Quantity</t>
  </si>
  <si>
    <t>Received Qty</t>
  </si>
  <si>
    <t>Reject Qty</t>
  </si>
  <si>
    <t>PO Line</t>
  </si>
  <si>
    <t xml:space="preserve">Purchase requisition workflow and approval </t>
  </si>
  <si>
    <t>Fixed Asset</t>
  </si>
  <si>
    <t>Fixed asset as inventory item</t>
  </si>
  <si>
    <t>Purchase order mail send status</t>
  </si>
  <si>
    <t>Email to vendor, with email ID from vendor card.</t>
  </si>
  <si>
    <t>Email to Warehouse/store incharge, with email ID from location.</t>
  </si>
  <si>
    <t>Email to requisition user.</t>
  </si>
  <si>
    <t>On purchase and payable setup, one text field  to enter mail body (min 5 line 100 Character each).</t>
  </si>
  <si>
    <t>On purchase order header, option to edit this mail text.</t>
  </si>
  <si>
    <t>(Note: Mail body text or format required for RC team)</t>
  </si>
  <si>
    <t xml:space="preserve">When user click on send mail button, system will show mail body and Purchase order preview and ask for send mail Yes or No. </t>
  </si>
  <si>
    <t>If user click Yes (mail is send to vendor and concerned people.</t>
  </si>
  <si>
    <t>p1</t>
  </si>
  <si>
    <t>Purchase order - Send to Vendor status and send mail through outlook.</t>
  </si>
  <si>
    <t>Vendor No.</t>
  </si>
  <si>
    <t>Item No.</t>
  </si>
  <si>
    <t>Minimum Quantity</t>
  </si>
  <si>
    <t>Direct Unit Cost</t>
  </si>
  <si>
    <t>Starting Date</t>
  </si>
  <si>
    <t>Ending Date</t>
  </si>
  <si>
    <t>V00020</t>
  </si>
  <si>
    <t>FD2440</t>
  </si>
  <si>
    <t>4/30/2020</t>
  </si>
  <si>
    <t>Vendor Price</t>
  </si>
  <si>
    <r>
      <t xml:space="preserve">If Vendor price agreement is </t>
    </r>
    <r>
      <rPr>
        <b/>
        <sz val="11"/>
        <color theme="1"/>
        <rFont val="Calibri"/>
        <family val="2"/>
        <scheme val="minor"/>
      </rPr>
      <t xml:space="preserve">Yes , </t>
    </r>
    <r>
      <rPr>
        <sz val="11"/>
        <color theme="1"/>
        <rFont val="Calibri"/>
        <family val="2"/>
        <scheme val="minor"/>
      </rPr>
      <t>for all lines then Auto Apporove PO.</t>
    </r>
  </si>
  <si>
    <t>If Vendor price agreement is No , then apporval based on Hierarchy.</t>
  </si>
  <si>
    <t>Direct Unit Cost Incl. VAT</t>
  </si>
  <si>
    <t>Line Amount Incl. VAT</t>
  </si>
  <si>
    <t>PICKLE ARABIC 6 KG ( MIX) - SYRIA</t>
  </si>
  <si>
    <t>20MUKIT01</t>
  </si>
  <si>
    <t>BKT</t>
  </si>
  <si>
    <t>FD1088</t>
  </si>
  <si>
    <t>Corman Wipping Cream 1x1ltr</t>
  </si>
  <si>
    <t>LTR</t>
  </si>
  <si>
    <t>Vendor Trade Agreement</t>
  </si>
  <si>
    <t>Yes</t>
  </si>
  <si>
    <t>No</t>
  </si>
  <si>
    <t xml:space="preserve">If purchase price is updated from Vendor Price Table, then Vendor Trade Agreement=Yes, else No. </t>
  </si>
  <si>
    <t>p2</t>
  </si>
  <si>
    <t>p3</t>
  </si>
  <si>
    <t>p4</t>
  </si>
  <si>
    <r>
      <t xml:space="preserve">On Purchase order, a new column will be provided, </t>
    </r>
    <r>
      <rPr>
        <b/>
        <sz val="11"/>
        <color theme="1"/>
        <rFont val="Calibri"/>
        <family val="2"/>
        <scheme val="minor"/>
      </rPr>
      <t>Rejected Qty.</t>
    </r>
  </si>
  <si>
    <t>On product receipt, system will receive all 10 qty, in actula location, PO line location field.</t>
  </si>
  <si>
    <t>Before passing, ingative adjustment for Kitchen location, system will pass a reclass entry for Rejected Qty. item journal (Cost entry) for remaining 8 OK qty.</t>
  </si>
  <si>
    <r>
      <t xml:space="preserve">Justification: </t>
    </r>
    <r>
      <rPr>
        <sz val="11"/>
        <color theme="1"/>
        <rFont val="Calibri"/>
        <family val="2"/>
        <scheme val="minor"/>
      </rPr>
      <t>Any direct purchase to Bulk Kitchen or Project Kitechen, as per customization, system will pass negative adjustment (cost entry) for all OK and rejected Qty.</t>
    </r>
  </si>
  <si>
    <t>Requirement: Only OK Qty to be considered for negative adjustment (cost entry) and rejected qty to  be returned to vendor through Credit Note.</t>
  </si>
  <si>
    <t>Allow over delivery qty</t>
  </si>
  <si>
    <t>p5</t>
  </si>
  <si>
    <t>p6</t>
  </si>
  <si>
    <t>Short delivery (Close PO Process)</t>
  </si>
  <si>
    <t xml:space="preserve">New column on Purchase order line Under Delivery (Not to Receive).   </t>
  </si>
  <si>
    <t>In this field user will entry the under delivery qty., which we will not receive in futute.</t>
  </si>
  <si>
    <t>On periodic basis user will a batch to close all PO's which have fully invoice, or Only under delivery qty is pending.</t>
  </si>
  <si>
    <t>Condition to close PO:</t>
  </si>
  <si>
    <t>Condition 1: PO Qty for all PO line = or &lt; Invoice Qty for PO line</t>
  </si>
  <si>
    <t>Condition 2: PO Qty for all PO line = or &lt; Invoice Qty for PO line + Under Delivery Qty.</t>
  </si>
  <si>
    <t>m1</t>
  </si>
  <si>
    <t>FA as inventoty item</t>
  </si>
  <si>
    <t>FA item to be maintained as inventory item.</t>
  </si>
  <si>
    <t>User will create a FA card and For each FA one item card.</t>
  </si>
  <si>
    <t>User will attach Item card to FA card.</t>
  </si>
  <si>
    <t>Custom field require to attach or Tag Item to FA.</t>
  </si>
  <si>
    <t>Financial entries to be captured as per FG module.</t>
  </si>
  <si>
    <t>For FA Item, inventory will be maintained at zero value.</t>
  </si>
  <si>
    <t>FA Item can be transferred, negative adjustment entry can be passed to maintan actaul physical inventory.</t>
  </si>
  <si>
    <t>And Location wise inventroy report required for these FA Item.</t>
  </si>
  <si>
    <t>On Purchase order/invoice posting, system should pass Positive adjustment entry, to maintain FA Inventory.</t>
  </si>
  <si>
    <t>Item Journal Fields:</t>
  </si>
  <si>
    <t>Invoice posting date</t>
  </si>
  <si>
    <t xml:space="preserve">From FA card </t>
  </si>
  <si>
    <t>Also on FA card/FA Category one check box, Maintain FA item inventory</t>
  </si>
  <si>
    <t xml:space="preserve">If on FA card/FA Category,  Maintain FA Item Inventoty =Yes </t>
  </si>
  <si>
    <t>Qty</t>
  </si>
  <si>
    <t>PO/Invoice Qty</t>
  </si>
  <si>
    <t>Unit Price</t>
  </si>
  <si>
    <t>Purchase invoice location</t>
  </si>
  <si>
    <t>From Purchase Invoice</t>
  </si>
  <si>
    <t>Reports</t>
  </si>
  <si>
    <t>r1</t>
  </si>
  <si>
    <t>r2</t>
  </si>
  <si>
    <t>r3</t>
  </si>
  <si>
    <t>r4</t>
  </si>
  <si>
    <t>r5</t>
  </si>
  <si>
    <t>r6</t>
  </si>
  <si>
    <t>r7</t>
  </si>
  <si>
    <t>r8</t>
  </si>
  <si>
    <t>r9</t>
  </si>
  <si>
    <t>r10</t>
  </si>
  <si>
    <t>r12</t>
  </si>
  <si>
    <t>r13</t>
  </si>
  <si>
    <t>r14</t>
  </si>
  <si>
    <t>r15</t>
  </si>
  <si>
    <t>r16</t>
  </si>
  <si>
    <t>s1</t>
  </si>
  <si>
    <t>j1</t>
  </si>
  <si>
    <t>Enter project detail</t>
  </si>
  <si>
    <t>c2</t>
  </si>
  <si>
    <t>c3</t>
  </si>
  <si>
    <t>c4</t>
  </si>
  <si>
    <t>c5</t>
  </si>
  <si>
    <t>f1</t>
  </si>
  <si>
    <t>f2</t>
  </si>
  <si>
    <t>Technical Effort (Hrs)</t>
  </si>
  <si>
    <t>Technical Assigned</t>
  </si>
  <si>
    <t>Start Date</t>
  </si>
  <si>
    <t>End Date</t>
  </si>
  <si>
    <t>Technical Status</t>
  </si>
  <si>
    <t>Functional Testing By</t>
  </si>
  <si>
    <t>Functional Testing Status</t>
  </si>
  <si>
    <t>CRP Ststus</t>
  </si>
  <si>
    <t>Facility management</t>
  </si>
  <si>
    <t>Facility management (Fields requred for sales invoice)</t>
  </si>
  <si>
    <t>General Journal Workflow</t>
  </si>
  <si>
    <t>General Journal Workflow (Batch Customization)
Copy from VX Studio</t>
  </si>
  <si>
    <t>Tax Invoice (facility Management)</t>
  </si>
  <si>
    <t>r77</t>
  </si>
  <si>
    <t>Voucher print</t>
  </si>
  <si>
    <t>r18</t>
  </si>
  <si>
    <t>Copy from VX Studio</t>
  </si>
  <si>
    <t>Tax Register</t>
  </si>
  <si>
    <t>Format /Column not finalised</t>
  </si>
  <si>
    <t>Average price per item</t>
  </si>
  <si>
    <t>Suraj</t>
  </si>
  <si>
    <t>Sunil</t>
  </si>
  <si>
    <t>suraj</t>
  </si>
  <si>
    <t>Completed</t>
  </si>
  <si>
    <t>Pradeep</t>
  </si>
  <si>
    <t>Purchase cycle</t>
  </si>
  <si>
    <t>FRD/RC/RP-001</t>
  </si>
  <si>
    <t xml:space="preserve">Type of Sale: </t>
  </si>
  <si>
    <t>Event; Contract; Counter Sale; Facility Management; Others</t>
  </si>
  <si>
    <t>Type of sale is mandatory field and will be used for validation.</t>
  </si>
  <si>
    <t>Sales order Header:</t>
  </si>
  <si>
    <t>List Filed</t>
  </si>
  <si>
    <t>Type of Event (Brief)</t>
  </si>
  <si>
    <t>Amount Field</t>
  </si>
  <si>
    <t>Average Price Per PAX/F&amp;B</t>
  </si>
  <si>
    <t>User will enter manually in this field.</t>
  </si>
  <si>
    <t>Staff (Amount)</t>
  </si>
  <si>
    <t>Transport (Amount)</t>
  </si>
  <si>
    <t>Segment</t>
  </si>
  <si>
    <t>List Field</t>
  </si>
  <si>
    <t>No. Field</t>
  </si>
  <si>
    <t>Method of Receiving Enquiry</t>
  </si>
  <si>
    <r>
      <rPr>
        <b/>
        <sz val="9"/>
        <color theme="1"/>
        <rFont val="Calibri"/>
        <family val="2"/>
        <scheme val="minor"/>
      </rPr>
      <t>Note: Option to add to this list</t>
    </r>
    <r>
      <rPr>
        <sz val="9"/>
        <color theme="1"/>
        <rFont val="Calibri"/>
        <family val="2"/>
        <scheme val="minor"/>
      </rPr>
      <t xml:space="preserve">
Type of Event: Breakfast; Lunch; Dinner; Coffee Break; Parcels; Reception; Equipment Rental; Iftar Ramadan; Sohour Ramadan; Local Food Delivery; 1 Coffee and Lunch; 2 Coffee Breaks and Lunch; 2 Coffee Breaks</t>
    </r>
  </si>
  <si>
    <r>
      <rPr>
        <b/>
        <sz val="9"/>
        <color theme="1"/>
        <rFont val="Calibri"/>
        <family val="2"/>
        <scheme val="minor"/>
      </rPr>
      <t xml:space="preserve">Note: Option to add to this list
</t>
    </r>
    <r>
      <rPr>
        <sz val="9"/>
        <color theme="1"/>
        <rFont val="Calibri"/>
        <family val="2"/>
        <scheme val="minor"/>
      </rPr>
      <t>Blanket agreement; Event-Contract; Corporate; Government; Private Event.</t>
    </r>
  </si>
  <si>
    <r>
      <t xml:space="preserve">Note: Option to add to this list
</t>
    </r>
    <r>
      <rPr>
        <sz val="9"/>
        <color theme="1"/>
        <rFont val="Calibri"/>
        <family val="2"/>
        <scheme val="minor"/>
      </rPr>
      <t>Telephone</t>
    </r>
  </si>
  <si>
    <r>
      <t xml:space="preserve">• In Sales Header (Customise Field)-Update BEO Status require
   Given Option-:
   </t>
    </r>
    <r>
      <rPr>
        <b/>
        <sz val="11"/>
        <color theme="1"/>
        <rFont val="Calibri"/>
        <family val="2"/>
        <scheme val="minor"/>
      </rPr>
      <t>Inquiry; Tentative; Definite; Full Delivered; Partial Delivered;  Cancelled; Turn Down; Full Invoiced; Partial Invoiced</t>
    </r>
  </si>
  <si>
    <t>If Status = Released, then auto change to Definite.
Partial Delivered, if sales order line delivery is pending.
Full Delivered, if completely shipped = Yes
Partial Invoiced, if sales orer line invoice is pending.
Full Invoiced, if Status = Invoiced.</t>
  </si>
  <si>
    <t>Unit Price Excl. VAT</t>
  </si>
  <si>
    <t>Line Amount Excl. VAT</t>
  </si>
  <si>
    <t>Qty. to Ship</t>
  </si>
  <si>
    <t>2/16/2020</t>
  </si>
  <si>
    <t>ZAEV001</t>
  </si>
  <si>
    <t>Meal Breakfast (.650 KG PACK)</t>
  </si>
  <si>
    <t>PAX</t>
  </si>
  <si>
    <t>ZAEV002</t>
  </si>
  <si>
    <t>Meal Lunch (.800 KG PACK)</t>
  </si>
  <si>
    <t>2/17/2020</t>
  </si>
  <si>
    <t>Delivery Date</t>
  </si>
  <si>
    <t>Delivery Date:</t>
  </si>
  <si>
    <t>Heading change (Shipment Date to Delivery date)</t>
  </si>
  <si>
    <t>Each menu will be created as non-inventory item. Lookup of menu item only.</t>
  </si>
  <si>
    <t>Production Plan No.</t>
  </si>
  <si>
    <t>Production Plan Qty.</t>
  </si>
  <si>
    <t>Qty. to ship + Qty Shipped should be less than or equal to Production Plan Qty.</t>
  </si>
  <si>
    <t>BEO Line No.</t>
  </si>
  <si>
    <t>Look up from Sales Order Line (BEO).</t>
  </si>
  <si>
    <t xml:space="preserve">(Separate Page for Each Type) </t>
  </si>
  <si>
    <t>Based on BEO Line No, Shipment date (Non-Editable)</t>
  </si>
  <si>
    <t>Based on BEO Line No, Remaining Qty To Ship (Non-Editable)</t>
  </si>
  <si>
    <t xml:space="preserve">Option to copy from same project </t>
  </si>
  <si>
    <t>Filter based on project</t>
  </si>
  <si>
    <t>Meal Description</t>
  </si>
  <si>
    <t>New Table</t>
  </si>
  <si>
    <t>Column1</t>
  </si>
  <si>
    <t>Based on BEO Line No, Meal Item Description</t>
  </si>
  <si>
    <t>BEO Meal Line Detail:</t>
  </si>
  <si>
    <t>Separate BEO Meal line for each date and meal.</t>
  </si>
  <si>
    <t>BEO Line with No. of PAX, Price Per PAX Optional.</t>
  </si>
  <si>
    <t xml:space="preserve">Non-inventory item to be mentained for each meal type like Breakfast; Lunch; Coffee Break1 etc. </t>
  </si>
  <si>
    <t>Fields:</t>
  </si>
  <si>
    <t>One sales order line = One Production Plan. (When Production Plan is created against a BEO Meal line, system update this field).</t>
  </si>
  <si>
    <t>Production Plan Qty</t>
  </si>
  <si>
    <t>PPN0005</t>
  </si>
  <si>
    <t>PPN0006</t>
  </si>
  <si>
    <t>PPN0007</t>
  </si>
  <si>
    <t>PPN0008</t>
  </si>
  <si>
    <t>Separate production plan to be generated for each BEO Meal line. (Separate porduction plan for each date and meal type).</t>
  </si>
  <si>
    <t>On Shipment posting:</t>
  </si>
  <si>
    <t>Qty to Ship line (Delivery Date = Posting Date) If sales type = Event; Contract; Counter Sale</t>
  </si>
  <si>
    <t>Tab</t>
  </si>
  <si>
    <t>Sequence</t>
  </si>
  <si>
    <t>Column2</t>
  </si>
  <si>
    <t>General</t>
  </si>
  <si>
    <t>Already Mention above</t>
  </si>
  <si>
    <t>Type of Sale</t>
  </si>
  <si>
    <t>Option Field : Event; Contract; Counter Sale; Facility Management; Others (Default on Sales Order)</t>
  </si>
  <si>
    <t>Sales order &gt; Customer Card</t>
  </si>
  <si>
    <t>General-Customer Info</t>
  </si>
  <si>
    <t>SalesPerson</t>
  </si>
  <si>
    <t>Sales order</t>
  </si>
  <si>
    <t>Sales order &gt; Sales person</t>
  </si>
  <si>
    <t>Sales order &gt; Assigned User ID</t>
  </si>
  <si>
    <t>Status Field</t>
  </si>
  <si>
    <t>Option Field: Inquiry; Tentative; Definite; Full Delivered; Partial Delivered;  Cancelled; Turn Down; Full Invoiced; Partial Invoiced</t>
  </si>
  <si>
    <t>New</t>
  </si>
  <si>
    <t>Order date</t>
  </si>
  <si>
    <t>Sales order &gt; Order Date</t>
  </si>
  <si>
    <t>Posting date</t>
  </si>
  <si>
    <t>Sales order &gt; Posting Date</t>
  </si>
  <si>
    <t>Event</t>
  </si>
  <si>
    <t>Event Info</t>
  </si>
  <si>
    <t>Location (BEO):</t>
  </si>
  <si>
    <t>Guests</t>
  </si>
  <si>
    <t>Pricing and Billing (Revenue Report)</t>
  </si>
  <si>
    <t>Pricing and Billing</t>
  </si>
  <si>
    <t>Pricing</t>
  </si>
  <si>
    <t>HK Lines</t>
  </si>
  <si>
    <t>Food and Beverage</t>
  </si>
  <si>
    <t>Setup And Equipment Notes</t>
  </si>
  <si>
    <t>Restriction/Special Reference</t>
  </si>
  <si>
    <t>Setup notes:</t>
  </si>
  <si>
    <t>Transportation/Security</t>
  </si>
  <si>
    <t>Additional Instructions</t>
  </si>
  <si>
    <t>Reffered By</t>
  </si>
  <si>
    <t>Hygiene</t>
  </si>
  <si>
    <t>New Fields</t>
  </si>
  <si>
    <t>Line1
Line2 (Min 10 line)
Line3</t>
  </si>
  <si>
    <t>Setup and Equipment Notes</t>
  </si>
  <si>
    <t>Line1
Line2 (Min 5 line)
Line3</t>
  </si>
  <si>
    <t>Pricing and Billing (Invoice) For Grouping</t>
  </si>
  <si>
    <t>Pricing and Billing (Revenue report) For Grouping</t>
  </si>
  <si>
    <t xml:space="preserve">Line1
Line2 (Min 5 Line)
Line3 
Line4
</t>
  </si>
  <si>
    <t>Date of function end:</t>
  </si>
  <si>
    <t>Date of function start:</t>
  </si>
  <si>
    <t>General Tab</t>
  </si>
  <si>
    <t>Navigate</t>
  </si>
  <si>
    <t>Request Approval</t>
  </si>
  <si>
    <t>Order</t>
  </si>
  <si>
    <t>Posting Shipment</t>
  </si>
  <si>
    <t>Release</t>
  </si>
  <si>
    <t>Line1
Line2
Line3
Line4
(Min 100 Line Option)</t>
  </si>
  <si>
    <t>Line1
Line2
Line3
Line4
(Min 50 Line Option)</t>
  </si>
  <si>
    <t>Food and Beverage Notes:</t>
  </si>
  <si>
    <t>Line1
Line2
(Min 10 Line Option)</t>
  </si>
  <si>
    <t>Done</t>
  </si>
  <si>
    <t>Santhosh</t>
  </si>
  <si>
    <t>Editable: User select date in this field.</t>
  </si>
  <si>
    <t xml:space="preserve">Confirmed; </t>
  </si>
  <si>
    <t>Filter on BEO No + Date (Validation : Not Already Selected)</t>
  </si>
  <si>
    <t xml:space="preserve">From Project </t>
  </si>
  <si>
    <t>Project Location Code</t>
  </si>
  <si>
    <t xml:space="preserve">Project Location </t>
  </si>
  <si>
    <t>Bulk Kitchen Location</t>
  </si>
  <si>
    <t>Lookup from Location list (Location Type Filter= Bulk Location)</t>
  </si>
  <si>
    <t>Inprocess</t>
  </si>
  <si>
    <t>Scenario</t>
  </si>
  <si>
    <t>Bulk Kitchen</t>
  </si>
  <si>
    <t>Project Location</t>
  </si>
  <si>
    <t>WH</t>
  </si>
  <si>
    <t>Mineral water</t>
  </si>
  <si>
    <t>&gt;</t>
  </si>
  <si>
    <t>Location=Kitchen</t>
  </si>
  <si>
    <t>Processs Food</t>
  </si>
  <si>
    <t>LoC010</t>
  </si>
  <si>
    <t>LOC001</t>
  </si>
  <si>
    <r>
      <t xml:space="preserve">Open; Inprocess; </t>
    </r>
    <r>
      <rPr>
        <b/>
        <sz val="11"/>
        <color theme="1"/>
        <rFont val="Calibri"/>
        <family val="2"/>
        <scheme val="minor"/>
      </rPr>
      <t>Posted</t>
    </r>
  </si>
  <si>
    <t>Purchase requisition and Workflow approval</t>
  </si>
  <si>
    <t>Purchse requisition required in Header and Line format.</t>
  </si>
  <si>
    <t>One purchase requisition, with multiple item line.</t>
  </si>
  <si>
    <t>Purchase requisition No:</t>
  </si>
  <si>
    <t>Name:</t>
  </si>
  <si>
    <t>Preparer:</t>
  </si>
  <si>
    <t>Requested date:</t>
  </si>
  <si>
    <t>Requester</t>
  </si>
  <si>
    <t>Reason code:</t>
  </si>
  <si>
    <t>Detail:</t>
  </si>
  <si>
    <t>Item Category</t>
  </si>
  <si>
    <t>Line Status</t>
  </si>
  <si>
    <t>Field Detail (Header):</t>
  </si>
  <si>
    <t>Purchase</t>
  </si>
  <si>
    <t>Replishment Type:</t>
  </si>
  <si>
    <t>Status field should update from requisition line (If all lines are apporved, then Header Status is approved; If All lines are received then Received etc.</t>
  </si>
  <si>
    <t>Receiving Location:</t>
  </si>
  <si>
    <t>Single line (250 Ch)</t>
  </si>
  <si>
    <t>Single line (100 Ch)</t>
  </si>
  <si>
    <t>Text field (250 ch)</t>
  </si>
  <si>
    <r>
      <rPr>
        <b/>
        <sz val="11"/>
        <color theme="1"/>
        <rFont val="Calibri"/>
        <family val="2"/>
        <scheme val="minor"/>
      </rPr>
      <t>Purchase requisition No:</t>
    </r>
    <r>
      <rPr>
        <sz val="11"/>
        <color theme="1"/>
        <rFont val="Calibri"/>
        <family val="2"/>
        <scheme val="minor"/>
      </rPr>
      <t xml:space="preserve">  No. series from Purchase and Payble setup.</t>
    </r>
  </si>
  <si>
    <r>
      <rPr>
        <b/>
        <sz val="11"/>
        <color theme="1"/>
        <rFont val="Calibri"/>
        <family val="2"/>
        <scheme val="minor"/>
      </rPr>
      <t>Name:</t>
    </r>
    <r>
      <rPr>
        <sz val="11"/>
        <color theme="1"/>
        <rFont val="Calibri"/>
        <family val="2"/>
        <scheme val="minor"/>
      </rPr>
      <t xml:space="preserve"> Text field (100 Ch)</t>
    </r>
  </si>
  <si>
    <r>
      <rPr>
        <b/>
        <sz val="11"/>
        <color theme="1"/>
        <rFont val="Calibri"/>
        <family val="2"/>
        <scheme val="minor"/>
      </rPr>
      <t>Receiving Location:</t>
    </r>
    <r>
      <rPr>
        <sz val="11"/>
        <color theme="1"/>
        <rFont val="Calibri"/>
        <family val="2"/>
        <scheme val="minor"/>
      </rPr>
      <t xml:space="preserve"> Lookup from location list.</t>
    </r>
  </si>
  <si>
    <r>
      <rPr>
        <b/>
        <sz val="11"/>
        <color theme="1"/>
        <rFont val="Calibri"/>
        <family val="2"/>
        <scheme val="minor"/>
      </rPr>
      <t>Reason code:</t>
    </r>
    <r>
      <rPr>
        <sz val="11"/>
        <color theme="1"/>
        <rFont val="Calibri"/>
        <family val="2"/>
        <scheme val="minor"/>
      </rPr>
      <t xml:space="preserve"> Look up from lookup list.</t>
    </r>
  </si>
  <si>
    <t>Field Detail (Line)</t>
  </si>
  <si>
    <t>ITM0011</t>
  </si>
  <si>
    <r>
      <rPr>
        <b/>
        <sz val="11"/>
        <color theme="1"/>
        <rFont val="Calibri"/>
        <family val="2"/>
        <scheme val="minor"/>
      </rPr>
      <t>Description:</t>
    </r>
    <r>
      <rPr>
        <sz val="11"/>
        <color theme="1"/>
        <rFont val="Calibri"/>
        <family val="2"/>
        <scheme val="minor"/>
      </rPr>
      <t xml:space="preserve"> Text field (100 Ch), update from item; GL; FA; Comment code</t>
    </r>
  </si>
  <si>
    <r>
      <t>Quantity:</t>
    </r>
    <r>
      <rPr>
        <sz val="11"/>
        <color theme="1"/>
        <rFont val="Calibri"/>
        <family val="2"/>
        <scheme val="minor"/>
      </rPr>
      <t xml:space="preserve"> Number field</t>
    </r>
  </si>
  <si>
    <r>
      <t xml:space="preserve">Unit of Measure Code: </t>
    </r>
    <r>
      <rPr>
        <sz val="11"/>
        <color theme="1"/>
        <rFont val="Calibri"/>
        <family val="2"/>
        <scheme val="minor"/>
      </rPr>
      <t>Refer requisition worksheet line.</t>
    </r>
  </si>
  <si>
    <t>p1: BEO report print option in Print/Send Button avbl in front.
P1: BEO report A4 size print
p1: BEO report (correction required: Need to share the details)</t>
  </si>
  <si>
    <r>
      <rPr>
        <b/>
        <sz val="11"/>
        <color theme="1"/>
        <rFont val="Calibri"/>
        <family val="2"/>
        <scheme val="minor"/>
      </rPr>
      <t>Requester Name:</t>
    </r>
    <r>
      <rPr>
        <sz val="11"/>
        <color theme="1"/>
        <rFont val="Calibri"/>
        <family val="2"/>
        <scheme val="minor"/>
      </rPr>
      <t xml:space="preserve"> Lookup from Purchaser Code/Sales person code (Show description here)</t>
    </r>
  </si>
  <si>
    <r>
      <rPr>
        <b/>
        <sz val="11"/>
        <color theme="1"/>
        <rFont val="Calibri"/>
        <family val="2"/>
        <scheme val="minor"/>
      </rPr>
      <t>Preparer:</t>
    </r>
    <r>
      <rPr>
        <sz val="11"/>
        <color theme="1"/>
        <rFont val="Calibri"/>
        <family val="2"/>
        <scheme val="minor"/>
      </rPr>
      <t xml:space="preserve"> User ID of person, creating requistion. </t>
    </r>
  </si>
  <si>
    <r>
      <rPr>
        <b/>
        <sz val="11"/>
        <color theme="1"/>
        <rFont val="Calibri"/>
        <family val="2"/>
        <scheme val="minor"/>
      </rPr>
      <t>Delivery date:</t>
    </r>
    <r>
      <rPr>
        <sz val="11"/>
        <color theme="1"/>
        <rFont val="Calibri"/>
        <family val="2"/>
        <scheme val="minor"/>
      </rPr>
      <t xml:space="preserve"> Date on which delivery is expected.</t>
    </r>
  </si>
  <si>
    <t>Single notification and mail at Header level.</t>
  </si>
  <si>
    <t>Once Approved, Requisitio worksheet is updated with approved requisition lines.</t>
  </si>
  <si>
    <t>Action Message</t>
  </si>
  <si>
    <t>Accept Action Message</t>
  </si>
  <si>
    <t>Order Date</t>
  </si>
  <si>
    <t>Original Due Date</t>
  </si>
  <si>
    <t>Replenishment System</t>
  </si>
  <si>
    <t>Ref. Order Type</t>
  </si>
  <si>
    <t>Ref. Order No.</t>
  </si>
  <si>
    <t>Ref. Line No.</t>
  </si>
  <si>
    <t>Planning Flexibility</t>
  </si>
  <si>
    <t>Confirmed</t>
  </si>
  <si>
    <t>ZY001</t>
  </si>
  <si>
    <t>ItemA</t>
  </si>
  <si>
    <t>10MUWEH01</t>
  </si>
  <si>
    <t>PCS</t>
  </si>
  <si>
    <t>Requisition worksheet lines:</t>
  </si>
  <si>
    <t>Type: From purchase requisition lines.</t>
  </si>
  <si>
    <t xml:space="preserve">Two separate page for Replishment Type= Purchase and Transfer </t>
  </si>
  <si>
    <r>
      <t xml:space="preserve">Replishment System: </t>
    </r>
    <r>
      <rPr>
        <sz val="11"/>
        <color theme="1"/>
        <rFont val="Calibri"/>
        <family val="2"/>
        <scheme val="minor"/>
      </rPr>
      <t>Purchase</t>
    </r>
    <r>
      <rPr>
        <b/>
        <sz val="11"/>
        <color theme="1"/>
        <rFont val="Calibri"/>
        <family val="2"/>
        <scheme val="minor"/>
      </rPr>
      <t xml:space="preserve"> </t>
    </r>
    <r>
      <rPr>
        <sz val="11"/>
        <color theme="1"/>
        <rFont val="Calibri"/>
        <family val="2"/>
        <scheme val="minor"/>
      </rPr>
      <t>(Auto update from Page)</t>
    </r>
  </si>
  <si>
    <t>No.: From purchase requisition lines.</t>
  </si>
  <si>
    <t>(Base Requester ID)</t>
  </si>
  <si>
    <t xml:space="preserve">Description: From requisition lines </t>
  </si>
  <si>
    <t xml:space="preserve">Location: from purchase requisition line. </t>
  </si>
  <si>
    <t>Quantity: From Purchase requisition line.</t>
  </si>
  <si>
    <t>Unit of Measure Code: From purchase requisition line.</t>
  </si>
  <si>
    <t>(Base Due Date)</t>
  </si>
  <si>
    <t>Delivery date</t>
  </si>
  <si>
    <t>Order date: Base Order date.</t>
  </si>
  <si>
    <t>Vendor No.: Base vendor No.</t>
  </si>
  <si>
    <t>Replishment system: From purchase requisition line.</t>
  </si>
  <si>
    <t>Header level approval (Same as purchase order, All Base approval workflow and notification required).</t>
  </si>
  <si>
    <t>Requisition Table</t>
  </si>
  <si>
    <t>Requisition lines</t>
  </si>
  <si>
    <t>Item Category Code</t>
  </si>
  <si>
    <t>Item Category Code:</t>
  </si>
  <si>
    <r>
      <t xml:space="preserve">Item Category Code: </t>
    </r>
    <r>
      <rPr>
        <sz val="11"/>
        <color theme="1"/>
        <rFont val="Calibri"/>
        <family val="2"/>
        <scheme val="minor"/>
      </rPr>
      <t>If not selected blank.</t>
    </r>
  </si>
  <si>
    <r>
      <t xml:space="preserve">Item Category Code: </t>
    </r>
    <r>
      <rPr>
        <sz val="11"/>
        <color theme="1"/>
        <rFont val="Calibri"/>
        <family val="2"/>
        <scheme val="minor"/>
      </rPr>
      <t>From header.</t>
    </r>
  </si>
  <si>
    <t>Vendor Purchase Price exist</t>
  </si>
  <si>
    <r>
      <rPr>
        <b/>
        <sz val="11"/>
        <color theme="1"/>
        <rFont val="Calibri"/>
        <family val="2"/>
        <scheme val="minor"/>
      </rPr>
      <t>Requisition Status:</t>
    </r>
    <r>
      <rPr>
        <sz val="11"/>
        <color theme="1"/>
        <rFont val="Calibri"/>
        <family val="2"/>
        <scheme val="minor"/>
      </rPr>
      <t xml:space="preserve"> Draft; Submit; Approved; Rejected; </t>
    </r>
  </si>
  <si>
    <r>
      <t xml:space="preserve">Purchaser Code: </t>
    </r>
    <r>
      <rPr>
        <sz val="11"/>
        <color theme="1"/>
        <rFont val="Calibri"/>
        <family val="2"/>
        <scheme val="minor"/>
      </rPr>
      <t>Look up from User list.</t>
    </r>
    <r>
      <rPr>
        <b/>
        <sz val="11"/>
        <color theme="1"/>
        <rFont val="Calibri"/>
        <family val="2"/>
        <scheme val="minor"/>
      </rPr>
      <t xml:space="preserve"> </t>
    </r>
    <r>
      <rPr>
        <sz val="11"/>
        <color theme="1"/>
        <rFont val="Calibri"/>
        <family val="2"/>
        <scheme val="minor"/>
      </rPr>
      <t>(Auto update from custom table)</t>
    </r>
  </si>
  <si>
    <r>
      <rPr>
        <b/>
        <sz val="11"/>
        <color theme="1"/>
        <rFont val="Calibri"/>
        <family val="2"/>
        <scheme val="minor"/>
      </rPr>
      <t>Type:</t>
    </r>
    <r>
      <rPr>
        <sz val="11"/>
        <color theme="1"/>
        <rFont val="Calibri"/>
        <family val="2"/>
        <scheme val="minor"/>
      </rPr>
      <t xml:space="preserve"> Item; GL; FA; Comment (Refer Requistion worksheet line)</t>
    </r>
  </si>
  <si>
    <r>
      <t>No.:</t>
    </r>
    <r>
      <rPr>
        <sz val="11"/>
        <color theme="1"/>
        <rFont val="Calibri"/>
        <family val="2"/>
        <scheme val="minor"/>
      </rPr>
      <t>Item filter based on Item Category Code</t>
    </r>
    <r>
      <rPr>
        <b/>
        <sz val="11"/>
        <color theme="1"/>
        <rFont val="Calibri"/>
        <family val="2"/>
        <scheme val="minor"/>
      </rPr>
      <t>.</t>
    </r>
  </si>
  <si>
    <r>
      <t xml:space="preserve">Direct Unit Cost: </t>
    </r>
    <r>
      <rPr>
        <sz val="11"/>
        <color theme="1"/>
        <rFont val="Calibri"/>
        <family val="2"/>
        <scheme val="minor"/>
      </rPr>
      <t>Refer requisition worksheet Direct Unit Cost Field (Non editable field).</t>
    </r>
  </si>
  <si>
    <t>Remark Sent for Changes
p3: Customer phone no; Posted tax invoice no; VAT Amount; Amount in words</t>
  </si>
  <si>
    <t>Remark send Some for Changes in Standard Report</t>
  </si>
  <si>
    <t>Remark Sent for Changes
P3: Correction required: VAT Amount, Amount in Word.</t>
  </si>
  <si>
    <r>
      <t xml:space="preserve">
</t>
    </r>
    <r>
      <rPr>
        <b/>
        <sz val="11"/>
        <color theme="1"/>
        <rFont val="Calibri"/>
        <family val="2"/>
        <scheme val="minor"/>
      </rPr>
      <t>p2:</t>
    </r>
    <r>
      <rPr>
        <sz val="11"/>
        <color theme="1"/>
        <rFont val="Calibri"/>
        <family val="2"/>
        <scheme val="minor"/>
      </rPr>
      <t xml:space="preserve"> Copy Functionality: Order date; Posting Date; Shipment Date; Date of Funcion Start and Date of Function End (Should not change or update)</t>
    </r>
  </si>
  <si>
    <t>TODO</t>
  </si>
  <si>
    <t>p1: Item description</t>
  </si>
  <si>
    <t xml:space="preserve">Purchaser Code
</t>
  </si>
  <si>
    <t>Item Category Code: Requisition line.</t>
  </si>
  <si>
    <t>Purchaser Code: From User List (Based on custom table explained below).</t>
  </si>
  <si>
    <t>Accept Action Message: Yes</t>
  </si>
  <si>
    <t>Delivery date: From requisition line (Base due date).</t>
  </si>
  <si>
    <t>Requisition Header</t>
  </si>
  <si>
    <t>Requisition Line</t>
  </si>
  <si>
    <t>Requisition Line: From requisition table.</t>
  </si>
  <si>
    <t>Requisition Header: From requisition table.</t>
  </si>
  <si>
    <t>Purchaser Code</t>
  </si>
  <si>
    <t>Priority2: Location</t>
  </si>
  <si>
    <t>Prioroty3: Item Category</t>
  </si>
  <si>
    <t>PR</t>
  </si>
  <si>
    <t>PR-Header</t>
  </si>
  <si>
    <t>PR-Line</t>
  </si>
  <si>
    <t>RL-Approved</t>
  </si>
  <si>
    <t>Purchase requisition created by me (Preparer Filter)</t>
  </si>
  <si>
    <r>
      <t xml:space="preserve">Page: </t>
    </r>
    <r>
      <rPr>
        <sz val="11"/>
        <color theme="1"/>
        <rFont val="Calibri"/>
        <family val="2"/>
        <scheme val="minor"/>
      </rPr>
      <t>Purchase requisition assigned to me (Purchase code filter)</t>
    </r>
  </si>
  <si>
    <t>Purchaser  table:</t>
  </si>
  <si>
    <t>PT</t>
  </si>
  <si>
    <t>Priority1: Location + Item Category</t>
  </si>
  <si>
    <t>Quote</t>
  </si>
  <si>
    <t>Once requisition line is created, user cant delete the line, user can change the status Open; Purchase order Created; Quotation Created; Transfer Order Created; Canceled.</t>
  </si>
  <si>
    <t>Approved Requisition Line Status</t>
  </si>
  <si>
    <t>Apporved requisition line Status: Once requisition line is created, user cant delete the line, user can change the status  to Cancel (Other status =Open; Purchase order Created; Quote Created; Transfer Order Created; Canceled).</t>
  </si>
  <si>
    <t>Update fields same as Purchase order.</t>
  </si>
  <si>
    <t>Grouping:</t>
  </si>
  <si>
    <t>When user click on button to create document:</t>
  </si>
  <si>
    <t>System should show one option box:</t>
  </si>
  <si>
    <t>X</t>
  </si>
  <si>
    <t>x</t>
  </si>
  <si>
    <t>Approved requisition wooksheet</t>
  </si>
  <si>
    <t>Priority4: Blank</t>
  </si>
  <si>
    <r>
      <t xml:space="preserve">Transaction Status: </t>
    </r>
    <r>
      <rPr>
        <sz val="11"/>
        <color theme="1"/>
        <rFont val="Calibri"/>
        <family val="2"/>
        <scheme val="minor"/>
      </rPr>
      <t>Approved (Ordered);</t>
    </r>
    <r>
      <rPr>
        <b/>
        <sz val="11"/>
        <color theme="1"/>
        <rFont val="Calibri"/>
        <family val="2"/>
        <scheme val="minor"/>
      </rPr>
      <t xml:space="preserve"> </t>
    </r>
    <r>
      <rPr>
        <sz val="11"/>
        <color theme="1"/>
        <rFont val="Calibri"/>
        <family val="2"/>
        <scheme val="minor"/>
      </rPr>
      <t>Approved (Partially Ordered); Received; Received (Partially); Invoiced; Invoiced (Partially)</t>
    </r>
  </si>
  <si>
    <t>Order Date From:                     (Editable)</t>
  </si>
  <si>
    <t>Order Date To:                           (Editable)</t>
  </si>
  <si>
    <t>Groping based on delivery date: Yes/No</t>
  </si>
  <si>
    <t xml:space="preserve">Item: Yes/No (From Purchase and Payable Setup (Editable) </t>
  </si>
  <si>
    <t xml:space="preserve">Delivery Date: Yes/No (From Purchase and Payable Setup (Editable) </t>
  </si>
  <si>
    <t>Condition to create quote (from Purchase and Payable Setup):</t>
  </si>
  <si>
    <t>Condition 1: Create quote for all = Yes/No</t>
  </si>
  <si>
    <t>Condition 2: Create quote for item category/item: Yes/No</t>
  </si>
  <si>
    <t xml:space="preserve">Condition 3: Vendor Trade Agreement exist = Yes/No" </t>
  </si>
  <si>
    <t>(Only one condition will be activated/checked by the system)</t>
  </si>
  <si>
    <t>Grouping based on item=Yes/No</t>
  </si>
  <si>
    <t>Replishment Type: Purchase Quote</t>
  </si>
  <si>
    <t>Create Purchase order:</t>
  </si>
  <si>
    <t>Replishment Type: Purchase Order</t>
  </si>
  <si>
    <t>Create purchase quote:</t>
  </si>
  <si>
    <t>Purchase quite will be created for the item lines (approved requisition lines) manually selected by user. If user want to create single quote, for multiple item, user have to select the items manually.</t>
  </si>
  <si>
    <t>Purchase order header grouping:</t>
  </si>
  <si>
    <t>Purchase order line grouping:</t>
  </si>
  <si>
    <t>Vendor: Separate Order for each vendor</t>
  </si>
  <si>
    <t>Location: Separate Order for each location.</t>
  </si>
  <si>
    <t>Purchase quote header grouping:</t>
  </si>
  <si>
    <t>Vendor: Separate quote for each vendor</t>
  </si>
  <si>
    <t>Location: Separate quote for each location.</t>
  </si>
  <si>
    <t>Purchase quote line grouping:</t>
  </si>
  <si>
    <t>Transfer from Location:</t>
  </si>
  <si>
    <t>Transfer from Location: Refer logic of Transfer from location in Requisition worksheet.</t>
  </si>
  <si>
    <t>Transfer from Location</t>
  </si>
  <si>
    <t>(Refer Transfer from Location on Requisition worksheet)</t>
  </si>
  <si>
    <t>Create Transfer order:</t>
  </si>
  <si>
    <t>Replishment Type: Transfer order</t>
  </si>
  <si>
    <t>Transfer from location &amp; Transfer To Location:</t>
  </si>
  <si>
    <t>Transfer from location: Refer Transfer from Location on Requisition worksheet (Editable field)</t>
  </si>
  <si>
    <t>Transfer order line grouping:</t>
  </si>
  <si>
    <t>Purchase order line grouping (Purchase and Payable Setup):</t>
  </si>
  <si>
    <t>Purchase Quote line grouping (Purchase and Payable Setup):</t>
  </si>
  <si>
    <t>Banquet Enquiry page</t>
  </si>
  <si>
    <t>Type of sale</t>
  </si>
  <si>
    <t>Existing</t>
  </si>
  <si>
    <t>Prepared By</t>
  </si>
  <si>
    <t>Status of Event</t>
  </si>
  <si>
    <t>Detail of the event</t>
  </si>
  <si>
    <t>Location BEO</t>
  </si>
  <si>
    <t>Inquiry company No.</t>
  </si>
  <si>
    <t>Inquiry company Name</t>
  </si>
  <si>
    <t>Inquiry contact No.</t>
  </si>
  <si>
    <t>Inquiry contact Name</t>
  </si>
  <si>
    <t>Customer No</t>
  </si>
  <si>
    <t>Customer Name</t>
  </si>
  <si>
    <t>(Lookup from Contact List Type=Company), If customer no exist, then non-editable.</t>
  </si>
  <si>
    <t>(Lookup from Contact List Type=Person), If customer no exist, then non-editable.</t>
  </si>
  <si>
    <t>(*Remove Full Deliver; Partial Deliver; Full Invoice; Partial Invoice); Validate when Status of Event = Definite "Customer No should not be blank.</t>
  </si>
  <si>
    <t>Pricing and Billing (Inquiry)</t>
  </si>
  <si>
    <t>Average Price Per PAX/FB</t>
  </si>
  <si>
    <t>Transport Amount</t>
  </si>
  <si>
    <t>Banquet Enquiry list</t>
  </si>
  <si>
    <t>**</t>
  </si>
  <si>
    <t>Transaction status of event</t>
  </si>
  <si>
    <t>Non-editable</t>
  </si>
  <si>
    <t>Status of Event (on BEO Enquiry form and Transaction Status on BEO Order Field)</t>
  </si>
  <si>
    <t>Type of event</t>
  </si>
  <si>
    <t>Enent</t>
  </si>
  <si>
    <t>Avergae Price Per PAX/FB</t>
  </si>
  <si>
    <t>Staff Amount</t>
  </si>
  <si>
    <t>Unit of Measure</t>
  </si>
  <si>
    <t>Currency Code</t>
  </si>
  <si>
    <t>Due Date (deliver date)</t>
  </si>
  <si>
    <t>Varient Code</t>
  </si>
  <si>
    <t>????</t>
  </si>
  <si>
    <t>Remove Buy From Vendor</t>
  </si>
  <si>
    <t>Remove Unit Price</t>
  </si>
  <si>
    <t>Unit of measure = logic same as req. w.sheet</t>
  </si>
  <si>
    <t>Remove currency code</t>
  </si>
  <si>
    <t>Document No</t>
  </si>
  <si>
    <t>Document Line No</t>
  </si>
  <si>
    <t>Document Type: Purchase order; Purchase quote; Transfer order; Cancel</t>
  </si>
  <si>
    <t>Apporved requistion to PO:</t>
  </si>
  <si>
    <t>Approved requisitip:</t>
  </si>
  <si>
    <t>Separate button for Create purchase order; Create Quote; Create Transfer Order</t>
  </si>
  <si>
    <t>Expected receipt date on line : Lowest receipt date</t>
  </si>
  <si>
    <t>**Partial received; Full received; Partial Invoice; Full Invoiced</t>
  </si>
  <si>
    <t>Item Grp=Yes</t>
  </si>
  <si>
    <t>Delivery Date Grp=No</t>
  </si>
  <si>
    <t>Grp on Item</t>
  </si>
  <si>
    <t>Delivery Date Grp=Yes</t>
  </si>
  <si>
    <t>Grp on delivery date</t>
  </si>
  <si>
    <t>Item Grp=No</t>
  </si>
  <si>
    <t>Separet line for each req line</t>
  </si>
  <si>
    <t>18-04-2020 Requisition</t>
  </si>
  <si>
    <t>Cancel disable after release</t>
  </si>
  <si>
    <t>Release should not allowed to edit</t>
  </si>
  <si>
    <t>Release Document should not allowed to send for aproval</t>
  </si>
  <si>
    <t>Cancel approval request not working.</t>
  </si>
  <si>
    <t>Locationwise purchases= Change name to "Requisition Purchaser setup"</t>
  </si>
  <si>
    <t>Apporved requisition to Order: Condition 1  Item Grp=Yes and Delivery Date Grp=No (if multiple item not working)</t>
  </si>
  <si>
    <t>Apporved requisition to Order: Date filter type= Order date/Receipt date</t>
  </si>
  <si>
    <t>Apporved requisition to Order: Selected lines</t>
  </si>
  <si>
    <t>Purchase order: Assigned ueser ID=Purchase code</t>
  </si>
  <si>
    <t>Apporved requisition: Order date field not updated properly based on Due date (Receipt date)</t>
  </si>
  <si>
    <t>Apporved requisition: Change Due Date field name to Receipt date</t>
  </si>
  <si>
    <t>Apporved requisition: Update purchaser code on requisition line. And fileter on Purchase code</t>
  </si>
  <si>
    <t xml:space="preserve">Page: Purchase requisition assigned to me (with Purchase code filter) and Purchase requisition-All (Without purchase requisiiton fileter) </t>
  </si>
  <si>
    <t>Purchase order: Expected receipt date on header (Lowest receipt date from all lines)</t>
  </si>
  <si>
    <t>Mail body structure; Salutation; Signature</t>
  </si>
  <si>
    <t>need to take call with selva for confirmation the process which we have taken , and PO report to be modified after the confimation.</t>
  </si>
  <si>
    <t xml:space="preserve">Transfer order requisition workflow and approval </t>
  </si>
  <si>
    <t>Sales cycle (Event)</t>
  </si>
  <si>
    <t>Banquet enquiry and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</si>
</sst>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8" x14ac:knownFonts="1">
    <font>
      <sz val="11"/>
      <color theme="1"/>
      <name val="Calibri"/>
      <family val="2"/>
      <scheme val="minor"/>
    </font>
    <font>
      <b/>
      <sz val="11"/>
      <color theme="1"/>
      <name val="Calibri"/>
      <family val="2"/>
      <scheme val="minor"/>
    </font>
    <font>
      <sz val="11"/>
      <color theme="1"/>
      <name val="Calibri"/>
      <family val="2"/>
      <scheme val="minor"/>
    </font>
    <font>
      <sz val="9"/>
      <color theme="1"/>
      <name val="Calibri"/>
      <family val="2"/>
      <scheme val="minor"/>
    </font>
    <font>
      <b/>
      <sz val="9"/>
      <color rgb="FFFFFFFF"/>
      <name val="Times New Roman"/>
      <family val="1"/>
    </font>
    <font>
      <sz val="9"/>
      <color rgb="FF000000"/>
      <name val="Times New Roman"/>
      <family val="1"/>
    </font>
    <font>
      <u/>
      <sz val="11"/>
      <color theme="10"/>
      <name val="Calibri"/>
      <family val="2"/>
      <scheme val="minor"/>
    </font>
    <font>
      <b/>
      <sz val="11"/>
      <color rgb="FFFFFFFF"/>
      <name val="Calibri"/>
      <family val="2"/>
      <scheme val="minor"/>
    </font>
    <font>
      <sz val="11"/>
      <color rgb="FF000000"/>
      <name val="Calibri"/>
      <family val="2"/>
      <scheme val="minor"/>
    </font>
    <font>
      <sz val="10"/>
      <color theme="1"/>
      <name val="Calibri"/>
      <family val="2"/>
      <scheme val="minor"/>
    </font>
    <font>
      <sz val="10"/>
      <color rgb="FF000000"/>
      <name val="Calibri"/>
      <family val="2"/>
      <scheme val="minor"/>
    </font>
    <font>
      <sz val="10"/>
      <color theme="1"/>
      <name val="Times New Roman"/>
      <family val="1"/>
    </font>
    <font>
      <b/>
      <u/>
      <sz val="12"/>
      <color theme="10"/>
      <name val="Calibri"/>
      <family val="2"/>
      <scheme val="minor"/>
    </font>
    <font>
      <sz val="9"/>
      <color rgb="FF666666"/>
      <name val="Segoe UI"/>
      <family val="2"/>
    </font>
    <font>
      <sz val="10.5"/>
      <color rgb="FF212121"/>
      <name val="Segoe UI"/>
      <family val="2"/>
    </font>
    <font>
      <b/>
      <sz val="9"/>
      <color theme="1"/>
      <name val="Calibri"/>
      <family val="2"/>
      <scheme val="minor"/>
    </font>
    <font>
      <b/>
      <sz val="9"/>
      <color theme="0"/>
      <name val="Calibri"/>
      <family val="2"/>
      <scheme val="minor"/>
    </font>
    <font>
      <u/>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4472C4"/>
        <bgColor indexed="64"/>
      </patternFill>
    </fill>
    <fill>
      <patternFill patternType="solid">
        <fgColor rgb="FFD9E1F2"/>
        <bgColor indexed="64"/>
      </patternFill>
    </fill>
    <fill>
      <patternFill patternType="solid">
        <fgColor rgb="FFF6F7F8"/>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9" tint="0.39997558519241921"/>
        <bgColor indexed="64"/>
      </patternFill>
    </fill>
    <fill>
      <patternFill patternType="solid">
        <fgColor rgb="FF92D050"/>
        <bgColor indexed="64"/>
      </patternFill>
    </fill>
    <fill>
      <patternFill patternType="solid">
        <fgColor theme="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medium">
        <color rgb="FFD3D6DA"/>
      </top>
      <bottom/>
      <diagonal/>
    </border>
    <border>
      <left/>
      <right/>
      <top/>
      <bottom style="thin">
        <color indexed="64"/>
      </bottom>
      <diagonal/>
    </border>
    <border>
      <left/>
      <right/>
      <top style="thin">
        <color indexed="64"/>
      </top>
      <bottom/>
      <diagonal/>
    </border>
  </borders>
  <cellStyleXfs count="3">
    <xf numFmtId="0" fontId="0" fillId="0" borderId="0"/>
    <xf numFmtId="43" fontId="2" fillId="0" borderId="0" applyFont="0" applyFill="0" applyBorder="0" applyAlignment="0" applyProtection="0"/>
    <xf numFmtId="0" fontId="6" fillId="0" borderId="0" applyNumberFormat="0" applyFill="0" applyBorder="0" applyAlignment="0" applyProtection="0"/>
  </cellStyleXfs>
  <cellXfs count="143">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1" xfId="0" applyBorder="1" applyAlignment="1">
      <alignment wrapText="1"/>
    </xf>
    <xf numFmtId="0" fontId="1" fillId="0" borderId="1" xfId="0" applyFont="1" applyBorder="1"/>
    <xf numFmtId="0" fontId="0" fillId="0" borderId="1" xfId="0" applyFill="1" applyBorder="1"/>
    <xf numFmtId="0" fontId="0" fillId="2" borderId="1" xfId="0" applyFill="1" applyBorder="1"/>
    <xf numFmtId="0" fontId="0" fillId="0" borderId="0" xfId="0" applyBorder="1"/>
    <xf numFmtId="0" fontId="0" fillId="0" borderId="0" xfId="0" applyFont="1" applyFill="1" applyBorder="1"/>
    <xf numFmtId="15" fontId="0" fillId="0" borderId="1" xfId="0" applyNumberFormat="1" applyBorder="1"/>
    <xf numFmtId="0" fontId="1" fillId="0" borderId="1" xfId="0" applyFont="1" applyFill="1" applyBorder="1"/>
    <xf numFmtId="0" fontId="0" fillId="0" borderId="1" xfId="0" applyFont="1" applyFill="1" applyBorder="1"/>
    <xf numFmtId="15" fontId="0" fillId="0" borderId="0" xfId="0" applyNumberFormat="1"/>
    <xf numFmtId="43" fontId="0" fillId="0" borderId="0" xfId="1" applyFont="1"/>
    <xf numFmtId="0" fontId="0" fillId="0" borderId="0" xfId="0" applyFont="1"/>
    <xf numFmtId="0" fontId="1" fillId="0" borderId="0" xfId="0" applyFont="1" applyAlignment="1">
      <alignment wrapText="1"/>
    </xf>
    <xf numFmtId="0" fontId="1" fillId="0" borderId="0" xfId="0" applyFont="1" applyAlignment="1"/>
    <xf numFmtId="0" fontId="0" fillId="0" borderId="2" xfId="0" applyBorder="1"/>
    <xf numFmtId="0" fontId="3" fillId="0" borderId="3" xfId="0" applyFont="1" applyBorder="1"/>
    <xf numFmtId="0" fontId="3" fillId="0" borderId="4" xfId="0" applyFont="1" applyBorder="1"/>
    <xf numFmtId="0" fontId="3" fillId="0" borderId="7" xfId="0" applyFont="1" applyBorder="1"/>
    <xf numFmtId="0" fontId="3" fillId="0" borderId="1" xfId="0" applyFont="1" applyBorder="1"/>
    <xf numFmtId="0" fontId="1" fillId="0" borderId="2" xfId="0" applyFont="1" applyBorder="1"/>
    <xf numFmtId="9" fontId="0" fillId="0" borderId="1" xfId="0" applyNumberFormat="1" applyBorder="1" applyAlignment="1">
      <alignment horizontal="center" vertical="center"/>
    </xf>
    <xf numFmtId="0" fontId="4" fillId="3" borderId="1" xfId="0" applyFont="1" applyFill="1" applyBorder="1" applyAlignment="1">
      <alignment horizontal="right" vertical="center"/>
    </xf>
    <xf numFmtId="0" fontId="4" fillId="3" borderId="1" xfId="0" applyFont="1" applyFill="1" applyBorder="1" applyAlignment="1">
      <alignment vertical="center"/>
    </xf>
    <xf numFmtId="14" fontId="5" fillId="4" borderId="1" xfId="0" applyNumberFormat="1" applyFont="1" applyFill="1" applyBorder="1" applyAlignment="1">
      <alignment horizontal="right" vertical="center"/>
    </xf>
    <xf numFmtId="0" fontId="5" fillId="4" borderId="1" xfId="0" applyFont="1" applyFill="1" applyBorder="1" applyAlignment="1">
      <alignment vertical="center"/>
    </xf>
    <xf numFmtId="0" fontId="5" fillId="4" borderId="1" xfId="0" applyFont="1" applyFill="1" applyBorder="1" applyAlignment="1">
      <alignment horizontal="right" vertical="center"/>
    </xf>
    <xf numFmtId="14" fontId="5" fillId="0" borderId="1" xfId="0" applyNumberFormat="1" applyFont="1" applyBorder="1" applyAlignment="1">
      <alignment horizontal="right" vertical="center"/>
    </xf>
    <xf numFmtId="0" fontId="5" fillId="0" borderId="1" xfId="0" applyFont="1" applyBorder="1" applyAlignment="1">
      <alignment vertical="center"/>
    </xf>
    <xf numFmtId="0" fontId="5" fillId="0" borderId="1" xfId="0" applyFont="1" applyBorder="1" applyAlignment="1">
      <alignment horizontal="right" vertical="center"/>
    </xf>
    <xf numFmtId="0" fontId="3" fillId="0" borderId="6" xfId="0" applyFont="1" applyBorder="1"/>
    <xf numFmtId="0" fontId="3" fillId="0" borderId="9" xfId="0" applyFont="1" applyBorder="1"/>
    <xf numFmtId="0" fontId="0" fillId="0" borderId="0" xfId="0" applyFill="1" applyBorder="1"/>
    <xf numFmtId="0" fontId="3" fillId="0" borderId="1" xfId="0" applyFont="1" applyBorder="1" applyAlignment="1">
      <alignment horizontal="left"/>
    </xf>
    <xf numFmtId="0" fontId="0" fillId="2" borderId="0" xfId="0" applyFont="1" applyFill="1"/>
    <xf numFmtId="0" fontId="0" fillId="2" borderId="0" xfId="0" applyFill="1"/>
    <xf numFmtId="0" fontId="0" fillId="0" borderId="1" xfId="0" applyFill="1" applyBorder="1" applyAlignment="1">
      <alignment wrapText="1"/>
    </xf>
    <xf numFmtId="0" fontId="6" fillId="0" borderId="1" xfId="2" applyBorder="1"/>
    <xf numFmtId="0" fontId="6" fillId="0" borderId="1" xfId="2" applyBorder="1" applyAlignment="1">
      <alignment wrapText="1"/>
    </xf>
    <xf numFmtId="0" fontId="7" fillId="3" borderId="1" xfId="0" applyFont="1" applyFill="1" applyBorder="1" applyAlignment="1">
      <alignment vertical="center"/>
    </xf>
    <xf numFmtId="0" fontId="8" fillId="4" borderId="1" xfId="0" applyFont="1" applyFill="1" applyBorder="1" applyAlignment="1">
      <alignment horizontal="right" vertical="center"/>
    </xf>
    <xf numFmtId="0" fontId="8" fillId="4" borderId="1" xfId="0" applyFont="1" applyFill="1" applyBorder="1" applyAlignment="1">
      <alignment vertical="center"/>
    </xf>
    <xf numFmtId="0" fontId="8" fillId="0" borderId="1" xfId="0" applyFont="1" applyBorder="1" applyAlignment="1">
      <alignment horizontal="right" vertical="center"/>
    </xf>
    <xf numFmtId="0" fontId="8" fillId="0" borderId="1" xfId="0" applyFont="1" applyBorder="1" applyAlignment="1">
      <alignment vertical="center"/>
    </xf>
    <xf numFmtId="14" fontId="0" fillId="0" borderId="1" xfId="0" applyNumberFormat="1" applyBorder="1"/>
    <xf numFmtId="0" fontId="8" fillId="4" borderId="1" xfId="0" applyFont="1" applyFill="1" applyBorder="1" applyAlignment="1">
      <alignment vertical="center" wrapText="1"/>
    </xf>
    <xf numFmtId="0" fontId="9" fillId="0" borderId="3" xfId="0" applyFont="1" applyBorder="1"/>
    <xf numFmtId="0" fontId="9" fillId="0" borderId="7" xfId="0" applyFont="1" applyBorder="1"/>
    <xf numFmtId="0" fontId="10" fillId="0" borderId="6" xfId="0" applyFont="1" applyBorder="1" applyAlignment="1">
      <alignment horizontal="left" vertical="center"/>
    </xf>
    <xf numFmtId="0" fontId="9" fillId="0" borderId="9" xfId="0" applyFont="1" applyBorder="1"/>
    <xf numFmtId="0" fontId="10" fillId="0" borderId="6" xfId="0" applyFont="1" applyBorder="1" applyAlignment="1">
      <alignment vertical="center"/>
    </xf>
    <xf numFmtId="0" fontId="11" fillId="0" borderId="5" xfId="0" applyFont="1" applyBorder="1" applyAlignment="1">
      <alignment horizontal="left"/>
    </xf>
    <xf numFmtId="0" fontId="9" fillId="0" borderId="8" xfId="0" applyFont="1" applyBorder="1"/>
    <xf numFmtId="0" fontId="6" fillId="0" borderId="1" xfId="2" applyFill="1" applyBorder="1"/>
    <xf numFmtId="0" fontId="1" fillId="0" borderId="1" xfId="0" applyFont="1" applyBorder="1" applyAlignment="1">
      <alignment wrapText="1"/>
    </xf>
    <xf numFmtId="0" fontId="0" fillId="0" borderId="0" xfId="0" applyAlignment="1">
      <alignment horizontal="right"/>
    </xf>
    <xf numFmtId="0" fontId="8" fillId="0" borderId="1" xfId="0" applyFont="1" applyFill="1" applyBorder="1" applyAlignment="1">
      <alignment horizontal="right" vertical="center"/>
    </xf>
    <xf numFmtId="0" fontId="12" fillId="0" borderId="0" xfId="2" applyFont="1"/>
    <xf numFmtId="0" fontId="0" fillId="5" borderId="0" xfId="0" applyFill="1"/>
    <xf numFmtId="0" fontId="13" fillId="5" borderId="0" xfId="0" applyFont="1" applyFill="1" applyAlignment="1">
      <alignment horizontal="left" wrapText="1"/>
    </xf>
    <xf numFmtId="0" fontId="14" fillId="5" borderId="10" xfId="0" applyFont="1" applyFill="1" applyBorder="1" applyAlignment="1">
      <alignment horizontal="left" vertical="center"/>
    </xf>
    <xf numFmtId="0" fontId="14" fillId="5" borderId="10" xfId="0" applyFont="1" applyFill="1" applyBorder="1" applyAlignment="1">
      <alignment horizontal="right" vertical="center"/>
    </xf>
    <xf numFmtId="4" fontId="14" fillId="5" borderId="10" xfId="0" applyNumberFormat="1" applyFont="1" applyFill="1" applyBorder="1" applyAlignment="1">
      <alignment horizontal="right" vertical="center"/>
    </xf>
    <xf numFmtId="14" fontId="14" fillId="5" borderId="10" xfId="0" applyNumberFormat="1" applyFont="1" applyFill="1" applyBorder="1" applyAlignment="1">
      <alignment horizontal="left" vertical="center"/>
    </xf>
    <xf numFmtId="0" fontId="13" fillId="2" borderId="0" xfId="0" applyFont="1" applyFill="1" applyAlignment="1">
      <alignment horizontal="left" wrapText="1"/>
    </xf>
    <xf numFmtId="0" fontId="14" fillId="2" borderId="10" xfId="0" applyFont="1" applyFill="1" applyBorder="1" applyAlignment="1">
      <alignment horizontal="right" vertical="center"/>
    </xf>
    <xf numFmtId="0" fontId="1" fillId="0" borderId="1" xfId="0" applyFont="1" applyFill="1" applyBorder="1" applyAlignment="1"/>
    <xf numFmtId="0" fontId="1" fillId="0" borderId="0" xfId="0" applyFont="1" applyFill="1" applyBorder="1" applyAlignment="1"/>
    <xf numFmtId="0" fontId="1" fillId="0" borderId="1" xfId="0" applyFont="1" applyFill="1" applyBorder="1" applyAlignment="1">
      <alignment wrapText="1"/>
    </xf>
    <xf numFmtId="0" fontId="6" fillId="0" borderId="1" xfId="2" quotePrefix="1" applyFill="1" applyBorder="1"/>
    <xf numFmtId="0" fontId="0" fillId="0" borderId="1" xfId="0" applyFont="1" applyBorder="1" applyAlignment="1">
      <alignment wrapText="1"/>
    </xf>
    <xf numFmtId="0" fontId="8" fillId="0" borderId="1" xfId="0" applyFont="1" applyFill="1" applyBorder="1" applyAlignment="1">
      <alignment vertical="center"/>
    </xf>
    <xf numFmtId="0" fontId="8" fillId="0" borderId="1" xfId="0" applyFont="1" applyFill="1" applyBorder="1" applyAlignment="1">
      <alignment vertical="center" wrapText="1"/>
    </xf>
    <xf numFmtId="0" fontId="3" fillId="2" borderId="6" xfId="0" applyFont="1" applyFill="1" applyBorder="1"/>
    <xf numFmtId="0" fontId="3" fillId="2" borderId="1" xfId="0" applyFont="1" applyFill="1" applyBorder="1"/>
    <xf numFmtId="0" fontId="3" fillId="2" borderId="9" xfId="0" applyFont="1" applyFill="1" applyBorder="1"/>
    <xf numFmtId="0" fontId="3" fillId="2" borderId="6" xfId="0" applyFont="1" applyFill="1" applyBorder="1" applyAlignment="1">
      <alignment wrapText="1"/>
    </xf>
    <xf numFmtId="0" fontId="3" fillId="2" borderId="1" xfId="0" applyFont="1" applyFill="1" applyBorder="1" applyAlignment="1">
      <alignment wrapText="1"/>
    </xf>
    <xf numFmtId="0" fontId="3" fillId="2" borderId="9" xfId="0" applyFont="1" applyFill="1" applyBorder="1" applyAlignment="1">
      <alignment wrapText="1"/>
    </xf>
    <xf numFmtId="0" fontId="15" fillId="2" borderId="9" xfId="0" applyFont="1" applyFill="1" applyBorder="1" applyAlignment="1">
      <alignment wrapText="1"/>
    </xf>
    <xf numFmtId="0" fontId="0" fillId="2" borderId="0" xfId="0" applyFill="1" applyAlignment="1">
      <alignment vertical="top" wrapText="1"/>
    </xf>
    <xf numFmtId="0" fontId="13" fillId="5" borderId="1" xfId="0" applyFont="1" applyFill="1" applyBorder="1" applyAlignment="1">
      <alignment horizontal="left" wrapText="1"/>
    </xf>
    <xf numFmtId="0" fontId="13" fillId="2" borderId="1" xfId="0" applyFont="1" applyFill="1" applyBorder="1" applyAlignment="1">
      <alignment horizontal="left" wrapText="1"/>
    </xf>
    <xf numFmtId="0" fontId="14" fillId="5" borderId="1" xfId="0" applyFont="1" applyFill="1" applyBorder="1" applyAlignment="1">
      <alignment horizontal="left" vertical="center"/>
    </xf>
    <xf numFmtId="0" fontId="14" fillId="5" borderId="1" xfId="0" applyFont="1" applyFill="1" applyBorder="1" applyAlignment="1">
      <alignment horizontal="right" vertical="center"/>
    </xf>
    <xf numFmtId="0" fontId="6" fillId="0" borderId="0" xfId="2" applyFill="1"/>
    <xf numFmtId="0" fontId="1" fillId="0" borderId="0" xfId="0" applyFont="1" applyFill="1"/>
    <xf numFmtId="0" fontId="0" fillId="0" borderId="0" xfId="0" applyFill="1"/>
    <xf numFmtId="0" fontId="0" fillId="0" borderId="11" xfId="0" applyBorder="1"/>
    <xf numFmtId="0" fontId="3" fillId="0" borderId="9" xfId="0" applyFont="1" applyBorder="1" applyAlignment="1">
      <alignment wrapText="1"/>
    </xf>
    <xf numFmtId="0" fontId="3" fillId="6" borderId="1" xfId="0" applyFont="1" applyFill="1" applyBorder="1"/>
    <xf numFmtId="0" fontId="3" fillId="2" borderId="1" xfId="0" applyFont="1" applyFill="1" applyBorder="1" applyAlignment="1">
      <alignment horizontal="left"/>
    </xf>
    <xf numFmtId="0" fontId="16" fillId="7" borderId="1" xfId="0" applyFont="1" applyFill="1" applyBorder="1"/>
    <xf numFmtId="0" fontId="3" fillId="0" borderId="0" xfId="0" applyFont="1"/>
    <xf numFmtId="0" fontId="3" fillId="0" borderId="0" xfId="0" applyFont="1" applyAlignment="1">
      <alignment wrapText="1"/>
    </xf>
    <xf numFmtId="0" fontId="17" fillId="0" borderId="0" xfId="0" applyFont="1"/>
    <xf numFmtId="0" fontId="3" fillId="2" borderId="4" xfId="0" applyFont="1" applyFill="1" applyBorder="1"/>
    <xf numFmtId="0" fontId="0" fillId="0" borderId="0" xfId="0" applyAlignment="1">
      <alignment horizontal="center"/>
    </xf>
    <xf numFmtId="0" fontId="3" fillId="2" borderId="0" xfId="0" applyFont="1" applyFill="1"/>
    <xf numFmtId="0" fontId="1" fillId="0" borderId="11" xfId="0" applyFont="1" applyBorder="1"/>
    <xf numFmtId="0" fontId="0" fillId="0" borderId="0" xfId="0" applyAlignment="1"/>
    <xf numFmtId="0" fontId="0" fillId="0" borderId="0" xfId="0" applyFont="1" applyBorder="1"/>
    <xf numFmtId="0" fontId="0" fillId="0" borderId="12" xfId="0" applyBorder="1"/>
    <xf numFmtId="0" fontId="1" fillId="0" borderId="0" xfId="0" applyFont="1" applyBorder="1" applyAlignment="1"/>
    <xf numFmtId="0" fontId="1" fillId="0" borderId="12" xfId="0" applyFont="1" applyBorder="1" applyAlignment="1"/>
    <xf numFmtId="0" fontId="14" fillId="5" borderId="10" xfId="0" applyFont="1" applyFill="1" applyBorder="1" applyAlignment="1">
      <alignment horizontal="left" vertical="center" wrapText="1"/>
    </xf>
    <xf numFmtId="0" fontId="0" fillId="2" borderId="0" xfId="0" applyFill="1" applyAlignment="1"/>
    <xf numFmtId="0" fontId="0" fillId="2" borderId="0" xfId="0" applyFill="1" applyAlignment="1">
      <alignment horizontal="left"/>
    </xf>
    <xf numFmtId="0" fontId="0" fillId="2" borderId="11" xfId="0" applyFill="1" applyBorder="1"/>
    <xf numFmtId="0" fontId="0" fillId="0" borderId="2" xfId="0" applyFill="1" applyBorder="1"/>
    <xf numFmtId="0" fontId="0" fillId="0" borderId="0" xfId="0" applyAlignment="1">
      <alignment horizontal="center"/>
    </xf>
    <xf numFmtId="0" fontId="14" fillId="2" borderId="10" xfId="0" applyFont="1" applyFill="1" applyBorder="1" applyAlignment="1">
      <alignment horizontal="left" vertical="center"/>
    </xf>
    <xf numFmtId="0" fontId="13" fillId="8" borderId="0" xfId="0" applyFont="1" applyFill="1" applyAlignment="1">
      <alignment horizontal="left" wrapText="1"/>
    </xf>
    <xf numFmtId="0" fontId="14" fillId="8" borderId="10" xfId="0" applyFont="1" applyFill="1" applyBorder="1" applyAlignment="1">
      <alignment horizontal="left" vertical="center" wrapText="1"/>
    </xf>
    <xf numFmtId="0" fontId="0" fillId="8" borderId="0" xfId="0" applyFill="1" applyAlignment="1">
      <alignment wrapText="1"/>
    </xf>
    <xf numFmtId="0" fontId="0" fillId="8" borderId="0" xfId="0" applyFill="1"/>
    <xf numFmtId="0" fontId="14" fillId="8" borderId="10" xfId="0" applyFont="1" applyFill="1" applyBorder="1" applyAlignment="1">
      <alignment horizontal="left" vertical="center"/>
    </xf>
    <xf numFmtId="0" fontId="14" fillId="8" borderId="10" xfId="0" applyFont="1" applyFill="1" applyBorder="1" applyAlignment="1">
      <alignment horizontal="right" vertical="center"/>
    </xf>
    <xf numFmtId="14" fontId="14" fillId="2" borderId="10" xfId="0" applyNumberFormat="1" applyFont="1" applyFill="1" applyBorder="1" applyAlignment="1">
      <alignment horizontal="left" vertical="center"/>
    </xf>
    <xf numFmtId="0" fontId="13" fillId="9" borderId="0" xfId="0" applyFont="1" applyFill="1" applyAlignment="1">
      <alignment horizontal="left" wrapText="1"/>
    </xf>
    <xf numFmtId="14" fontId="14" fillId="9" borderId="10" xfId="0" applyNumberFormat="1" applyFont="1" applyFill="1" applyBorder="1" applyAlignment="1">
      <alignment horizontal="left" vertical="center"/>
    </xf>
    <xf numFmtId="0" fontId="14" fillId="9" borderId="10" xfId="0" applyFont="1" applyFill="1" applyBorder="1" applyAlignment="1">
      <alignment horizontal="left" vertical="center" wrapText="1"/>
    </xf>
    <xf numFmtId="0" fontId="13" fillId="10" borderId="0" xfId="0" applyFont="1" applyFill="1" applyAlignment="1">
      <alignment horizontal="left" wrapText="1"/>
    </xf>
    <xf numFmtId="0" fontId="0" fillId="10" borderId="0" xfId="0" applyFill="1"/>
    <xf numFmtId="0" fontId="1" fillId="2" borderId="0" xfId="0" applyFont="1" applyFill="1"/>
    <xf numFmtId="0" fontId="0" fillId="2" borderId="0" xfId="0" applyFill="1" applyAlignment="1">
      <alignment wrapText="1"/>
    </xf>
    <xf numFmtId="0" fontId="0" fillId="0" borderId="0" xfId="0" applyAlignment="1">
      <alignment horizontal="center"/>
    </xf>
    <xf numFmtId="0" fontId="1" fillId="0" borderId="11" xfId="0" applyFont="1" applyBorder="1" applyAlignment="1">
      <alignment horizontal="left"/>
    </xf>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left"/>
    </xf>
    <xf numFmtId="0" fontId="0" fillId="0" borderId="0" xfId="0" applyAlignment="1">
      <alignment horizontal="left" wrapText="1"/>
    </xf>
    <xf numFmtId="0" fontId="0" fillId="0" borderId="0" xfId="0" applyAlignment="1">
      <alignment horizontal="left"/>
    </xf>
    <xf numFmtId="0" fontId="0" fillId="0" borderId="11" xfId="0" applyBorder="1" applyAlignment="1">
      <alignment horizontal="left"/>
    </xf>
    <xf numFmtId="0" fontId="0" fillId="0" borderId="12" xfId="0" applyBorder="1" applyAlignment="1">
      <alignment horizontal="left" vertical="top" wrapText="1"/>
    </xf>
    <xf numFmtId="0" fontId="0" fillId="0" borderId="12" xfId="0" applyBorder="1" applyAlignment="1">
      <alignment horizontal="left" vertical="top"/>
    </xf>
    <xf numFmtId="0" fontId="0" fillId="0" borderId="0" xfId="0" applyAlignment="1">
      <alignment horizontal="left" vertical="top"/>
    </xf>
    <xf numFmtId="0" fontId="0" fillId="0" borderId="12" xfId="0" applyBorder="1" applyAlignment="1">
      <alignment horizontal="left"/>
    </xf>
    <xf numFmtId="0" fontId="0" fillId="0" borderId="12" xfId="0" applyBorder="1" applyAlignment="1">
      <alignment horizontal="center"/>
    </xf>
    <xf numFmtId="0" fontId="0" fillId="0" borderId="0" xfId="0" applyBorder="1" applyAlignment="1">
      <alignment horizontal="center"/>
    </xf>
  </cellXfs>
  <cellStyles count="3">
    <cellStyle name="Comma" xfId="1" builtinId="3"/>
    <cellStyle name="Hyperlink" xfId="2" builtinId="8"/>
    <cellStyle name="Normal" xfId="0" builtinId="0"/>
  </cellStyles>
  <dxfs count="21">
    <dxf>
      <font>
        <strike val="0"/>
        <outline val="0"/>
        <shadow val="0"/>
        <u val="none"/>
        <vertAlign val="baseline"/>
        <sz val="10"/>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font>
    </dxf>
    <dxf>
      <border>
        <bottom style="thin">
          <color indexed="64"/>
        </bottom>
      </border>
    </dxf>
    <dxf>
      <font>
        <strike val="0"/>
        <outline val="0"/>
        <shadow val="0"/>
        <u val="none"/>
        <vertAlign val="baseline"/>
        <sz val="10"/>
      </font>
      <border diagonalUp="0" diagonalDown="0" outline="0">
        <left style="thin">
          <color indexed="64"/>
        </left>
        <right style="thin">
          <color indexed="64"/>
        </right>
        <top/>
        <bottom/>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family val="2"/>
        <scheme val="minor"/>
      </font>
    </dxf>
    <dxf>
      <border>
        <bottom style="thin">
          <color indexed="64"/>
        </bottom>
      </border>
    </dxf>
    <dxf>
      <font>
        <strike val="0"/>
        <outline val="0"/>
        <shadow val="0"/>
        <u val="none"/>
        <vertAlign val="baseline"/>
        <sz val="9"/>
        <color theme="1"/>
        <name val="Calibri"/>
        <family val="2"/>
        <scheme val="minor"/>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149</xdr:row>
      <xdr:rowOff>183173</xdr:rowOff>
    </xdr:from>
    <xdr:to>
      <xdr:col>7</xdr:col>
      <xdr:colOff>9606</xdr:colOff>
      <xdr:row>171</xdr:row>
      <xdr:rowOff>106459</xdr:rowOff>
    </xdr:to>
    <xdr:pic>
      <xdr:nvPicPr>
        <xdr:cNvPr id="2" name="Picture 1">
          <a:extLst>
            <a:ext uri="{FF2B5EF4-FFF2-40B4-BE49-F238E27FC236}">
              <a16:creationId xmlns:a16="http://schemas.microsoft.com/office/drawing/2014/main" id="{C1971623-760C-4946-91D1-8CB5AC4ACBCC}"/>
            </a:ext>
          </a:extLst>
        </xdr:cNvPr>
        <xdr:cNvPicPr>
          <a:picLocks noChangeAspect="1"/>
        </xdr:cNvPicPr>
      </xdr:nvPicPr>
      <xdr:blipFill>
        <a:blip xmlns:r="http://schemas.openxmlformats.org/officeDocument/2006/relationships" r:embed="rId1"/>
        <a:stretch>
          <a:fillRect/>
        </a:stretch>
      </xdr:blipFill>
      <xdr:spPr>
        <a:xfrm>
          <a:off x="608135" y="29190461"/>
          <a:ext cx="5219048" cy="4114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32</xdr:row>
      <xdr:rowOff>104775</xdr:rowOff>
    </xdr:from>
    <xdr:to>
      <xdr:col>2</xdr:col>
      <xdr:colOff>171450</xdr:colOff>
      <xdr:row>41</xdr:row>
      <xdr:rowOff>9525</xdr:rowOff>
    </xdr:to>
    <xdr:pic>
      <xdr:nvPicPr>
        <xdr:cNvPr id="2" name="Picture 1">
          <a:extLst>
            <a:ext uri="{FF2B5EF4-FFF2-40B4-BE49-F238E27FC236}">
              <a16:creationId xmlns:a16="http://schemas.microsoft.com/office/drawing/2014/main" id="{D16A9041-3D48-4614-8F96-7B2AC1FE5CBA}"/>
            </a:ext>
          </a:extLst>
        </xdr:cNvPr>
        <xdr:cNvPicPr/>
      </xdr:nvPicPr>
      <xdr:blipFill>
        <a:blip xmlns:r="http://schemas.openxmlformats.org/officeDocument/2006/relationships" r:embed="rId1"/>
        <a:stretch>
          <a:fillRect/>
        </a:stretch>
      </xdr:blipFill>
      <xdr:spPr>
        <a:xfrm>
          <a:off x="0" y="6200775"/>
          <a:ext cx="5562600" cy="16192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100DA9-44C2-4797-9BFD-522DECDEC406}" name="Table145" displayName="Table145" ref="A14:I67" totalsRowShown="0" headerRowDxfId="20" dataDxfId="18" headerRowBorderDxfId="19" tableBorderDxfId="17" totalsRowBorderDxfId="16">
  <tableColumns count="9">
    <tableColumn id="1" xr3:uid="{72FB1AE8-B6B4-4AC1-A3D9-A074EF451B2D}" name="Fields Name" dataDxfId="15"/>
    <tableColumn id="2" xr3:uid="{CDFC45B9-0C81-4225-B4D9-FA63695BC490}" name="Type" dataDxfId="14"/>
    <tableColumn id="3" xr3:uid="{5EAB7DC9-BC8E-449D-A77F-C3A724C142A5}" name="No. of Line" dataDxfId="13"/>
    <tableColumn id="4" xr3:uid="{9643CB93-20A2-4593-8105-9D9AFD5D7401}" name="No. of Characters" dataDxfId="12"/>
    <tableColumn id="5" xr3:uid="{F486A018-7FAA-4B9A-869A-A9553D04535A}" name="Remarks" dataDxfId="11"/>
    <tableColumn id="6" xr3:uid="{124DB8AA-BCB8-4057-A098-F5A6DAC2EE8B}" name="Column1" dataDxfId="10"/>
    <tableColumn id="7" xr3:uid="{7A4D863C-2CD3-45F5-968A-ED7FE2377EAE}" name="Tab" dataDxfId="9"/>
    <tableColumn id="8" xr3:uid="{01D25EAC-A587-485A-9FF2-768169C31FDF}" name="Sequence" dataDxfId="8"/>
    <tableColumn id="9" xr3:uid="{08CEE514-F157-43BC-AECF-BEAC3728A343}" name="Column2" dataDxf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A0F418-262C-42B7-A221-8A6CAC8C7124}" name="Table13" displayName="Table13" ref="A13:B30" totalsRowShown="0" headerRowDxfId="6" dataDxfId="4" headerRowBorderDxfId="5" tableBorderDxfId="3" totalsRowBorderDxfId="2">
  <tableColumns count="2">
    <tableColumn id="1" xr3:uid="{C22E9510-E9CD-4F73-9D11-DD0769987151}" name="Fields" dataDxfId="1"/>
    <tableColumn id="2" xr3:uid="{E6655E29-46CC-49AD-BC88-6C1F01492D42}"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52926-DD1F-4535-A20D-BED355C0E8E8}">
  <dimension ref="B1:P43"/>
  <sheetViews>
    <sheetView tabSelected="1" topLeftCell="A7" zoomScale="106" zoomScaleNormal="106" workbookViewId="0">
      <selection activeCell="D13" sqref="D13"/>
    </sheetView>
  </sheetViews>
  <sheetFormatPr defaultRowHeight="15" x14ac:dyDescent="0.25"/>
  <cols>
    <col min="2" max="2" width="17" customWidth="1"/>
    <col min="3" max="3" width="28.5703125" bestFit="1" customWidth="1"/>
    <col min="4" max="4" width="41.42578125" bestFit="1" customWidth="1"/>
    <col min="5" max="5" width="19.85546875" bestFit="1" customWidth="1"/>
    <col min="6" max="6" width="14.7109375" customWidth="1"/>
    <col min="9" max="10" width="11.28515625" bestFit="1" customWidth="1"/>
    <col min="11" max="11" width="10.85546875" bestFit="1" customWidth="1"/>
    <col min="12" max="12" width="13.5703125" customWidth="1"/>
    <col min="13" max="13" width="9.7109375" customWidth="1"/>
    <col min="15" max="15" width="81.5703125" bestFit="1" customWidth="1"/>
  </cols>
  <sheetData>
    <row r="1" spans="2:16" ht="60" x14ac:dyDescent="0.25">
      <c r="B1" s="5" t="s">
        <v>303</v>
      </c>
      <c r="C1" s="5" t="s">
        <v>304</v>
      </c>
      <c r="D1" s="5" t="s">
        <v>305</v>
      </c>
      <c r="E1" s="5" t="s">
        <v>308</v>
      </c>
      <c r="F1" s="11" t="s">
        <v>162</v>
      </c>
      <c r="G1" s="71" t="s">
        <v>483</v>
      </c>
      <c r="H1" s="71" t="s">
        <v>484</v>
      </c>
      <c r="I1" s="11" t="s">
        <v>485</v>
      </c>
      <c r="J1" s="11" t="s">
        <v>486</v>
      </c>
      <c r="K1" s="71" t="s">
        <v>487</v>
      </c>
      <c r="L1" s="71" t="s">
        <v>488</v>
      </c>
      <c r="M1" s="71" t="s">
        <v>489</v>
      </c>
      <c r="N1" s="71" t="s">
        <v>490</v>
      </c>
      <c r="O1" s="71" t="s">
        <v>223</v>
      </c>
    </row>
    <row r="2" spans="2:16" x14ac:dyDescent="0.25">
      <c r="B2" s="3" t="s">
        <v>0</v>
      </c>
      <c r="C2" s="6" t="s">
        <v>1</v>
      </c>
      <c r="D2" s="3" t="s">
        <v>19</v>
      </c>
      <c r="E2" s="72" t="s">
        <v>309</v>
      </c>
      <c r="F2" s="4" t="s">
        <v>307</v>
      </c>
      <c r="G2" s="3"/>
      <c r="H2" s="3"/>
      <c r="I2" s="3"/>
      <c r="J2" s="3"/>
      <c r="K2" s="3"/>
      <c r="L2" s="3"/>
      <c r="M2" s="3"/>
      <c r="N2" s="3"/>
      <c r="O2" s="3"/>
    </row>
    <row r="3" spans="2:16" x14ac:dyDescent="0.25">
      <c r="B3" s="3"/>
      <c r="C3" s="6"/>
      <c r="D3" s="3" t="s">
        <v>476</v>
      </c>
      <c r="E3" s="72" t="s">
        <v>475</v>
      </c>
      <c r="F3" s="4" t="s">
        <v>307</v>
      </c>
      <c r="G3" s="3">
        <v>4</v>
      </c>
      <c r="H3" s="3" t="s">
        <v>503</v>
      </c>
      <c r="I3" s="47">
        <v>43916</v>
      </c>
      <c r="J3" s="47">
        <v>43916</v>
      </c>
      <c r="K3" s="3" t="s">
        <v>627</v>
      </c>
      <c r="L3" s="3" t="s">
        <v>628</v>
      </c>
      <c r="M3" s="3" t="s">
        <v>627</v>
      </c>
      <c r="N3" s="3"/>
      <c r="O3" s="4"/>
    </row>
    <row r="4" spans="2:16" x14ac:dyDescent="0.25">
      <c r="B4" s="3" t="s">
        <v>152</v>
      </c>
      <c r="C4" s="6" t="s">
        <v>871</v>
      </c>
      <c r="D4" s="3" t="s">
        <v>872</v>
      </c>
      <c r="E4" s="72" t="s">
        <v>475</v>
      </c>
      <c r="F4" s="4" t="s">
        <v>307</v>
      </c>
      <c r="G4" s="3">
        <v>7</v>
      </c>
      <c r="H4" s="3" t="s">
        <v>503</v>
      </c>
      <c r="I4" s="47"/>
      <c r="J4" s="47"/>
      <c r="K4" s="3" t="s">
        <v>627</v>
      </c>
      <c r="L4" s="3" t="s">
        <v>628</v>
      </c>
      <c r="M4" s="3" t="s">
        <v>627</v>
      </c>
      <c r="N4" s="3"/>
      <c r="O4" s="4"/>
    </row>
    <row r="5" spans="2:16" ht="60" x14ac:dyDescent="0.25">
      <c r="B5" s="3" t="s">
        <v>152</v>
      </c>
      <c r="C5" s="6" t="s">
        <v>153</v>
      </c>
      <c r="D5" s="3" t="s">
        <v>154</v>
      </c>
      <c r="E5" s="88" t="s">
        <v>474</v>
      </c>
      <c r="F5" s="4" t="s">
        <v>307</v>
      </c>
      <c r="G5" s="3">
        <v>24</v>
      </c>
      <c r="H5" s="3" t="s">
        <v>503</v>
      </c>
      <c r="I5" s="47">
        <v>43917</v>
      </c>
      <c r="J5" s="47">
        <v>43921</v>
      </c>
      <c r="K5" s="3" t="s">
        <v>627</v>
      </c>
      <c r="L5" s="3" t="s">
        <v>628</v>
      </c>
      <c r="M5" s="3" t="s">
        <v>627</v>
      </c>
      <c r="N5" s="3"/>
      <c r="O5" s="4" t="s">
        <v>729</v>
      </c>
      <c r="P5" s="112" t="s">
        <v>730</v>
      </c>
    </row>
    <row r="6" spans="2:16" x14ac:dyDescent="0.25">
      <c r="B6" s="3" t="s">
        <v>0</v>
      </c>
      <c r="C6" s="6" t="s">
        <v>1</v>
      </c>
      <c r="D6" s="3" t="s">
        <v>3</v>
      </c>
      <c r="E6" s="40" t="s">
        <v>477</v>
      </c>
      <c r="F6" s="4" t="s">
        <v>307</v>
      </c>
      <c r="G6" s="3">
        <v>14</v>
      </c>
      <c r="H6" s="3" t="s">
        <v>504</v>
      </c>
      <c r="I6" s="47">
        <v>43916</v>
      </c>
      <c r="J6" s="47">
        <v>43917</v>
      </c>
      <c r="K6" s="3" t="s">
        <v>627</v>
      </c>
      <c r="L6" s="3" t="s">
        <v>628</v>
      </c>
      <c r="M6" s="3" t="s">
        <v>627</v>
      </c>
      <c r="N6" s="3"/>
      <c r="O6" s="4"/>
    </row>
    <row r="7" spans="2:16" ht="30" x14ac:dyDescent="0.25">
      <c r="B7" s="3" t="s">
        <v>0</v>
      </c>
      <c r="C7" s="6" t="s">
        <v>1</v>
      </c>
      <c r="D7" s="4" t="s">
        <v>144</v>
      </c>
      <c r="E7" s="41" t="s">
        <v>478</v>
      </c>
      <c r="F7" s="4" t="s">
        <v>307</v>
      </c>
      <c r="G7" s="3">
        <v>10</v>
      </c>
      <c r="H7" s="3" t="s">
        <v>504</v>
      </c>
      <c r="I7" s="47">
        <v>43920</v>
      </c>
      <c r="J7" s="47">
        <v>43921</v>
      </c>
      <c r="K7" s="3" t="s">
        <v>627</v>
      </c>
      <c r="L7" s="3" t="s">
        <v>628</v>
      </c>
      <c r="M7" s="3" t="s">
        <v>627</v>
      </c>
      <c r="N7" s="3"/>
      <c r="O7" s="5"/>
    </row>
    <row r="8" spans="2:16" ht="30" x14ac:dyDescent="0.25">
      <c r="B8" s="3" t="s">
        <v>0</v>
      </c>
      <c r="C8" s="6" t="s">
        <v>1</v>
      </c>
      <c r="D8" s="4" t="s">
        <v>145</v>
      </c>
      <c r="E8" s="41" t="s">
        <v>479</v>
      </c>
      <c r="F8" s="4" t="s">
        <v>307</v>
      </c>
      <c r="G8" s="3">
        <v>20</v>
      </c>
      <c r="H8" s="3" t="s">
        <v>504</v>
      </c>
      <c r="I8" s="47">
        <v>43922</v>
      </c>
      <c r="J8" s="47">
        <v>43924</v>
      </c>
      <c r="K8" s="3" t="s">
        <v>627</v>
      </c>
      <c r="L8" s="3" t="s">
        <v>628</v>
      </c>
      <c r="M8" s="3" t="s">
        <v>627</v>
      </c>
      <c r="N8" s="3"/>
      <c r="O8" s="3"/>
    </row>
    <row r="9" spans="2:16" x14ac:dyDescent="0.25">
      <c r="B9" s="3" t="s">
        <v>0</v>
      </c>
      <c r="C9" s="6" t="s">
        <v>1</v>
      </c>
      <c r="D9" s="3" t="s">
        <v>49</v>
      </c>
      <c r="E9" s="40" t="s">
        <v>480</v>
      </c>
      <c r="F9" s="4" t="s">
        <v>307</v>
      </c>
      <c r="G9" s="3">
        <v>16</v>
      </c>
      <c r="H9" s="3" t="s">
        <v>503</v>
      </c>
      <c r="I9" s="47">
        <v>43922</v>
      </c>
      <c r="J9" s="47">
        <v>43923</v>
      </c>
      <c r="K9" s="3" t="s">
        <v>627</v>
      </c>
      <c r="L9" s="3" t="s">
        <v>628</v>
      </c>
      <c r="M9" s="3" t="s">
        <v>627</v>
      </c>
      <c r="N9" s="3"/>
      <c r="O9" s="4"/>
    </row>
    <row r="10" spans="2:16" x14ac:dyDescent="0.25">
      <c r="B10" s="3" t="s">
        <v>173</v>
      </c>
      <c r="C10" s="6" t="s">
        <v>508</v>
      </c>
      <c r="D10" s="73" t="s">
        <v>381</v>
      </c>
      <c r="E10" s="40" t="s">
        <v>393</v>
      </c>
      <c r="F10" s="4" t="s">
        <v>307</v>
      </c>
      <c r="G10" s="3">
        <v>20</v>
      </c>
      <c r="H10" s="3" t="s">
        <v>503</v>
      </c>
      <c r="I10" s="47">
        <v>43924</v>
      </c>
      <c r="J10" s="47">
        <v>43928</v>
      </c>
      <c r="K10" s="3" t="s">
        <v>627</v>
      </c>
      <c r="L10" s="3" t="s">
        <v>628</v>
      </c>
      <c r="M10" s="3" t="s">
        <v>627</v>
      </c>
      <c r="N10" s="3"/>
      <c r="O10" s="4"/>
      <c r="P10" s="112" t="s">
        <v>731</v>
      </c>
    </row>
    <row r="11" spans="2:16" ht="30" x14ac:dyDescent="0.25">
      <c r="B11" s="3" t="s">
        <v>173</v>
      </c>
      <c r="C11" s="6" t="s">
        <v>508</v>
      </c>
      <c r="D11" s="73" t="s">
        <v>870</v>
      </c>
      <c r="E11" s="40"/>
      <c r="F11" s="4" t="s">
        <v>307</v>
      </c>
      <c r="G11" s="3"/>
      <c r="H11" s="3"/>
      <c r="I11" s="47"/>
      <c r="J11" s="47"/>
      <c r="K11" s="3"/>
      <c r="L11" s="3"/>
      <c r="M11" s="3"/>
      <c r="N11" s="3"/>
      <c r="O11" s="4"/>
      <c r="P11" s="35"/>
    </row>
    <row r="12" spans="2:16" x14ac:dyDescent="0.25">
      <c r="B12" s="3" t="s">
        <v>173</v>
      </c>
      <c r="C12" s="6" t="s">
        <v>508</v>
      </c>
      <c r="D12" s="3" t="s">
        <v>301</v>
      </c>
      <c r="E12" s="3"/>
      <c r="F12" s="4" t="s">
        <v>307</v>
      </c>
      <c r="G12" s="3">
        <v>10</v>
      </c>
      <c r="H12" s="3" t="s">
        <v>503</v>
      </c>
      <c r="I12" s="47">
        <v>43929</v>
      </c>
      <c r="J12" s="47">
        <v>43930</v>
      </c>
      <c r="K12" s="3"/>
      <c r="L12" s="3"/>
      <c r="M12" s="3"/>
      <c r="N12" s="3"/>
      <c r="O12" s="3"/>
    </row>
    <row r="13" spans="2:16" ht="30" x14ac:dyDescent="0.25">
      <c r="B13" s="3" t="s">
        <v>173</v>
      </c>
      <c r="C13" s="6" t="s">
        <v>508</v>
      </c>
      <c r="D13" s="39" t="s">
        <v>394</v>
      </c>
      <c r="E13" s="56" t="s">
        <v>419</v>
      </c>
      <c r="F13" s="4" t="s">
        <v>307</v>
      </c>
      <c r="G13" s="3">
        <v>10</v>
      </c>
      <c r="H13" s="3" t="s">
        <v>504</v>
      </c>
      <c r="I13" s="47">
        <v>43927</v>
      </c>
      <c r="J13" s="47">
        <v>43928</v>
      </c>
      <c r="K13" s="3" t="s">
        <v>627</v>
      </c>
      <c r="L13" s="3" t="s">
        <v>628</v>
      </c>
      <c r="M13" s="3" t="s">
        <v>627</v>
      </c>
      <c r="N13" s="3"/>
      <c r="O13" s="3" t="s">
        <v>868</v>
      </c>
    </row>
    <row r="14" spans="2:16" ht="30" x14ac:dyDescent="0.25">
      <c r="B14" s="3" t="s">
        <v>173</v>
      </c>
      <c r="C14" s="6" t="s">
        <v>508</v>
      </c>
      <c r="D14" s="39" t="s">
        <v>293</v>
      </c>
      <c r="E14" s="56" t="s">
        <v>420</v>
      </c>
      <c r="F14" s="4" t="s">
        <v>307</v>
      </c>
      <c r="G14" s="3">
        <v>10</v>
      </c>
      <c r="H14" s="3" t="s">
        <v>504</v>
      </c>
      <c r="I14" s="47">
        <v>43928</v>
      </c>
      <c r="J14" s="47">
        <v>43929</v>
      </c>
      <c r="K14" s="3" t="s">
        <v>627</v>
      </c>
      <c r="L14" s="3" t="s">
        <v>628</v>
      </c>
      <c r="M14" s="3" t="s">
        <v>627</v>
      </c>
      <c r="N14" s="3"/>
      <c r="O14" s="3"/>
    </row>
    <row r="15" spans="2:16" ht="30" x14ac:dyDescent="0.25">
      <c r="B15" s="3" t="s">
        <v>173</v>
      </c>
      <c r="C15" s="6" t="s">
        <v>508</v>
      </c>
      <c r="D15" s="39" t="s">
        <v>298</v>
      </c>
      <c r="E15" s="56" t="s">
        <v>421</v>
      </c>
      <c r="F15" s="4" t="s">
        <v>307</v>
      </c>
      <c r="G15" s="3">
        <v>14</v>
      </c>
      <c r="H15" s="3" t="s">
        <v>504</v>
      </c>
      <c r="I15" s="47">
        <v>43930</v>
      </c>
      <c r="J15" s="47">
        <v>43931</v>
      </c>
      <c r="K15" s="3" t="s">
        <v>627</v>
      </c>
      <c r="L15" s="3" t="s">
        <v>628</v>
      </c>
      <c r="M15" s="3" t="s">
        <v>627</v>
      </c>
      <c r="N15" s="3"/>
      <c r="O15" s="3"/>
    </row>
    <row r="16" spans="2:16" ht="30" x14ac:dyDescent="0.25">
      <c r="B16" s="3" t="s">
        <v>173</v>
      </c>
      <c r="C16" s="6" t="s">
        <v>508</v>
      </c>
      <c r="D16" s="39" t="s">
        <v>183</v>
      </c>
      <c r="E16" s="56" t="s">
        <v>428</v>
      </c>
      <c r="F16" s="4"/>
      <c r="G16" s="3">
        <v>14</v>
      </c>
      <c r="H16" s="3" t="s">
        <v>503</v>
      </c>
      <c r="I16" s="47">
        <v>43931</v>
      </c>
      <c r="J16" s="47">
        <v>43934</v>
      </c>
      <c r="K16" s="3" t="s">
        <v>627</v>
      </c>
      <c r="L16" s="3" t="s">
        <v>628</v>
      </c>
      <c r="M16" s="3" t="s">
        <v>637</v>
      </c>
      <c r="N16" s="3"/>
      <c r="O16" s="4" t="s">
        <v>869</v>
      </c>
    </row>
    <row r="17" spans="2:15" x14ac:dyDescent="0.25">
      <c r="B17" s="3" t="s">
        <v>173</v>
      </c>
      <c r="C17" s="6" t="s">
        <v>508</v>
      </c>
      <c r="D17" s="39" t="s">
        <v>430</v>
      </c>
      <c r="E17" s="56" t="s">
        <v>429</v>
      </c>
      <c r="F17" s="4"/>
      <c r="G17" s="3">
        <v>10</v>
      </c>
      <c r="H17" s="3" t="s">
        <v>503</v>
      </c>
      <c r="I17" s="47">
        <v>43934</v>
      </c>
      <c r="J17" s="47">
        <v>43935</v>
      </c>
      <c r="K17" s="3" t="s">
        <v>627</v>
      </c>
      <c r="L17" s="3" t="s">
        <v>628</v>
      </c>
      <c r="M17" s="3" t="s">
        <v>637</v>
      </c>
      <c r="N17" s="3"/>
      <c r="O17" s="3"/>
    </row>
    <row r="18" spans="2:15" x14ac:dyDescent="0.25">
      <c r="B18" s="3" t="s">
        <v>328</v>
      </c>
      <c r="C18" s="6" t="s">
        <v>306</v>
      </c>
      <c r="D18" s="6" t="s">
        <v>306</v>
      </c>
      <c r="E18" s="56" t="s">
        <v>437</v>
      </c>
      <c r="F18" s="4" t="s">
        <v>307</v>
      </c>
      <c r="G18" s="3">
        <v>12</v>
      </c>
      <c r="H18" s="3" t="s">
        <v>503</v>
      </c>
      <c r="I18" s="47">
        <v>43936</v>
      </c>
      <c r="J18" s="47">
        <v>43937</v>
      </c>
      <c r="K18" s="3"/>
      <c r="L18" s="3"/>
      <c r="M18" s="3"/>
      <c r="N18" s="3"/>
      <c r="O18" s="3"/>
    </row>
    <row r="19" spans="2:15" x14ac:dyDescent="0.25">
      <c r="B19" s="3" t="s">
        <v>155</v>
      </c>
      <c r="C19" s="6" t="s">
        <v>156</v>
      </c>
      <c r="D19" s="3" t="s">
        <v>157</v>
      </c>
      <c r="E19" s="40" t="s">
        <v>481</v>
      </c>
      <c r="F19" s="4" t="s">
        <v>307</v>
      </c>
      <c r="G19" s="3">
        <v>20</v>
      </c>
      <c r="H19" s="3" t="s">
        <v>504</v>
      </c>
      <c r="I19" s="47">
        <v>43934</v>
      </c>
      <c r="J19" s="47">
        <v>43936</v>
      </c>
      <c r="K19" s="3"/>
      <c r="L19" s="3"/>
      <c r="M19" s="3"/>
      <c r="N19" s="3"/>
      <c r="O19" s="3"/>
    </row>
    <row r="20" spans="2:15" ht="30" x14ac:dyDescent="0.25">
      <c r="B20" s="3"/>
      <c r="C20" s="6" t="s">
        <v>491</v>
      </c>
      <c r="D20" s="4" t="s">
        <v>492</v>
      </c>
      <c r="E20" s="40"/>
      <c r="F20" s="4" t="s">
        <v>307</v>
      </c>
      <c r="G20" s="3">
        <v>4</v>
      </c>
      <c r="H20" s="3" t="s">
        <v>504</v>
      </c>
      <c r="I20" s="47">
        <v>43937</v>
      </c>
      <c r="J20" s="47">
        <v>43937</v>
      </c>
      <c r="K20" s="3"/>
      <c r="L20" s="3"/>
      <c r="M20" s="3"/>
      <c r="N20" s="3"/>
      <c r="O20" s="3"/>
    </row>
    <row r="21" spans="2:15" ht="45" x14ac:dyDescent="0.25">
      <c r="B21" s="3"/>
      <c r="C21" s="6" t="s">
        <v>493</v>
      </c>
      <c r="D21" s="4" t="s">
        <v>494</v>
      </c>
      <c r="E21" s="40"/>
      <c r="F21" s="4" t="s">
        <v>307</v>
      </c>
      <c r="G21" s="3">
        <v>10</v>
      </c>
      <c r="H21" s="3" t="s">
        <v>504</v>
      </c>
      <c r="I21" s="47">
        <v>43937</v>
      </c>
      <c r="J21" s="47">
        <v>43938</v>
      </c>
      <c r="K21" s="3"/>
      <c r="L21" s="3"/>
      <c r="M21" s="3"/>
      <c r="N21" s="3"/>
      <c r="O21" s="3"/>
    </row>
    <row r="22" spans="2:15" x14ac:dyDescent="0.25">
      <c r="B22" s="3"/>
      <c r="C22" s="6" t="s">
        <v>382</v>
      </c>
      <c r="D22" s="3" t="s">
        <v>383</v>
      </c>
      <c r="E22" s="40" t="s">
        <v>482</v>
      </c>
      <c r="F22" s="4" t="s">
        <v>307</v>
      </c>
      <c r="G22" s="3">
        <v>14</v>
      </c>
      <c r="H22" s="3" t="s">
        <v>503</v>
      </c>
      <c r="I22" s="47">
        <v>43938</v>
      </c>
      <c r="J22" s="47">
        <v>43941</v>
      </c>
      <c r="K22" s="3"/>
      <c r="L22" s="3"/>
      <c r="M22" s="3"/>
      <c r="N22" s="3"/>
      <c r="O22" s="3"/>
    </row>
    <row r="23" spans="2:15" x14ac:dyDescent="0.25">
      <c r="B23" s="3" t="s">
        <v>509</v>
      </c>
      <c r="C23" s="74" t="s">
        <v>315</v>
      </c>
      <c r="D23" s="3"/>
      <c r="E23" s="3" t="s">
        <v>459</v>
      </c>
      <c r="F23" s="39" t="s">
        <v>458</v>
      </c>
      <c r="G23" s="3">
        <v>16</v>
      </c>
      <c r="H23" s="3" t="s">
        <v>503</v>
      </c>
      <c r="I23" s="47">
        <v>43942</v>
      </c>
      <c r="J23" s="47">
        <v>43943</v>
      </c>
      <c r="K23" s="3" t="s">
        <v>637</v>
      </c>
      <c r="L23" s="3" t="s">
        <v>628</v>
      </c>
      <c r="M23" s="3" t="s">
        <v>637</v>
      </c>
      <c r="N23" s="3"/>
      <c r="O23" s="3"/>
    </row>
    <row r="24" spans="2:15" ht="45" x14ac:dyDescent="0.25">
      <c r="B24" s="3" t="s">
        <v>509</v>
      </c>
      <c r="C24" s="74" t="s">
        <v>316</v>
      </c>
      <c r="D24" s="3"/>
      <c r="E24" s="3" t="s">
        <v>460</v>
      </c>
      <c r="F24" s="39" t="s">
        <v>458</v>
      </c>
      <c r="G24" s="3">
        <v>20</v>
      </c>
      <c r="H24" s="3" t="s">
        <v>503</v>
      </c>
      <c r="I24" s="47">
        <v>43944</v>
      </c>
      <c r="J24" s="47">
        <v>43948</v>
      </c>
      <c r="K24" s="3" t="s">
        <v>627</v>
      </c>
      <c r="L24" s="3" t="s">
        <v>628</v>
      </c>
      <c r="M24" s="3" t="s">
        <v>637</v>
      </c>
      <c r="N24" s="3"/>
      <c r="O24" s="4" t="s">
        <v>678</v>
      </c>
    </row>
    <row r="25" spans="2:15" ht="45" x14ac:dyDescent="0.25">
      <c r="B25" s="3" t="s">
        <v>509</v>
      </c>
      <c r="C25" s="74" t="s">
        <v>317</v>
      </c>
      <c r="D25" s="3"/>
      <c r="E25" s="3" t="s">
        <v>461</v>
      </c>
      <c r="F25" s="39" t="s">
        <v>458</v>
      </c>
      <c r="G25" s="3">
        <v>16</v>
      </c>
      <c r="H25" s="3" t="s">
        <v>505</v>
      </c>
      <c r="I25" s="47"/>
      <c r="J25" s="47"/>
      <c r="K25" s="3" t="s">
        <v>637</v>
      </c>
      <c r="L25" s="3" t="s">
        <v>507</v>
      </c>
      <c r="M25" s="3" t="s">
        <v>637</v>
      </c>
      <c r="N25" s="3"/>
      <c r="O25" s="4" t="s">
        <v>726</v>
      </c>
    </row>
    <row r="26" spans="2:15" ht="30" x14ac:dyDescent="0.25">
      <c r="B26" s="3" t="s">
        <v>509</v>
      </c>
      <c r="C26" s="75" t="s">
        <v>495</v>
      </c>
      <c r="D26" s="3"/>
      <c r="E26" s="3" t="s">
        <v>496</v>
      </c>
      <c r="F26" s="39" t="s">
        <v>458</v>
      </c>
      <c r="G26" s="3">
        <v>12</v>
      </c>
      <c r="H26" s="3" t="s">
        <v>504</v>
      </c>
      <c r="I26" s="47">
        <v>43943</v>
      </c>
      <c r="J26" s="47">
        <v>43944</v>
      </c>
      <c r="K26" s="3"/>
      <c r="L26" s="3"/>
      <c r="M26" s="3"/>
      <c r="N26" s="3"/>
      <c r="O26" s="3"/>
    </row>
    <row r="27" spans="2:15" x14ac:dyDescent="0.25">
      <c r="B27" s="3" t="s">
        <v>509</v>
      </c>
      <c r="C27" s="74" t="s">
        <v>318</v>
      </c>
      <c r="D27" s="3"/>
      <c r="E27" s="3" t="s">
        <v>462</v>
      </c>
      <c r="F27" s="39" t="s">
        <v>458</v>
      </c>
      <c r="G27" s="3">
        <v>10</v>
      </c>
      <c r="H27" s="3" t="s">
        <v>504</v>
      </c>
      <c r="I27" s="47">
        <v>43944</v>
      </c>
      <c r="J27" s="47">
        <v>43945</v>
      </c>
      <c r="K27" s="3"/>
      <c r="L27" s="3"/>
      <c r="M27" s="3"/>
      <c r="N27" s="3"/>
      <c r="O27" s="3"/>
    </row>
    <row r="28" spans="2:15" x14ac:dyDescent="0.25">
      <c r="B28" s="3" t="s">
        <v>509</v>
      </c>
      <c r="C28" s="74" t="s">
        <v>319</v>
      </c>
      <c r="D28" s="3"/>
      <c r="E28" s="3" t="s">
        <v>463</v>
      </c>
      <c r="F28" s="39" t="s">
        <v>458</v>
      </c>
      <c r="G28" s="3">
        <v>16</v>
      </c>
      <c r="H28" s="3" t="s">
        <v>503</v>
      </c>
      <c r="I28" s="47">
        <v>43949</v>
      </c>
      <c r="J28" s="47">
        <v>43950</v>
      </c>
      <c r="K28" s="3" t="s">
        <v>627</v>
      </c>
      <c r="L28" s="3" t="s">
        <v>507</v>
      </c>
      <c r="M28" s="3" t="s">
        <v>627</v>
      </c>
      <c r="N28" s="3"/>
      <c r="O28" s="3"/>
    </row>
    <row r="29" spans="2:15" x14ac:dyDescent="0.25">
      <c r="B29" s="3" t="s">
        <v>509</v>
      </c>
      <c r="C29" s="74" t="s">
        <v>320</v>
      </c>
      <c r="D29" s="3"/>
      <c r="E29" s="3" t="s">
        <v>464</v>
      </c>
      <c r="F29" s="39" t="s">
        <v>458</v>
      </c>
      <c r="G29" s="3">
        <v>12</v>
      </c>
      <c r="H29" s="3" t="s">
        <v>503</v>
      </c>
      <c r="I29" s="47">
        <v>43951</v>
      </c>
      <c r="J29" s="47">
        <v>43952</v>
      </c>
      <c r="K29" s="3"/>
      <c r="L29" s="3"/>
      <c r="M29" s="3"/>
      <c r="N29" s="3"/>
      <c r="O29" s="3"/>
    </row>
    <row r="30" spans="2:15" x14ac:dyDescent="0.25">
      <c r="B30" s="3" t="s">
        <v>509</v>
      </c>
      <c r="C30" s="74" t="s">
        <v>321</v>
      </c>
      <c r="D30" s="3"/>
      <c r="E30" s="3" t="s">
        <v>465</v>
      </c>
      <c r="F30" s="39" t="s">
        <v>458</v>
      </c>
      <c r="G30" s="3">
        <v>10</v>
      </c>
      <c r="H30" s="3" t="s">
        <v>503</v>
      </c>
      <c r="I30" s="47">
        <v>43952</v>
      </c>
      <c r="J30" s="47">
        <v>43955</v>
      </c>
      <c r="K30" s="3" t="s">
        <v>637</v>
      </c>
      <c r="L30" s="3" t="s">
        <v>507</v>
      </c>
      <c r="M30" s="3" t="s">
        <v>637</v>
      </c>
      <c r="N30" s="3"/>
      <c r="O30" s="3" t="s">
        <v>727</v>
      </c>
    </row>
    <row r="31" spans="2:15" x14ac:dyDescent="0.25">
      <c r="B31" s="3" t="s">
        <v>509</v>
      </c>
      <c r="C31" s="74" t="s">
        <v>322</v>
      </c>
      <c r="D31" s="3"/>
      <c r="E31" s="3" t="s">
        <v>466</v>
      </c>
      <c r="F31" s="39" t="s">
        <v>458</v>
      </c>
      <c r="G31" s="3"/>
      <c r="H31" s="3" t="s">
        <v>504</v>
      </c>
      <c r="I31" s="47"/>
      <c r="J31" s="47"/>
      <c r="K31" s="3" t="s">
        <v>627</v>
      </c>
      <c r="L31" s="3" t="s">
        <v>507</v>
      </c>
      <c r="M31" s="3" t="s">
        <v>627</v>
      </c>
      <c r="N31" s="3"/>
      <c r="O31" s="4"/>
    </row>
    <row r="32" spans="2:15" x14ac:dyDescent="0.25">
      <c r="B32" s="3" t="s">
        <v>509</v>
      </c>
      <c r="C32" s="74" t="s">
        <v>323</v>
      </c>
      <c r="D32" s="3"/>
      <c r="E32" s="3" t="s">
        <v>467</v>
      </c>
      <c r="F32" s="39" t="s">
        <v>458</v>
      </c>
      <c r="G32" s="3">
        <v>10</v>
      </c>
      <c r="H32" s="3" t="s">
        <v>504</v>
      </c>
      <c r="I32" s="47">
        <v>43948</v>
      </c>
      <c r="J32" s="47">
        <v>43949</v>
      </c>
      <c r="K32" s="3" t="s">
        <v>637</v>
      </c>
      <c r="L32" s="3" t="s">
        <v>507</v>
      </c>
      <c r="M32" s="3" t="s">
        <v>637</v>
      </c>
      <c r="N32" s="3"/>
      <c r="O32" s="3" t="s">
        <v>727</v>
      </c>
    </row>
    <row r="33" spans="2:15" x14ac:dyDescent="0.25">
      <c r="B33" s="3" t="s">
        <v>509</v>
      </c>
      <c r="C33" s="74" t="s">
        <v>324</v>
      </c>
      <c r="D33" s="3"/>
      <c r="E33" s="3" t="s">
        <v>468</v>
      </c>
      <c r="F33" s="39" t="s">
        <v>458</v>
      </c>
      <c r="G33" s="3">
        <v>16</v>
      </c>
      <c r="H33" s="3" t="s">
        <v>504</v>
      </c>
      <c r="I33" s="47">
        <v>43949</v>
      </c>
      <c r="J33" s="47">
        <v>43951</v>
      </c>
      <c r="K33" s="3" t="s">
        <v>627</v>
      </c>
      <c r="L33" s="3" t="s">
        <v>628</v>
      </c>
      <c r="M33" s="3" t="s">
        <v>637</v>
      </c>
      <c r="N33" s="3"/>
      <c r="O33" s="3"/>
    </row>
    <row r="34" spans="2:15" ht="30" x14ac:dyDescent="0.25">
      <c r="B34" s="3" t="s">
        <v>509</v>
      </c>
      <c r="C34" s="74" t="s">
        <v>205</v>
      </c>
      <c r="D34" s="3"/>
      <c r="E34" s="3" t="s">
        <v>469</v>
      </c>
      <c r="F34" s="39" t="s">
        <v>458</v>
      </c>
      <c r="G34" s="3">
        <v>10</v>
      </c>
      <c r="H34" s="3" t="s">
        <v>503</v>
      </c>
      <c r="I34" s="47"/>
      <c r="J34" s="47"/>
      <c r="K34" s="3" t="s">
        <v>506</v>
      </c>
      <c r="L34" s="3" t="s">
        <v>507</v>
      </c>
      <c r="M34" s="3" t="s">
        <v>637</v>
      </c>
      <c r="N34" s="3"/>
      <c r="O34" s="4" t="s">
        <v>728</v>
      </c>
    </row>
    <row r="35" spans="2:15" ht="45" x14ac:dyDescent="0.25">
      <c r="B35" s="3" t="s">
        <v>509</v>
      </c>
      <c r="C35" s="75" t="s">
        <v>325</v>
      </c>
      <c r="D35" s="3"/>
      <c r="E35" s="3" t="s">
        <v>470</v>
      </c>
      <c r="F35" s="39" t="s">
        <v>458</v>
      </c>
      <c r="G35" s="3">
        <v>16</v>
      </c>
      <c r="H35" s="3" t="s">
        <v>503</v>
      </c>
      <c r="I35" s="47">
        <v>43956</v>
      </c>
      <c r="J35" s="47">
        <v>43957</v>
      </c>
      <c r="K35" s="3"/>
      <c r="L35" s="3"/>
      <c r="M35" s="3"/>
      <c r="N35" s="3"/>
      <c r="O35" s="3"/>
    </row>
    <row r="36" spans="2:15" ht="30" x14ac:dyDescent="0.25">
      <c r="B36" s="3" t="s">
        <v>509</v>
      </c>
      <c r="C36" s="75" t="s">
        <v>326</v>
      </c>
      <c r="D36" s="3"/>
      <c r="E36" s="3" t="s">
        <v>471</v>
      </c>
      <c r="F36" s="39" t="s">
        <v>458</v>
      </c>
      <c r="G36" s="3">
        <v>14</v>
      </c>
      <c r="H36" s="3" t="s">
        <v>503</v>
      </c>
      <c r="I36" s="47">
        <v>43958</v>
      </c>
      <c r="J36" s="47">
        <v>43959</v>
      </c>
      <c r="K36" s="3"/>
      <c r="L36" s="3"/>
      <c r="M36" s="3"/>
      <c r="N36" s="3"/>
      <c r="O36" s="3"/>
    </row>
    <row r="37" spans="2:15" ht="60" x14ac:dyDescent="0.25">
      <c r="B37" s="3" t="s">
        <v>509</v>
      </c>
      <c r="C37" s="75" t="s">
        <v>327</v>
      </c>
      <c r="D37" s="3"/>
      <c r="E37" s="3" t="s">
        <v>472</v>
      </c>
      <c r="F37" s="39" t="s">
        <v>458</v>
      </c>
      <c r="G37" s="3">
        <v>10</v>
      </c>
      <c r="H37" s="3" t="s">
        <v>503</v>
      </c>
      <c r="I37" s="47">
        <v>43960</v>
      </c>
      <c r="J37" s="47">
        <v>43961</v>
      </c>
      <c r="K37" s="3"/>
      <c r="L37" s="3"/>
      <c r="M37" s="3"/>
      <c r="N37" s="3"/>
      <c r="O37" s="3"/>
    </row>
    <row r="38" spans="2:15" x14ac:dyDescent="0.25">
      <c r="B38" s="3" t="s">
        <v>509</v>
      </c>
      <c r="C38" s="74" t="s">
        <v>370</v>
      </c>
      <c r="D38" s="3"/>
      <c r="E38" s="3" t="s">
        <v>473</v>
      </c>
      <c r="F38" s="39" t="s">
        <v>458</v>
      </c>
      <c r="G38" s="3">
        <v>8</v>
      </c>
      <c r="H38" s="3" t="s">
        <v>504</v>
      </c>
      <c r="I38" s="47">
        <v>43952</v>
      </c>
      <c r="J38" s="47">
        <v>43952</v>
      </c>
      <c r="K38" s="3"/>
      <c r="L38" s="3"/>
      <c r="M38" s="3"/>
      <c r="N38" s="3"/>
      <c r="O38" s="3"/>
    </row>
    <row r="39" spans="2:15" x14ac:dyDescent="0.25">
      <c r="B39" s="3" t="s">
        <v>509</v>
      </c>
      <c r="C39" s="75" t="s">
        <v>497</v>
      </c>
      <c r="D39" s="3" t="s">
        <v>499</v>
      </c>
      <c r="E39" s="3" t="s">
        <v>498</v>
      </c>
      <c r="F39" s="39" t="s">
        <v>458</v>
      </c>
      <c r="G39" s="3">
        <v>10</v>
      </c>
      <c r="H39" s="3" t="s">
        <v>504</v>
      </c>
      <c r="I39" s="47">
        <v>43955</v>
      </c>
      <c r="J39" s="47">
        <v>43956</v>
      </c>
      <c r="K39" s="3"/>
      <c r="L39" s="3"/>
      <c r="M39" s="3"/>
      <c r="N39" s="3"/>
      <c r="O39" s="3"/>
    </row>
    <row r="40" spans="2:15" x14ac:dyDescent="0.25">
      <c r="B40" s="3" t="s">
        <v>509</v>
      </c>
      <c r="C40" s="75" t="s">
        <v>500</v>
      </c>
      <c r="D40" s="3"/>
      <c r="E40" s="3"/>
      <c r="F40" s="39" t="s">
        <v>458</v>
      </c>
      <c r="G40" s="3">
        <v>10</v>
      </c>
      <c r="H40" s="3" t="s">
        <v>504</v>
      </c>
      <c r="I40" s="47">
        <v>43956</v>
      </c>
      <c r="J40" s="47">
        <v>43988</v>
      </c>
      <c r="K40" s="3"/>
      <c r="L40" s="3"/>
      <c r="M40" s="3"/>
      <c r="N40" s="3"/>
      <c r="O40" s="4" t="s">
        <v>501</v>
      </c>
    </row>
    <row r="41" spans="2:15" x14ac:dyDescent="0.25">
      <c r="B41" s="3" t="s">
        <v>509</v>
      </c>
      <c r="C41" s="75" t="s">
        <v>502</v>
      </c>
      <c r="D41" s="3"/>
      <c r="E41" s="3"/>
      <c r="F41" s="39" t="s">
        <v>458</v>
      </c>
      <c r="G41" s="3">
        <v>10</v>
      </c>
      <c r="H41" s="3" t="s">
        <v>504</v>
      </c>
      <c r="I41" s="47">
        <v>43958</v>
      </c>
      <c r="J41" s="47">
        <v>43959</v>
      </c>
      <c r="K41" s="3"/>
      <c r="L41" s="3"/>
      <c r="M41" s="3"/>
      <c r="N41" s="3"/>
      <c r="O41" s="3"/>
    </row>
    <row r="43" spans="2:15" x14ac:dyDescent="0.25">
      <c r="G43">
        <f>SUM(G2:G41)</f>
        <v>469</v>
      </c>
    </row>
  </sheetData>
  <hyperlinks>
    <hyperlink ref="E2" location="'c1'!A1" display="c1" xr:uid="{B55254DE-F2D6-4008-ADD6-D9E6DE2EB5E2}"/>
    <hyperlink ref="E6" location="'c2'!A1" display="c2" xr:uid="{CFF3E2DC-8C9D-4F0E-9A02-EBD5D394E279}"/>
    <hyperlink ref="E7" location="'c3'!A1" display="c3" xr:uid="{21D7F420-A0E4-47D1-8A90-BF60154A8E96}"/>
    <hyperlink ref="E8" location="'c4'!A1" display="c4" xr:uid="{EFC3BDCB-AF7B-46D8-9767-849CD3952052}"/>
    <hyperlink ref="E9" location="'c5'!A1" display="c5" xr:uid="{8CFB4008-44ED-404D-A3C0-CEDC444B1F8A}"/>
    <hyperlink ref="E10" location="'p1'!A1" display="p1" xr:uid="{3D513E6E-2AC6-45A8-A483-8A132D28A86E}"/>
    <hyperlink ref="E19" location="'f1'!A1" display="f1" xr:uid="{9A29BA9B-E2A5-4F60-981F-692069A4BC4E}"/>
    <hyperlink ref="E14" location="'p3'!A1" display="p3" xr:uid="{FB14BAE7-8101-4CB4-A9FA-94F27BB9523D}"/>
    <hyperlink ref="E15" location="'p4'!A1" display="p4" xr:uid="{CF77E295-6F09-4B73-A6CC-04A16667A5A5}"/>
    <hyperlink ref="E13" location="'P2'!A1" display="p2" xr:uid="{B49E56D7-D35C-47D1-8DD2-5F3EE1A208E5}"/>
    <hyperlink ref="E16" location="'p5'!A1" display="p5" xr:uid="{8DE85ED4-DD6A-4567-925A-C3E17AA0CEC9}"/>
    <hyperlink ref="E17" location="'p6'!A1" display="p6" xr:uid="{2FB5B343-C273-4484-BFFB-2F50678B4D6C}"/>
    <hyperlink ref="E18" location="'m1'!A1" display="m1" xr:uid="{E79E20C5-735B-4D83-9A19-27221C8C9678}"/>
    <hyperlink ref="E3" location="'j1'!A1" display="j1" xr:uid="{6C4431E4-851E-4C02-A922-9F8F18BB39F6}"/>
    <hyperlink ref="E22" location="'f2'!A1" display="f2" xr:uid="{06CAEFE6-9AC9-40D9-9F1A-283ADA7DC054}"/>
    <hyperlink ref="E5" location="'S1'!A1" display="s1" xr:uid="{7B9FD8E3-5E2F-4CE7-9E6B-BA0198193A61}"/>
    <hyperlink ref="E4" location="'j1'!A1" display="j1" xr:uid="{698C9DF1-066C-4010-B70C-58332B0DD76F}"/>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7969E-EC2E-4F87-AC8C-E4BAA40A7239}">
  <dimension ref="A1:I73"/>
  <sheetViews>
    <sheetView topLeftCell="A4" workbookViewId="0">
      <selection activeCell="B8" sqref="B8"/>
    </sheetView>
  </sheetViews>
  <sheetFormatPr defaultRowHeight="15" x14ac:dyDescent="0.25"/>
  <cols>
    <col min="1" max="1" width="19.5703125" customWidth="1"/>
    <col min="2" max="2" width="22" customWidth="1"/>
    <col min="3" max="3" width="22.7109375" customWidth="1"/>
    <col min="4" max="4" width="21" customWidth="1"/>
    <col min="5" max="5" width="21.7109375" bestFit="1" customWidth="1"/>
    <col min="6" max="6" width="16.42578125" bestFit="1" customWidth="1"/>
    <col min="7" max="7" width="13.5703125" customWidth="1"/>
    <col min="8" max="8" width="17" bestFit="1" customWidth="1"/>
    <col min="9" max="9" width="20.28515625" bestFit="1" customWidth="1"/>
    <col min="10" max="10" width="18.28515625" bestFit="1" customWidth="1"/>
  </cols>
  <sheetData>
    <row r="1" spans="1:2" ht="15.75" x14ac:dyDescent="0.25">
      <c r="A1" s="60" t="s">
        <v>376</v>
      </c>
    </row>
    <row r="3" spans="1:2" x14ac:dyDescent="0.25">
      <c r="A3" s="2" t="s">
        <v>48</v>
      </c>
      <c r="B3" s="2" t="s">
        <v>50</v>
      </c>
    </row>
    <row r="5" spans="1:2" x14ac:dyDescent="0.25">
      <c r="A5" s="2" t="s">
        <v>80</v>
      </c>
      <c r="B5" s="2" t="s">
        <v>81</v>
      </c>
    </row>
    <row r="6" spans="1:2" x14ac:dyDescent="0.25">
      <c r="B6" t="s">
        <v>65</v>
      </c>
    </row>
    <row r="8" spans="1:2" x14ac:dyDescent="0.25">
      <c r="B8" s="2" t="s">
        <v>99</v>
      </c>
    </row>
    <row r="9" spans="1:2" x14ac:dyDescent="0.25">
      <c r="B9" t="s">
        <v>97</v>
      </c>
    </row>
    <row r="10" spans="1:2" x14ac:dyDescent="0.25">
      <c r="B10" t="s">
        <v>98</v>
      </c>
    </row>
    <row r="12" spans="1:2" x14ac:dyDescent="0.25">
      <c r="B12" s="2" t="s">
        <v>150</v>
      </c>
    </row>
    <row r="13" spans="1:2" x14ac:dyDescent="0.25">
      <c r="B13" t="s">
        <v>4</v>
      </c>
    </row>
    <row r="14" spans="1:2" x14ac:dyDescent="0.25">
      <c r="B14" t="s">
        <v>5</v>
      </c>
    </row>
    <row r="16" spans="1:2" x14ac:dyDescent="0.25">
      <c r="B16" s="2" t="s">
        <v>66</v>
      </c>
    </row>
    <row r="17" spans="2:9" x14ac:dyDescent="0.25">
      <c r="B17" s="5" t="s">
        <v>95</v>
      </c>
      <c r="C17" s="5" t="s">
        <v>96</v>
      </c>
      <c r="D17" s="5" t="s">
        <v>41</v>
      </c>
      <c r="E17" s="5" t="s">
        <v>73</v>
      </c>
      <c r="F17" s="11" t="s">
        <v>82</v>
      </c>
      <c r="G17" s="11" t="s">
        <v>83</v>
      </c>
      <c r="H17" s="11" t="s">
        <v>84</v>
      </c>
      <c r="I17" s="11" t="s">
        <v>134</v>
      </c>
    </row>
    <row r="18" spans="2:9" x14ac:dyDescent="0.25">
      <c r="B18" s="10">
        <v>43912</v>
      </c>
      <c r="C18" s="10">
        <f>B18</f>
        <v>43912</v>
      </c>
      <c r="D18" s="3" t="s">
        <v>72</v>
      </c>
      <c r="E18" s="3">
        <v>100000</v>
      </c>
      <c r="F18" s="3" t="s">
        <v>43</v>
      </c>
      <c r="G18" s="3"/>
      <c r="H18" s="3" t="s">
        <v>43</v>
      </c>
      <c r="I18" s="3"/>
    </row>
    <row r="19" spans="2:9" x14ac:dyDescent="0.25">
      <c r="B19" s="8"/>
      <c r="C19" s="8"/>
      <c r="D19" s="8"/>
    </row>
    <row r="20" spans="2:9" x14ac:dyDescent="0.25">
      <c r="B20" s="2" t="s">
        <v>67</v>
      </c>
    </row>
    <row r="21" spans="2:9" x14ac:dyDescent="0.25">
      <c r="B21" s="5" t="s">
        <v>64</v>
      </c>
      <c r="C21" s="3" t="s">
        <v>89</v>
      </c>
      <c r="D21" s="5" t="s">
        <v>69</v>
      </c>
      <c r="E21" s="5" t="s">
        <v>70</v>
      </c>
      <c r="F21" s="5" t="s">
        <v>71</v>
      </c>
    </row>
    <row r="22" spans="2:9" x14ac:dyDescent="0.25">
      <c r="B22" s="12" t="s">
        <v>54</v>
      </c>
      <c r="C22" s="3">
        <v>25000</v>
      </c>
      <c r="D22" s="3">
        <f>ROUND(C22/C24*100,2)</f>
        <v>27.78</v>
      </c>
      <c r="E22" s="3">
        <f>E18*D22/100</f>
        <v>27780</v>
      </c>
      <c r="F22" s="3">
        <v>35000</v>
      </c>
    </row>
    <row r="23" spans="2:9" x14ac:dyDescent="0.25">
      <c r="B23" s="12" t="s">
        <v>68</v>
      </c>
      <c r="C23" s="3">
        <v>65000</v>
      </c>
      <c r="D23" s="3">
        <f>ROUND(C23/C24*100,2)</f>
        <v>72.22</v>
      </c>
      <c r="E23" s="3">
        <f>E18*D23/100</f>
        <v>72220</v>
      </c>
      <c r="F23" s="3">
        <v>65000</v>
      </c>
    </row>
    <row r="24" spans="2:9" x14ac:dyDescent="0.25">
      <c r="C24">
        <f>SUM(C22:C23)</f>
        <v>90000</v>
      </c>
    </row>
    <row r="25" spans="2:9" x14ac:dyDescent="0.25">
      <c r="B25" s="2" t="s">
        <v>66</v>
      </c>
    </row>
    <row r="26" spans="2:9" x14ac:dyDescent="0.25">
      <c r="B26" s="15" t="s">
        <v>115</v>
      </c>
      <c r="C26" t="s">
        <v>116</v>
      </c>
    </row>
    <row r="27" spans="2:9" x14ac:dyDescent="0.25">
      <c r="B27" s="9" t="s">
        <v>117</v>
      </c>
      <c r="C27" t="s">
        <v>118</v>
      </c>
    </row>
    <row r="28" spans="2:9" x14ac:dyDescent="0.25">
      <c r="B28" s="9" t="s">
        <v>119</v>
      </c>
      <c r="C28" t="s">
        <v>120</v>
      </c>
    </row>
    <row r="29" spans="2:9" x14ac:dyDescent="0.25">
      <c r="B29" t="s">
        <v>74</v>
      </c>
      <c r="C29" t="s">
        <v>85</v>
      </c>
    </row>
    <row r="30" spans="2:9" x14ac:dyDescent="0.25">
      <c r="B30" t="s">
        <v>121</v>
      </c>
      <c r="C30" t="s">
        <v>122</v>
      </c>
    </row>
    <row r="31" spans="2:9" x14ac:dyDescent="0.25">
      <c r="B31" t="s">
        <v>83</v>
      </c>
    </row>
    <row r="32" spans="2:9" x14ac:dyDescent="0.25">
      <c r="B32" t="s">
        <v>134</v>
      </c>
    </row>
    <row r="34" spans="1:6" x14ac:dyDescent="0.25">
      <c r="B34" s="2" t="s">
        <v>86</v>
      </c>
    </row>
    <row r="35" spans="1:6" x14ac:dyDescent="0.25">
      <c r="B35" t="s">
        <v>87</v>
      </c>
      <c r="C35" t="s">
        <v>88</v>
      </c>
    </row>
    <row r="36" spans="1:6" x14ac:dyDescent="0.25">
      <c r="B36" t="s">
        <v>39</v>
      </c>
      <c r="C36" t="s">
        <v>90</v>
      </c>
    </row>
    <row r="37" spans="1:6" x14ac:dyDescent="0.25">
      <c r="B37" t="s">
        <v>69</v>
      </c>
      <c r="C37" t="s">
        <v>104</v>
      </c>
    </row>
    <row r="38" spans="1:6" x14ac:dyDescent="0.25">
      <c r="B38" t="s">
        <v>91</v>
      </c>
      <c r="C38" t="s">
        <v>105</v>
      </c>
    </row>
    <row r="39" spans="1:6" x14ac:dyDescent="0.25">
      <c r="B39" s="1" t="s">
        <v>92</v>
      </c>
      <c r="C39" t="s">
        <v>93</v>
      </c>
    </row>
    <row r="41" spans="1:6" x14ac:dyDescent="0.25">
      <c r="A41" s="2" t="s">
        <v>94</v>
      </c>
      <c r="B41" s="2" t="s">
        <v>151</v>
      </c>
    </row>
    <row r="43" spans="1:6" x14ac:dyDescent="0.25">
      <c r="B43" t="s">
        <v>100</v>
      </c>
    </row>
    <row r="44" spans="1:6" x14ac:dyDescent="0.25">
      <c r="B44" t="s">
        <v>135</v>
      </c>
    </row>
    <row r="45" spans="1:6" x14ac:dyDescent="0.25">
      <c r="B45" t="s">
        <v>136</v>
      </c>
    </row>
    <row r="47" spans="1:6" x14ac:dyDescent="0.25">
      <c r="B47" t="s">
        <v>14</v>
      </c>
      <c r="C47" t="s">
        <v>101</v>
      </c>
      <c r="D47" t="s">
        <v>103</v>
      </c>
      <c r="E47" t="s">
        <v>102</v>
      </c>
    </row>
    <row r="48" spans="1:6" x14ac:dyDescent="0.25">
      <c r="B48" s="13">
        <f>C18</f>
        <v>43912</v>
      </c>
      <c r="C48" t="s">
        <v>111</v>
      </c>
      <c r="D48" t="str">
        <f>D18</f>
        <v>Mustaffa Kitchen</v>
      </c>
      <c r="E48" s="14">
        <v>-100000</v>
      </c>
      <c r="F48" t="s">
        <v>106</v>
      </c>
    </row>
    <row r="49" spans="1:6" x14ac:dyDescent="0.25">
      <c r="B49" s="13">
        <f>C18</f>
        <v>43912</v>
      </c>
      <c r="C49" t="s">
        <v>111</v>
      </c>
      <c r="D49" t="str">
        <f>B22</f>
        <v>Project A</v>
      </c>
      <c r="E49" s="14">
        <f>F22</f>
        <v>35000</v>
      </c>
      <c r="F49" t="s">
        <v>107</v>
      </c>
    </row>
    <row r="50" spans="1:6" x14ac:dyDescent="0.25">
      <c r="B50" s="13">
        <f>C18</f>
        <v>43912</v>
      </c>
      <c r="C50" t="s">
        <v>111</v>
      </c>
      <c r="D50" t="str">
        <f>B23</f>
        <v>Project B</v>
      </c>
      <c r="E50" s="14">
        <f>F23</f>
        <v>65000</v>
      </c>
      <c r="F50" t="s">
        <v>107</v>
      </c>
    </row>
    <row r="51" spans="1:6" x14ac:dyDescent="0.25">
      <c r="B51" s="13"/>
      <c r="E51" s="14"/>
    </row>
    <row r="52" spans="1:6" x14ac:dyDescent="0.25">
      <c r="B52" s="13"/>
      <c r="E52" s="14"/>
    </row>
    <row r="53" spans="1:6" x14ac:dyDescent="0.25">
      <c r="B53" s="13" t="s">
        <v>108</v>
      </c>
      <c r="C53" t="s">
        <v>109</v>
      </c>
      <c r="E53" s="14"/>
    </row>
    <row r="54" spans="1:6" x14ac:dyDescent="0.25">
      <c r="B54" s="13" t="s">
        <v>110</v>
      </c>
      <c r="C54" t="s">
        <v>112</v>
      </c>
      <c r="E54" s="14"/>
    </row>
    <row r="55" spans="1:6" x14ac:dyDescent="0.25">
      <c r="B55" s="13" t="s">
        <v>113</v>
      </c>
      <c r="C55" t="s">
        <v>114</v>
      </c>
      <c r="E55" s="14"/>
    </row>
    <row r="56" spans="1:6" x14ac:dyDescent="0.25">
      <c r="B56" s="13"/>
      <c r="E56" s="14"/>
    </row>
    <row r="57" spans="1:6" x14ac:dyDescent="0.25">
      <c r="B57" s="13"/>
      <c r="E57" s="14"/>
    </row>
    <row r="58" spans="1:6" x14ac:dyDescent="0.25">
      <c r="B58" t="s">
        <v>75</v>
      </c>
    </row>
    <row r="59" spans="1:6" x14ac:dyDescent="0.25">
      <c r="B59" t="s">
        <v>76</v>
      </c>
    </row>
    <row r="60" spans="1:6" x14ac:dyDescent="0.25">
      <c r="B60" t="s">
        <v>77</v>
      </c>
    </row>
    <row r="61" spans="1:6" x14ac:dyDescent="0.25">
      <c r="B61" t="s">
        <v>78</v>
      </c>
    </row>
    <row r="62" spans="1:6" x14ac:dyDescent="0.25">
      <c r="B62" t="s">
        <v>79</v>
      </c>
    </row>
    <row r="64" spans="1:6" x14ac:dyDescent="0.25">
      <c r="A64" s="2" t="s">
        <v>123</v>
      </c>
      <c r="B64" s="2" t="s">
        <v>124</v>
      </c>
    </row>
    <row r="65" spans="2:3" x14ac:dyDescent="0.25">
      <c r="B65" s="2" t="s">
        <v>126</v>
      </c>
    </row>
    <row r="66" spans="2:3" x14ac:dyDescent="0.25">
      <c r="B66" t="s">
        <v>128</v>
      </c>
      <c r="C66" t="s">
        <v>125</v>
      </c>
    </row>
    <row r="68" spans="2:3" x14ac:dyDescent="0.25">
      <c r="B68" s="2" t="s">
        <v>137</v>
      </c>
    </row>
    <row r="69" spans="2:3" x14ac:dyDescent="0.25">
      <c r="B69" t="s">
        <v>127</v>
      </c>
      <c r="C69" t="s">
        <v>129</v>
      </c>
    </row>
    <row r="70" spans="2:3" x14ac:dyDescent="0.25">
      <c r="B70" t="s">
        <v>130</v>
      </c>
      <c r="C70" t="s">
        <v>131</v>
      </c>
    </row>
    <row r="71" spans="2:3" x14ac:dyDescent="0.25">
      <c r="B71" s="2" t="s">
        <v>138</v>
      </c>
    </row>
    <row r="72" spans="2:3" x14ac:dyDescent="0.25">
      <c r="B72" t="s">
        <v>132</v>
      </c>
    </row>
    <row r="73" spans="2:3" x14ac:dyDescent="0.25">
      <c r="B73" t="s">
        <v>133</v>
      </c>
    </row>
  </sheetData>
  <hyperlinks>
    <hyperlink ref="A1" location="'FRD List'!A1" display="FRD List" xr:uid="{0810E64F-2037-4DE3-A1AA-BCF8DC181E4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B58A-CD64-47D7-829C-457C03DCC883}">
  <dimension ref="A1:F51"/>
  <sheetViews>
    <sheetView workbookViewId="0">
      <selection activeCell="B6" sqref="B6"/>
    </sheetView>
  </sheetViews>
  <sheetFormatPr defaultRowHeight="15" x14ac:dyDescent="0.25"/>
  <cols>
    <col min="1" max="1" width="15.85546875" bestFit="1" customWidth="1"/>
  </cols>
  <sheetData>
    <row r="1" spans="1:6" ht="15.75" x14ac:dyDescent="0.25">
      <c r="A1" s="60" t="s">
        <v>376</v>
      </c>
    </row>
    <row r="3" spans="1:6" x14ac:dyDescent="0.25">
      <c r="A3" t="s">
        <v>173</v>
      </c>
      <c r="B3" s="2" t="s">
        <v>289</v>
      </c>
    </row>
    <row r="6" spans="1:6" x14ac:dyDescent="0.25">
      <c r="B6" t="s">
        <v>263</v>
      </c>
    </row>
    <row r="7" spans="1:6" x14ac:dyDescent="0.25">
      <c r="B7" s="37" t="s">
        <v>264</v>
      </c>
      <c r="C7" s="38"/>
      <c r="D7" s="38"/>
      <c r="E7" s="38"/>
      <c r="F7" s="38"/>
    </row>
    <row r="8" spans="1:6" x14ac:dyDescent="0.25">
      <c r="B8" s="37" t="s">
        <v>286</v>
      </c>
      <c r="C8" s="38"/>
      <c r="D8" s="38"/>
      <c r="E8" s="38"/>
      <c r="F8" s="38"/>
    </row>
    <row r="9" spans="1:6" x14ac:dyDescent="0.25">
      <c r="B9" s="37" t="s">
        <v>291</v>
      </c>
      <c r="C9" s="38"/>
      <c r="D9" s="38"/>
      <c r="E9" s="38"/>
      <c r="F9" s="38"/>
    </row>
    <row r="10" spans="1:6" x14ac:dyDescent="0.25">
      <c r="B10" s="37" t="s">
        <v>292</v>
      </c>
      <c r="C10" s="38"/>
      <c r="D10" s="38"/>
      <c r="E10" s="38"/>
      <c r="F10" s="38"/>
    </row>
    <row r="11" spans="1:6" x14ac:dyDescent="0.25">
      <c r="B11" s="37"/>
      <c r="C11" s="38"/>
      <c r="D11" s="38"/>
      <c r="E11" s="38"/>
      <c r="F11" s="38"/>
    </row>
    <row r="12" spans="1:6" x14ac:dyDescent="0.25">
      <c r="B12" s="37" t="s">
        <v>294</v>
      </c>
      <c r="C12" s="38"/>
      <c r="D12" s="38"/>
      <c r="E12" s="38"/>
      <c r="F12" s="38"/>
    </row>
    <row r="13" spans="1:6" x14ac:dyDescent="0.25">
      <c r="B13" s="37" t="s">
        <v>295</v>
      </c>
      <c r="C13" s="38"/>
      <c r="D13" s="38"/>
      <c r="E13" s="38"/>
      <c r="F13" s="38"/>
    </row>
    <row r="14" spans="1:6" x14ac:dyDescent="0.25">
      <c r="B14" s="37" t="s">
        <v>296</v>
      </c>
      <c r="C14" s="38"/>
      <c r="D14" s="38"/>
      <c r="E14" s="38"/>
      <c r="F14" s="38"/>
    </row>
    <row r="15" spans="1:6" x14ac:dyDescent="0.25">
      <c r="B15" s="37" t="s">
        <v>297</v>
      </c>
      <c r="C15" s="38"/>
      <c r="D15" s="38"/>
      <c r="E15" s="38"/>
      <c r="F15" s="38"/>
    </row>
    <row r="17" spans="2:3" x14ac:dyDescent="0.25">
      <c r="B17" t="s">
        <v>265</v>
      </c>
      <c r="C17" t="s">
        <v>266</v>
      </c>
    </row>
    <row r="18" spans="2:3" x14ac:dyDescent="0.25">
      <c r="C18" t="s">
        <v>267</v>
      </c>
    </row>
    <row r="20" spans="2:3" x14ac:dyDescent="0.25">
      <c r="C20" s="38" t="s">
        <v>268</v>
      </c>
    </row>
    <row r="21" spans="2:3" x14ac:dyDescent="0.25">
      <c r="C21" s="38" t="s">
        <v>269</v>
      </c>
    </row>
    <row r="22" spans="2:3" x14ac:dyDescent="0.25">
      <c r="C22" s="38" t="s">
        <v>280</v>
      </c>
    </row>
    <row r="24" spans="2:3" x14ac:dyDescent="0.25">
      <c r="C24" s="38" t="s">
        <v>270</v>
      </c>
    </row>
    <row r="26" spans="2:3" x14ac:dyDescent="0.25">
      <c r="C26" s="38" t="s">
        <v>271</v>
      </c>
    </row>
    <row r="28" spans="2:3" x14ac:dyDescent="0.25">
      <c r="C28" s="2" t="s">
        <v>272</v>
      </c>
    </row>
    <row r="29" spans="2:3" x14ac:dyDescent="0.25">
      <c r="C29" t="s">
        <v>273</v>
      </c>
    </row>
    <row r="30" spans="2:3" x14ac:dyDescent="0.25">
      <c r="C30" t="s">
        <v>274</v>
      </c>
    </row>
    <row r="31" spans="2:3" x14ac:dyDescent="0.25">
      <c r="C31" t="s">
        <v>275</v>
      </c>
    </row>
    <row r="34" spans="2:3" x14ac:dyDescent="0.25">
      <c r="B34" t="s">
        <v>276</v>
      </c>
      <c r="C34" t="s">
        <v>277</v>
      </c>
    </row>
    <row r="35" spans="2:3" x14ac:dyDescent="0.25">
      <c r="C35" s="38" t="s">
        <v>278</v>
      </c>
    </row>
    <row r="36" spans="2:3" x14ac:dyDescent="0.25">
      <c r="C36" s="38" t="s">
        <v>279</v>
      </c>
    </row>
    <row r="38" spans="2:3" x14ac:dyDescent="0.25">
      <c r="C38" s="2" t="s">
        <v>281</v>
      </c>
    </row>
    <row r="39" spans="2:3" x14ac:dyDescent="0.25">
      <c r="C39" t="s">
        <v>282</v>
      </c>
    </row>
    <row r="41" spans="2:3" x14ac:dyDescent="0.25">
      <c r="C41" s="2" t="s">
        <v>283</v>
      </c>
    </row>
    <row r="42" spans="2:3" x14ac:dyDescent="0.25">
      <c r="C42" t="s">
        <v>284</v>
      </c>
    </row>
    <row r="43" spans="2:3" x14ac:dyDescent="0.25">
      <c r="C43" t="s">
        <v>285</v>
      </c>
    </row>
    <row r="46" spans="2:3" x14ac:dyDescent="0.25">
      <c r="B46" t="s">
        <v>287</v>
      </c>
      <c r="C46" t="s">
        <v>288</v>
      </c>
    </row>
    <row r="49" spans="1:2" x14ac:dyDescent="0.25">
      <c r="A49" s="2" t="s">
        <v>290</v>
      </c>
    </row>
    <row r="50" spans="1:2" x14ac:dyDescent="0.25">
      <c r="B50" t="s">
        <v>299</v>
      </c>
    </row>
    <row r="51" spans="1:2" x14ac:dyDescent="0.25">
      <c r="B51" t="s">
        <v>300</v>
      </c>
    </row>
  </sheetData>
  <hyperlinks>
    <hyperlink ref="A1" location="'FRD List'!A1" display="FRD List" xr:uid="{FC8B3233-1818-4E14-83F0-9011D3A300E4}"/>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E470F-7015-4CA2-AB12-6AE4D155126C}">
  <dimension ref="A2:AB154"/>
  <sheetViews>
    <sheetView topLeftCell="A136" zoomScale="130" zoomScaleNormal="130" workbookViewId="0">
      <selection activeCell="B152" sqref="B152"/>
    </sheetView>
  </sheetViews>
  <sheetFormatPr defaultRowHeight="15" x14ac:dyDescent="0.25"/>
  <cols>
    <col min="2" max="2" width="10.5703125" customWidth="1"/>
    <col min="3" max="3" width="13.85546875" customWidth="1"/>
    <col min="4" max="4" width="12.140625" customWidth="1"/>
    <col min="6" max="6" width="23.28515625" customWidth="1"/>
    <col min="9" max="9" width="11.85546875" customWidth="1"/>
    <col min="13" max="13" width="11.85546875" bestFit="1" customWidth="1"/>
    <col min="15" max="15" width="15.28515625" bestFit="1" customWidth="1"/>
    <col min="17" max="17" width="13.28515625" customWidth="1"/>
  </cols>
  <sheetData>
    <row r="2" spans="1:12" x14ac:dyDescent="0.25">
      <c r="B2" s="2" t="s">
        <v>649</v>
      </c>
    </row>
    <row r="4" spans="1:12" x14ac:dyDescent="0.25">
      <c r="A4" t="s">
        <v>744</v>
      </c>
      <c r="B4" t="s">
        <v>650</v>
      </c>
    </row>
    <row r="5" spans="1:12" x14ac:dyDescent="0.25">
      <c r="B5" t="s">
        <v>651</v>
      </c>
    </row>
    <row r="6" spans="1:12" x14ac:dyDescent="0.25">
      <c r="B6" s="2" t="s">
        <v>713</v>
      </c>
    </row>
    <row r="7" spans="1:12" x14ac:dyDescent="0.25">
      <c r="B7" t="s">
        <v>682</v>
      </c>
    </row>
    <row r="10" spans="1:12" x14ac:dyDescent="0.25">
      <c r="A10" t="s">
        <v>745</v>
      </c>
      <c r="B10" t="s">
        <v>700</v>
      </c>
    </row>
    <row r="11" spans="1:12" x14ac:dyDescent="0.25">
      <c r="B11" t="s">
        <v>748</v>
      </c>
    </row>
    <row r="13" spans="1:12" x14ac:dyDescent="0.25">
      <c r="B13" s="102" t="s">
        <v>714</v>
      </c>
      <c r="C13" s="91"/>
      <c r="D13" s="91"/>
      <c r="E13" s="91"/>
      <c r="F13" s="91"/>
      <c r="G13" s="91"/>
      <c r="H13" s="91"/>
      <c r="I13" s="91"/>
      <c r="J13" s="91"/>
      <c r="K13" s="91"/>
      <c r="L13" s="91"/>
    </row>
    <row r="14" spans="1:12" x14ac:dyDescent="0.25">
      <c r="B14" s="104" t="s">
        <v>663</v>
      </c>
      <c r="C14" s="8"/>
      <c r="D14" s="140"/>
      <c r="E14" s="140"/>
      <c r="F14" s="140"/>
      <c r="G14" s="8" t="s">
        <v>655</v>
      </c>
      <c r="H14" s="105"/>
      <c r="I14" s="141"/>
      <c r="J14" s="141"/>
      <c r="K14" s="141"/>
      <c r="L14" s="141"/>
    </row>
    <row r="15" spans="1:12" x14ac:dyDescent="0.25">
      <c r="B15" t="s">
        <v>652</v>
      </c>
      <c r="D15" s="142"/>
      <c r="E15" s="142"/>
      <c r="F15" s="142"/>
      <c r="G15" t="s">
        <v>654</v>
      </c>
      <c r="H15" s="8"/>
      <c r="I15" s="142"/>
      <c r="J15" s="142"/>
      <c r="K15" s="142"/>
      <c r="L15" s="142"/>
    </row>
    <row r="16" spans="1:12" x14ac:dyDescent="0.25">
      <c r="B16" t="s">
        <v>653</v>
      </c>
      <c r="D16" s="131" t="s">
        <v>667</v>
      </c>
      <c r="E16" s="131"/>
      <c r="F16" s="131"/>
      <c r="G16" t="s">
        <v>657</v>
      </c>
      <c r="I16" s="131"/>
      <c r="J16" s="131"/>
      <c r="K16" s="131"/>
      <c r="L16" s="131"/>
    </row>
    <row r="17" spans="1:13" x14ac:dyDescent="0.25">
      <c r="B17" t="s">
        <v>281</v>
      </c>
      <c r="D17" s="131"/>
      <c r="E17" s="131"/>
      <c r="F17" s="131"/>
      <c r="I17" s="131"/>
      <c r="J17" s="131"/>
      <c r="K17" s="131"/>
      <c r="L17" s="131"/>
    </row>
    <row r="18" spans="1:13" x14ac:dyDescent="0.25">
      <c r="B18" t="s">
        <v>207</v>
      </c>
      <c r="D18" s="131"/>
      <c r="E18" s="131"/>
      <c r="F18" s="131"/>
      <c r="G18" t="s">
        <v>658</v>
      </c>
      <c r="I18" s="135" t="s">
        <v>666</v>
      </c>
      <c r="J18" s="135"/>
      <c r="K18" s="135"/>
      <c r="L18" s="135"/>
    </row>
    <row r="19" spans="1:13" x14ac:dyDescent="0.25">
      <c r="B19" t="s">
        <v>665</v>
      </c>
      <c r="D19" s="131"/>
      <c r="E19" s="131"/>
      <c r="F19" s="131"/>
      <c r="G19" s="109" t="s">
        <v>717</v>
      </c>
      <c r="H19" s="100"/>
      <c r="I19" s="103"/>
      <c r="J19" s="103"/>
      <c r="K19" s="103"/>
      <c r="L19" s="103"/>
    </row>
    <row r="20" spans="1:13" x14ac:dyDescent="0.25">
      <c r="B20" s="38" t="s">
        <v>790</v>
      </c>
      <c r="D20" s="113"/>
      <c r="E20" s="113"/>
      <c r="F20" s="113"/>
      <c r="G20" s="109"/>
      <c r="H20" s="113"/>
      <c r="I20" s="103"/>
      <c r="J20" s="103"/>
      <c r="K20" s="103"/>
      <c r="L20" s="103"/>
    </row>
    <row r="21" spans="1:13" x14ac:dyDescent="0.25">
      <c r="G21" s="110"/>
      <c r="H21" s="100"/>
      <c r="I21" s="103"/>
      <c r="J21" s="103"/>
      <c r="K21" s="103"/>
      <c r="L21" s="103"/>
    </row>
    <row r="22" spans="1:13" x14ac:dyDescent="0.25">
      <c r="A22" t="s">
        <v>746</v>
      </c>
      <c r="B22" s="102" t="s">
        <v>715</v>
      </c>
      <c r="C22" s="91"/>
      <c r="D22" s="91"/>
      <c r="E22" s="91"/>
      <c r="F22" s="91"/>
      <c r="G22" s="111"/>
      <c r="H22" s="91"/>
      <c r="I22" s="91"/>
      <c r="J22" s="91"/>
      <c r="K22" s="91"/>
      <c r="L22" s="91"/>
    </row>
    <row r="23" spans="1:13" x14ac:dyDescent="0.25">
      <c r="B23" s="2" t="s">
        <v>162</v>
      </c>
      <c r="C23" s="2" t="s">
        <v>417</v>
      </c>
      <c r="D23" s="106" t="s">
        <v>33</v>
      </c>
      <c r="E23" s="106"/>
      <c r="F23" s="106"/>
      <c r="G23" s="2" t="s">
        <v>165</v>
      </c>
      <c r="H23" s="2" t="s">
        <v>35</v>
      </c>
      <c r="I23" s="2" t="s">
        <v>455</v>
      </c>
      <c r="J23" s="107" t="s">
        <v>659</v>
      </c>
      <c r="K23" s="107"/>
      <c r="L23" s="2" t="s">
        <v>656</v>
      </c>
      <c r="M23" s="2" t="s">
        <v>660</v>
      </c>
    </row>
    <row r="24" spans="1:13" x14ac:dyDescent="0.25">
      <c r="B24" t="s">
        <v>31</v>
      </c>
      <c r="C24" t="s">
        <v>674</v>
      </c>
      <c r="I24" t="s">
        <v>833</v>
      </c>
    </row>
    <row r="27" spans="1:13" x14ac:dyDescent="0.25">
      <c r="B27" s="2" t="s">
        <v>661</v>
      </c>
    </row>
    <row r="28" spans="1:13" x14ac:dyDescent="0.25">
      <c r="B28" s="2" t="s">
        <v>701</v>
      </c>
    </row>
    <row r="29" spans="1:13" x14ac:dyDescent="0.25">
      <c r="B29" t="s">
        <v>669</v>
      </c>
    </row>
    <row r="30" spans="1:13" x14ac:dyDescent="0.25">
      <c r="B30" t="s">
        <v>670</v>
      </c>
    </row>
    <row r="31" spans="1:13" x14ac:dyDescent="0.25">
      <c r="B31" t="s">
        <v>679</v>
      </c>
    </row>
    <row r="32" spans="1:13" x14ac:dyDescent="0.25">
      <c r="B32" t="s">
        <v>721</v>
      </c>
    </row>
    <row r="33" spans="2:3" x14ac:dyDescent="0.25">
      <c r="B33" s="2" t="s">
        <v>765</v>
      </c>
    </row>
    <row r="34" spans="2:3" x14ac:dyDescent="0.25">
      <c r="C34" t="s">
        <v>664</v>
      </c>
    </row>
    <row r="35" spans="2:3" x14ac:dyDescent="0.25">
      <c r="B35" t="s">
        <v>671</v>
      </c>
    </row>
    <row r="36" spans="2:3" x14ac:dyDescent="0.25">
      <c r="B36" s="127" t="s">
        <v>791</v>
      </c>
    </row>
    <row r="37" spans="2:3" x14ac:dyDescent="0.25">
      <c r="B37" t="s">
        <v>681</v>
      </c>
    </row>
    <row r="38" spans="2:3" x14ac:dyDescent="0.25">
      <c r="B38" t="s">
        <v>680</v>
      </c>
    </row>
    <row r="39" spans="2:3" x14ac:dyDescent="0.25">
      <c r="B39" s="2" t="s">
        <v>722</v>
      </c>
    </row>
    <row r="40" spans="2:3" x14ac:dyDescent="0.25">
      <c r="B40" t="s">
        <v>672</v>
      </c>
    </row>
    <row r="41" spans="2:3" x14ac:dyDescent="0.25">
      <c r="B41" s="2" t="s">
        <v>658</v>
      </c>
      <c r="C41" t="s">
        <v>668</v>
      </c>
    </row>
    <row r="42" spans="2:3" x14ac:dyDescent="0.25">
      <c r="B42" s="2" t="s">
        <v>718</v>
      </c>
    </row>
    <row r="43" spans="2:3" x14ac:dyDescent="0.25">
      <c r="B43" s="2"/>
    </row>
    <row r="45" spans="2:3" x14ac:dyDescent="0.25">
      <c r="B45" s="2" t="s">
        <v>673</v>
      </c>
    </row>
    <row r="46" spans="2:3" x14ac:dyDescent="0.25">
      <c r="B46" t="s">
        <v>723</v>
      </c>
    </row>
    <row r="47" spans="2:3" x14ac:dyDescent="0.25">
      <c r="B47" s="2" t="s">
        <v>719</v>
      </c>
    </row>
    <row r="48" spans="2:3" x14ac:dyDescent="0.25">
      <c r="B48" s="2" t="s">
        <v>724</v>
      </c>
    </row>
    <row r="49" spans="1:28" x14ac:dyDescent="0.25">
      <c r="B49" t="s">
        <v>675</v>
      </c>
    </row>
    <row r="50" spans="1:28" x14ac:dyDescent="0.25">
      <c r="B50" s="2" t="s">
        <v>677</v>
      </c>
    </row>
    <row r="51" spans="1:28" x14ac:dyDescent="0.25">
      <c r="B51" s="2" t="s">
        <v>676</v>
      </c>
    </row>
    <row r="52" spans="1:28" x14ac:dyDescent="0.25">
      <c r="B52" s="2" t="s">
        <v>725</v>
      </c>
    </row>
    <row r="54" spans="1:28" x14ac:dyDescent="0.25">
      <c r="B54" s="2" t="s">
        <v>763</v>
      </c>
    </row>
    <row r="55" spans="1:28" x14ac:dyDescent="0.25">
      <c r="A55" t="s">
        <v>747</v>
      </c>
      <c r="B55" s="2" t="s">
        <v>683</v>
      </c>
    </row>
    <row r="56" spans="1:28" x14ac:dyDescent="0.25">
      <c r="B56" s="2" t="s">
        <v>749</v>
      </c>
    </row>
    <row r="57" spans="1:28" x14ac:dyDescent="0.25">
      <c r="B57" t="s">
        <v>754</v>
      </c>
    </row>
    <row r="58" spans="1:28" x14ac:dyDescent="0.25">
      <c r="B58" s="2"/>
    </row>
    <row r="60" spans="1:28" ht="49.5" thickBot="1" x14ac:dyDescent="0.3">
      <c r="B60" s="115" t="s">
        <v>162</v>
      </c>
      <c r="C60" s="117" t="s">
        <v>716</v>
      </c>
      <c r="D60" s="115" t="s">
        <v>163</v>
      </c>
      <c r="E60" s="67" t="s">
        <v>732</v>
      </c>
      <c r="F60" s="62" t="s">
        <v>684</v>
      </c>
      <c r="G60" s="67" t="s">
        <v>685</v>
      </c>
      <c r="H60" s="115" t="s">
        <v>33</v>
      </c>
      <c r="I60" s="128" t="s">
        <v>792</v>
      </c>
      <c r="J60" s="115" t="s">
        <v>164</v>
      </c>
      <c r="K60" s="62" t="s">
        <v>377</v>
      </c>
      <c r="L60" s="115" t="s">
        <v>165</v>
      </c>
      <c r="M60" s="115" t="s">
        <v>167</v>
      </c>
      <c r="N60" s="115" t="s">
        <v>398</v>
      </c>
      <c r="O60" s="67" t="s">
        <v>720</v>
      </c>
      <c r="P60" s="67" t="s">
        <v>686</v>
      </c>
      <c r="Q60" s="62" t="s">
        <v>687</v>
      </c>
      <c r="R60" s="122" t="s">
        <v>709</v>
      </c>
      <c r="S60" s="67" t="s">
        <v>395</v>
      </c>
      <c r="T60" s="122" t="s">
        <v>688</v>
      </c>
      <c r="U60" s="62" t="s">
        <v>689</v>
      </c>
      <c r="V60" s="62" t="s">
        <v>690</v>
      </c>
      <c r="W60" s="62" t="s">
        <v>691</v>
      </c>
      <c r="X60" s="62" t="s">
        <v>692</v>
      </c>
      <c r="Y60" s="62" t="s">
        <v>693</v>
      </c>
      <c r="Z60" s="125" t="s">
        <v>737</v>
      </c>
      <c r="AA60" s="125" t="s">
        <v>738</v>
      </c>
      <c r="AB60" s="125" t="s">
        <v>755</v>
      </c>
    </row>
    <row r="61" spans="1:28" ht="15.75" x14ac:dyDescent="0.25">
      <c r="B61" s="116" t="s">
        <v>31</v>
      </c>
      <c r="C61" s="118"/>
      <c r="D61" s="119" t="s">
        <v>694</v>
      </c>
      <c r="E61" s="114"/>
      <c r="F61" s="108"/>
      <c r="G61" s="114" t="s">
        <v>416</v>
      </c>
      <c r="H61" s="119" t="s">
        <v>695</v>
      </c>
      <c r="I61" s="38"/>
      <c r="J61" s="119" t="s">
        <v>696</v>
      </c>
      <c r="K61" s="64" t="s">
        <v>761</v>
      </c>
      <c r="L61" s="120">
        <v>10</v>
      </c>
      <c r="M61" s="119" t="s">
        <v>697</v>
      </c>
      <c r="N61" s="120">
        <v>0</v>
      </c>
      <c r="O61" s="38" t="s">
        <v>43</v>
      </c>
      <c r="P61" s="121">
        <v>44016</v>
      </c>
      <c r="Q61" s="63"/>
      <c r="R61" s="123">
        <v>44108</v>
      </c>
      <c r="S61" s="114" t="s">
        <v>401</v>
      </c>
      <c r="T61" s="124" t="s">
        <v>662</v>
      </c>
      <c r="U61" s="108" t="s">
        <v>762</v>
      </c>
      <c r="V61" s="63" t="s">
        <v>762</v>
      </c>
      <c r="W61" s="64" t="s">
        <v>762</v>
      </c>
      <c r="X61" s="108" t="s">
        <v>762</v>
      </c>
      <c r="Y61" s="63" t="s">
        <v>762</v>
      </c>
      <c r="Z61" s="126"/>
      <c r="AA61" s="126"/>
      <c r="AB61" s="126"/>
    </row>
    <row r="62" spans="1:28" x14ac:dyDescent="0.25">
      <c r="E62" t="s">
        <v>703</v>
      </c>
      <c r="I62" t="s">
        <v>793</v>
      </c>
      <c r="O62" s="90"/>
      <c r="Q62" s="90" t="s">
        <v>708</v>
      </c>
    </row>
    <row r="64" spans="1:28" x14ac:dyDescent="0.25">
      <c r="B64" s="2" t="s">
        <v>698</v>
      </c>
    </row>
    <row r="65" spans="2:2" x14ac:dyDescent="0.25">
      <c r="B65" t="s">
        <v>699</v>
      </c>
    </row>
    <row r="66" spans="2:2" x14ac:dyDescent="0.25">
      <c r="B66" t="s">
        <v>733</v>
      </c>
    </row>
    <row r="67" spans="2:2" x14ac:dyDescent="0.25">
      <c r="B67" t="s">
        <v>702</v>
      </c>
    </row>
    <row r="68" spans="2:2" x14ac:dyDescent="0.25">
      <c r="B68" t="s">
        <v>734</v>
      </c>
    </row>
    <row r="69" spans="2:2" x14ac:dyDescent="0.25">
      <c r="B69" t="s">
        <v>735</v>
      </c>
    </row>
    <row r="70" spans="2:2" x14ac:dyDescent="0.25">
      <c r="B70" t="s">
        <v>704</v>
      </c>
    </row>
    <row r="71" spans="2:2" x14ac:dyDescent="0.25">
      <c r="B71" t="s">
        <v>705</v>
      </c>
    </row>
    <row r="72" spans="2:2" x14ac:dyDescent="0.25">
      <c r="B72" s="38" t="s">
        <v>797</v>
      </c>
    </row>
    <row r="73" spans="2:2" x14ac:dyDescent="0.25">
      <c r="B73" t="s">
        <v>706</v>
      </c>
    </row>
    <row r="74" spans="2:2" x14ac:dyDescent="0.25">
      <c r="B74" t="s">
        <v>707</v>
      </c>
    </row>
    <row r="75" spans="2:2" x14ac:dyDescent="0.25">
      <c r="B75" t="s">
        <v>736</v>
      </c>
    </row>
    <row r="76" spans="2:2" x14ac:dyDescent="0.25">
      <c r="B76" t="s">
        <v>710</v>
      </c>
    </row>
    <row r="77" spans="2:2" x14ac:dyDescent="0.25">
      <c r="B77" t="s">
        <v>711</v>
      </c>
    </row>
    <row r="78" spans="2:2" x14ac:dyDescent="0.25">
      <c r="B78" t="s">
        <v>712</v>
      </c>
    </row>
    <row r="79" spans="2:2" x14ac:dyDescent="0.25">
      <c r="B79" t="s">
        <v>740</v>
      </c>
    </row>
    <row r="80" spans="2:2" x14ac:dyDescent="0.25">
      <c r="B80" t="s">
        <v>739</v>
      </c>
    </row>
    <row r="81" spans="1:4" x14ac:dyDescent="0.25">
      <c r="B81" t="s">
        <v>756</v>
      </c>
    </row>
    <row r="83" spans="1:4" x14ac:dyDescent="0.25">
      <c r="A83" t="s">
        <v>751</v>
      </c>
      <c r="B83" t="s">
        <v>750</v>
      </c>
    </row>
    <row r="84" spans="1:4" x14ac:dyDescent="0.25">
      <c r="B84" t="s">
        <v>341</v>
      </c>
      <c r="C84" t="s">
        <v>659</v>
      </c>
      <c r="D84" t="s">
        <v>741</v>
      </c>
    </row>
    <row r="86" spans="1:4" x14ac:dyDescent="0.25">
      <c r="C86" t="s">
        <v>752</v>
      </c>
    </row>
    <row r="87" spans="1:4" x14ac:dyDescent="0.25">
      <c r="C87" t="s">
        <v>742</v>
      </c>
    </row>
    <row r="88" spans="1:4" x14ac:dyDescent="0.25">
      <c r="C88" t="s">
        <v>743</v>
      </c>
    </row>
    <row r="89" spans="1:4" x14ac:dyDescent="0.25">
      <c r="C89" t="s">
        <v>764</v>
      </c>
    </row>
    <row r="91" spans="1:4" x14ac:dyDescent="0.25">
      <c r="A91" t="s">
        <v>753</v>
      </c>
      <c r="B91" t="s">
        <v>771</v>
      </c>
    </row>
    <row r="92" spans="1:4" x14ac:dyDescent="0.25">
      <c r="B92" t="s">
        <v>772</v>
      </c>
    </row>
    <row r="93" spans="1:4" x14ac:dyDescent="0.25">
      <c r="B93" s="38" t="s">
        <v>773</v>
      </c>
    </row>
    <row r="94" spans="1:4" x14ac:dyDescent="0.25">
      <c r="B94" t="s">
        <v>774</v>
      </c>
    </row>
    <row r="95" spans="1:4" ht="19.5" customHeight="1" x14ac:dyDescent="0.25">
      <c r="B95" s="38" t="s">
        <v>775</v>
      </c>
    </row>
    <row r="96" spans="1:4" ht="19.5" customHeight="1" x14ac:dyDescent="0.25"/>
    <row r="97" spans="1:2" ht="19.5" customHeight="1" x14ac:dyDescent="0.25">
      <c r="A97" t="s">
        <v>758</v>
      </c>
      <c r="B97" s="89" t="s">
        <v>799</v>
      </c>
    </row>
    <row r="98" spans="1:2" x14ac:dyDescent="0.25">
      <c r="B98" t="s">
        <v>776</v>
      </c>
    </row>
    <row r="99" spans="1:2" x14ac:dyDescent="0.25">
      <c r="B99" t="s">
        <v>768</v>
      </c>
    </row>
    <row r="101" spans="1:2" x14ac:dyDescent="0.25">
      <c r="B101" s="127" t="s">
        <v>800</v>
      </c>
    </row>
    <row r="102" spans="1:2" x14ac:dyDescent="0.25">
      <c r="B102" t="s">
        <v>776</v>
      </c>
    </row>
    <row r="103" spans="1:2" x14ac:dyDescent="0.25">
      <c r="B103" t="s">
        <v>768</v>
      </c>
    </row>
    <row r="105" spans="1:2" x14ac:dyDescent="0.25">
      <c r="B105" s="127" t="s">
        <v>798</v>
      </c>
    </row>
    <row r="106" spans="1:2" x14ac:dyDescent="0.25">
      <c r="B106" t="s">
        <v>776</v>
      </c>
    </row>
    <row r="107" spans="1:2" x14ac:dyDescent="0.25">
      <c r="B107" t="s">
        <v>768</v>
      </c>
    </row>
    <row r="109" spans="1:2" s="8" customFormat="1" x14ac:dyDescent="0.25">
      <c r="B109" s="8" t="s">
        <v>757</v>
      </c>
    </row>
    <row r="111" spans="1:2" x14ac:dyDescent="0.25">
      <c r="B111" t="s">
        <v>759</v>
      </c>
    </row>
    <row r="112" spans="1:2" x14ac:dyDescent="0.25">
      <c r="B112" t="s">
        <v>760</v>
      </c>
    </row>
    <row r="114" spans="2:3" x14ac:dyDescent="0.25">
      <c r="B114" s="2" t="s">
        <v>778</v>
      </c>
    </row>
    <row r="115" spans="2:3" x14ac:dyDescent="0.25">
      <c r="B115" s="15" t="s">
        <v>782</v>
      </c>
    </row>
    <row r="116" spans="2:3" x14ac:dyDescent="0.25">
      <c r="B116" s="15"/>
      <c r="C116" t="s">
        <v>779</v>
      </c>
    </row>
    <row r="117" spans="2:3" x14ac:dyDescent="0.25">
      <c r="B117" s="2"/>
      <c r="C117" t="s">
        <v>784</v>
      </c>
    </row>
    <row r="118" spans="2:3" x14ac:dyDescent="0.25">
      <c r="B118" s="2"/>
      <c r="C118" t="s">
        <v>785</v>
      </c>
    </row>
    <row r="119" spans="2:3" x14ac:dyDescent="0.25">
      <c r="B119" s="2"/>
      <c r="C119" t="s">
        <v>766</v>
      </c>
    </row>
    <row r="120" spans="2:3" x14ac:dyDescent="0.25">
      <c r="B120" s="2"/>
      <c r="C120" t="s">
        <v>767</v>
      </c>
    </row>
    <row r="121" spans="2:3" x14ac:dyDescent="0.25">
      <c r="B121" s="2"/>
    </row>
    <row r="122" spans="2:3" x14ac:dyDescent="0.25">
      <c r="B122" s="15" t="s">
        <v>783</v>
      </c>
    </row>
    <row r="123" spans="2:3" x14ac:dyDescent="0.25">
      <c r="C123" t="s">
        <v>769</v>
      </c>
    </row>
    <row r="124" spans="2:3" x14ac:dyDescent="0.25">
      <c r="C124" t="s">
        <v>770</v>
      </c>
    </row>
    <row r="126" spans="2:3" x14ac:dyDescent="0.25">
      <c r="B126" s="2" t="s">
        <v>780</v>
      </c>
    </row>
    <row r="127" spans="2:3" x14ac:dyDescent="0.25">
      <c r="B127" s="127" t="s">
        <v>781</v>
      </c>
    </row>
    <row r="128" spans="2:3" x14ac:dyDescent="0.25">
      <c r="B128" t="s">
        <v>786</v>
      </c>
    </row>
    <row r="129" spans="2:3" x14ac:dyDescent="0.25">
      <c r="C129" t="s">
        <v>777</v>
      </c>
    </row>
    <row r="130" spans="2:3" x14ac:dyDescent="0.25">
      <c r="C130" t="s">
        <v>787</v>
      </c>
    </row>
    <row r="131" spans="2:3" x14ac:dyDescent="0.25">
      <c r="C131" t="s">
        <v>788</v>
      </c>
    </row>
    <row r="135" spans="2:3" x14ac:dyDescent="0.25">
      <c r="B135" t="s">
        <v>789</v>
      </c>
    </row>
    <row r="136" spans="2:3" x14ac:dyDescent="0.25">
      <c r="B136" t="s">
        <v>769</v>
      </c>
    </row>
    <row r="137" spans="2:3" x14ac:dyDescent="0.25">
      <c r="B137" t="s">
        <v>770</v>
      </c>
    </row>
    <row r="139" spans="2:3" x14ac:dyDescent="0.25">
      <c r="B139" s="2" t="s">
        <v>794</v>
      </c>
    </row>
    <row r="140" spans="2:3" x14ac:dyDescent="0.25">
      <c r="B140" t="s">
        <v>786</v>
      </c>
    </row>
    <row r="141" spans="2:3" x14ac:dyDescent="0.25">
      <c r="C141" t="s">
        <v>795</v>
      </c>
    </row>
    <row r="142" spans="2:3" x14ac:dyDescent="0.25">
      <c r="C142" t="s">
        <v>796</v>
      </c>
    </row>
    <row r="143" spans="2:3" x14ac:dyDescent="0.25">
      <c r="C143" t="s">
        <v>766</v>
      </c>
    </row>
    <row r="144" spans="2:3" x14ac:dyDescent="0.25">
      <c r="C144" t="s">
        <v>767</v>
      </c>
    </row>
    <row r="146" spans="2:2" x14ac:dyDescent="0.25">
      <c r="B146" t="s">
        <v>798</v>
      </c>
    </row>
    <row r="147" spans="2:2" x14ac:dyDescent="0.25">
      <c r="B147" t="s">
        <v>769</v>
      </c>
    </row>
    <row r="148" spans="2:2" x14ac:dyDescent="0.25">
      <c r="B148" t="s">
        <v>770</v>
      </c>
    </row>
    <row r="154" spans="2:2" x14ac:dyDescent="0.25">
      <c r="B154" s="1"/>
    </row>
  </sheetData>
  <mergeCells count="11">
    <mergeCell ref="D14:F14"/>
    <mergeCell ref="I14:L14"/>
    <mergeCell ref="D18:F18"/>
    <mergeCell ref="D19:F19"/>
    <mergeCell ref="I18:L18"/>
    <mergeCell ref="I15:L15"/>
    <mergeCell ref="D15:F15"/>
    <mergeCell ref="D16:F16"/>
    <mergeCell ref="D17:F17"/>
    <mergeCell ref="I16:L16"/>
    <mergeCell ref="I17:L17"/>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202B4-3C0B-4DA7-BD14-50BCD2F629B2}">
  <dimension ref="A2:O72"/>
  <sheetViews>
    <sheetView topLeftCell="A52" workbookViewId="0">
      <selection activeCell="B72" sqref="B72"/>
    </sheetView>
  </sheetViews>
  <sheetFormatPr defaultRowHeight="15" x14ac:dyDescent="0.25"/>
  <cols>
    <col min="3" max="3" width="22.85546875" customWidth="1"/>
  </cols>
  <sheetData>
    <row r="2" spans="1:3" x14ac:dyDescent="0.25">
      <c r="A2" t="s">
        <v>738</v>
      </c>
      <c r="C2" t="s">
        <v>829</v>
      </c>
    </row>
    <row r="3" spans="1:3" x14ac:dyDescent="0.25">
      <c r="C3" t="s">
        <v>395</v>
      </c>
    </row>
    <row r="4" spans="1:3" x14ac:dyDescent="0.25">
      <c r="C4" t="s">
        <v>830</v>
      </c>
    </row>
    <row r="5" spans="1:3" x14ac:dyDescent="0.25">
      <c r="C5" t="s">
        <v>831</v>
      </c>
    </row>
    <row r="6" spans="1:3" x14ac:dyDescent="0.25">
      <c r="C6" t="s">
        <v>588</v>
      </c>
    </row>
    <row r="7" spans="1:3" x14ac:dyDescent="0.25">
      <c r="C7" t="s">
        <v>395</v>
      </c>
    </row>
    <row r="8" spans="1:3" x14ac:dyDescent="0.25">
      <c r="C8" t="s">
        <v>832</v>
      </c>
    </row>
    <row r="11" spans="1:3" x14ac:dyDescent="0.25">
      <c r="A11" t="s">
        <v>738</v>
      </c>
      <c r="C11" t="s">
        <v>836</v>
      </c>
    </row>
    <row r="12" spans="1:3" x14ac:dyDescent="0.25">
      <c r="C12" t="s">
        <v>837</v>
      </c>
    </row>
    <row r="13" spans="1:3" x14ac:dyDescent="0.25">
      <c r="C13" t="s">
        <v>834</v>
      </c>
    </row>
    <row r="14" spans="1:3" x14ac:dyDescent="0.25">
      <c r="C14" t="s">
        <v>835</v>
      </c>
    </row>
    <row r="16" spans="1:3" x14ac:dyDescent="0.25">
      <c r="A16" t="s">
        <v>738</v>
      </c>
      <c r="C16" t="s">
        <v>840</v>
      </c>
    </row>
    <row r="17" spans="1:4" x14ac:dyDescent="0.25">
      <c r="C17" t="s">
        <v>838</v>
      </c>
    </row>
    <row r="18" spans="1:4" x14ac:dyDescent="0.25">
      <c r="C18" t="s">
        <v>839</v>
      </c>
    </row>
    <row r="20" spans="1:4" x14ac:dyDescent="0.25">
      <c r="C20" t="s">
        <v>845</v>
      </c>
    </row>
    <row r="22" spans="1:4" x14ac:dyDescent="0.25">
      <c r="A22" t="s">
        <v>842</v>
      </c>
      <c r="C22" t="s">
        <v>843</v>
      </c>
    </row>
    <row r="24" spans="1:4" x14ac:dyDescent="0.25">
      <c r="C24" s="15" t="s">
        <v>782</v>
      </c>
    </row>
    <row r="25" spans="1:4" x14ac:dyDescent="0.25">
      <c r="C25" s="15"/>
      <c r="D25" t="s">
        <v>779</v>
      </c>
    </row>
    <row r="26" spans="1:4" x14ac:dyDescent="0.25">
      <c r="C26" s="2"/>
      <c r="D26" t="s">
        <v>784</v>
      </c>
    </row>
    <row r="27" spans="1:4" x14ac:dyDescent="0.25">
      <c r="C27" s="2"/>
      <c r="D27" t="s">
        <v>785</v>
      </c>
    </row>
    <row r="28" spans="1:4" x14ac:dyDescent="0.25">
      <c r="C28" s="2"/>
      <c r="D28" t="s">
        <v>766</v>
      </c>
    </row>
    <row r="29" spans="1:4" x14ac:dyDescent="0.25">
      <c r="C29" s="2"/>
      <c r="D29" t="s">
        <v>767</v>
      </c>
    </row>
    <row r="30" spans="1:4" x14ac:dyDescent="0.25">
      <c r="C30" s="2"/>
    </row>
    <row r="31" spans="1:4" x14ac:dyDescent="0.25">
      <c r="C31" s="15" t="s">
        <v>783</v>
      </c>
    </row>
    <row r="32" spans="1:4" x14ac:dyDescent="0.25">
      <c r="D32" t="s">
        <v>769</v>
      </c>
    </row>
    <row r="33" spans="1:5" x14ac:dyDescent="0.25">
      <c r="D33" t="s">
        <v>770</v>
      </c>
    </row>
    <row r="36" spans="1:5" x14ac:dyDescent="0.25">
      <c r="A36" t="s">
        <v>841</v>
      </c>
    </row>
    <row r="37" spans="1:5" x14ac:dyDescent="0.25">
      <c r="C37" t="s">
        <v>844</v>
      </c>
    </row>
    <row r="42" spans="1:5" x14ac:dyDescent="0.25">
      <c r="B42">
        <v>1</v>
      </c>
      <c r="C42" t="s">
        <v>846</v>
      </c>
      <c r="E42" t="s">
        <v>848</v>
      </c>
    </row>
    <row r="43" spans="1:5" x14ac:dyDescent="0.25">
      <c r="C43" t="s">
        <v>847</v>
      </c>
    </row>
    <row r="45" spans="1:5" x14ac:dyDescent="0.25">
      <c r="B45">
        <v>2</v>
      </c>
      <c r="C45" t="s">
        <v>846</v>
      </c>
      <c r="E45" t="s">
        <v>850</v>
      </c>
    </row>
    <row r="46" spans="1:5" x14ac:dyDescent="0.25">
      <c r="C46" t="s">
        <v>849</v>
      </c>
    </row>
    <row r="48" spans="1:5" x14ac:dyDescent="0.25">
      <c r="B48">
        <v>3</v>
      </c>
      <c r="C48" t="s">
        <v>851</v>
      </c>
      <c r="E48" t="s">
        <v>852</v>
      </c>
    </row>
    <row r="49" spans="1:15" x14ac:dyDescent="0.25">
      <c r="C49" t="s">
        <v>847</v>
      </c>
    </row>
    <row r="52" spans="1:15" x14ac:dyDescent="0.25">
      <c r="A52" s="131" t="s">
        <v>853</v>
      </c>
      <c r="B52" s="131"/>
      <c r="C52" s="131"/>
      <c r="D52" s="131"/>
      <c r="E52" s="131"/>
      <c r="F52" s="131"/>
      <c r="G52" s="131"/>
      <c r="H52" s="131"/>
      <c r="I52" s="131"/>
      <c r="J52" s="131"/>
      <c r="K52" s="131"/>
      <c r="L52" s="131"/>
      <c r="M52" s="131"/>
      <c r="N52" s="131"/>
      <c r="O52" s="131"/>
    </row>
    <row r="54" spans="1:15" x14ac:dyDescent="0.25">
      <c r="A54" t="s">
        <v>854</v>
      </c>
    </row>
    <row r="55" spans="1:15" x14ac:dyDescent="0.25">
      <c r="A55" t="s">
        <v>855</v>
      </c>
    </row>
    <row r="56" spans="1:15" x14ac:dyDescent="0.25">
      <c r="A56" t="s">
        <v>856</v>
      </c>
    </row>
    <row r="57" spans="1:15" x14ac:dyDescent="0.25">
      <c r="A57" t="s">
        <v>857</v>
      </c>
    </row>
    <row r="59" spans="1:15" x14ac:dyDescent="0.25">
      <c r="A59" t="s">
        <v>858</v>
      </c>
    </row>
    <row r="61" spans="1:15" x14ac:dyDescent="0.25">
      <c r="A61" t="s">
        <v>863</v>
      </c>
    </row>
    <row r="62" spans="1:15" x14ac:dyDescent="0.25">
      <c r="A62" t="s">
        <v>864</v>
      </c>
    </row>
    <row r="63" spans="1:15" x14ac:dyDescent="0.25">
      <c r="A63" t="s">
        <v>865</v>
      </c>
    </row>
    <row r="64" spans="1:15" x14ac:dyDescent="0.25">
      <c r="A64" t="s">
        <v>866</v>
      </c>
    </row>
    <row r="67" spans="1:1" x14ac:dyDescent="0.25">
      <c r="A67" t="s">
        <v>859</v>
      </c>
    </row>
    <row r="68" spans="1:1" x14ac:dyDescent="0.25">
      <c r="A68" t="s">
        <v>860</v>
      </c>
    </row>
    <row r="69" spans="1:1" x14ac:dyDescent="0.25">
      <c r="A69" t="s">
        <v>861</v>
      </c>
    </row>
    <row r="71" spans="1:1" x14ac:dyDescent="0.25">
      <c r="A71" t="s">
        <v>867</v>
      </c>
    </row>
    <row r="72" spans="1:1" x14ac:dyDescent="0.25">
      <c r="A72" t="s">
        <v>862</v>
      </c>
    </row>
  </sheetData>
  <mergeCells count="1">
    <mergeCell ref="A52:O5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9F6D7-E70C-4324-8F59-04062775E4C5}">
  <dimension ref="A2:B13"/>
  <sheetViews>
    <sheetView workbookViewId="0">
      <selection activeCell="G5" sqref="G5"/>
    </sheetView>
  </sheetViews>
  <sheetFormatPr defaultRowHeight="15" x14ac:dyDescent="0.25"/>
  <sheetData>
    <row r="2" spans="1:2" x14ac:dyDescent="0.25">
      <c r="A2" s="2" t="s">
        <v>384</v>
      </c>
    </row>
    <row r="3" spans="1:2" x14ac:dyDescent="0.25">
      <c r="B3" t="s">
        <v>385</v>
      </c>
    </row>
    <row r="4" spans="1:2" x14ac:dyDescent="0.25">
      <c r="B4" t="s">
        <v>386</v>
      </c>
    </row>
    <row r="5" spans="1:2" x14ac:dyDescent="0.25">
      <c r="B5" t="s">
        <v>387</v>
      </c>
    </row>
    <row r="7" spans="1:2" x14ac:dyDescent="0.25">
      <c r="B7" t="s">
        <v>388</v>
      </c>
    </row>
    <row r="8" spans="1:2" x14ac:dyDescent="0.25">
      <c r="B8" t="s">
        <v>389</v>
      </c>
    </row>
    <row r="10" spans="1:2" x14ac:dyDescent="0.25">
      <c r="B10" s="38" t="s">
        <v>390</v>
      </c>
    </row>
    <row r="12" spans="1:2" x14ac:dyDescent="0.25">
      <c r="B12" t="s">
        <v>391</v>
      </c>
    </row>
    <row r="13" spans="1:2" x14ac:dyDescent="0.25">
      <c r="B13" t="s">
        <v>392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13A63-9FE2-4EF5-8587-7EABC9AA99DF}">
  <dimension ref="A1:U24"/>
  <sheetViews>
    <sheetView topLeftCell="A7" workbookViewId="0">
      <selection activeCell="L22" sqref="L22"/>
    </sheetView>
  </sheetViews>
  <sheetFormatPr defaultRowHeight="15" x14ac:dyDescent="0.25"/>
  <cols>
    <col min="1" max="1" width="16.7109375" bestFit="1" customWidth="1"/>
    <col min="2" max="2" width="47.85546875" customWidth="1"/>
    <col min="7" max="7" width="11.85546875" bestFit="1" customWidth="1"/>
  </cols>
  <sheetData>
    <row r="1" spans="1:8" ht="15.75" x14ac:dyDescent="0.25">
      <c r="A1" s="60" t="s">
        <v>376</v>
      </c>
    </row>
    <row r="3" spans="1:8" x14ac:dyDescent="0.25">
      <c r="A3" t="s">
        <v>373</v>
      </c>
      <c r="B3" s="3" t="s">
        <v>302</v>
      </c>
    </row>
    <row r="5" spans="1:8" ht="45" x14ac:dyDescent="0.25">
      <c r="A5" s="58" t="s">
        <v>374</v>
      </c>
      <c r="B5" s="57" t="s">
        <v>372</v>
      </c>
    </row>
    <row r="6" spans="1:8" ht="109.5" x14ac:dyDescent="0.25">
      <c r="A6" s="58" t="s">
        <v>375</v>
      </c>
      <c r="B6" s="57" t="s">
        <v>371</v>
      </c>
    </row>
    <row r="9" spans="1:8" x14ac:dyDescent="0.25">
      <c r="B9" t="s">
        <v>418</v>
      </c>
    </row>
    <row r="10" spans="1:8" x14ac:dyDescent="0.25">
      <c r="B10" t="s">
        <v>405</v>
      </c>
    </row>
    <row r="11" spans="1:8" x14ac:dyDescent="0.25">
      <c r="B11" t="s">
        <v>406</v>
      </c>
    </row>
    <row r="14" spans="1:8" x14ac:dyDescent="0.25">
      <c r="B14" t="s">
        <v>404</v>
      </c>
    </row>
    <row r="15" spans="1:8" ht="37.5" thickBot="1" x14ac:dyDescent="0.3">
      <c r="B15" s="62" t="s">
        <v>395</v>
      </c>
      <c r="C15" s="62" t="s">
        <v>396</v>
      </c>
      <c r="D15" s="62" t="s">
        <v>167</v>
      </c>
      <c r="E15" s="62" t="s">
        <v>397</v>
      </c>
      <c r="F15" s="62" t="s">
        <v>398</v>
      </c>
      <c r="G15" s="62" t="s">
        <v>399</v>
      </c>
      <c r="H15" s="62" t="s">
        <v>400</v>
      </c>
    </row>
    <row r="16" spans="1:8" ht="16.5" thickBot="1" x14ac:dyDescent="0.3">
      <c r="B16" s="63" t="s">
        <v>401</v>
      </c>
      <c r="C16" s="63" t="s">
        <v>402</v>
      </c>
      <c r="D16" s="63" t="s">
        <v>172</v>
      </c>
      <c r="E16" s="64">
        <v>0</v>
      </c>
      <c r="F16" s="65">
        <v>1000</v>
      </c>
      <c r="G16" s="66">
        <v>43831</v>
      </c>
      <c r="H16" s="63" t="s">
        <v>403</v>
      </c>
    </row>
    <row r="17" spans="2:21" ht="15.75" x14ac:dyDescent="0.25">
      <c r="B17" s="63"/>
      <c r="C17" s="63"/>
      <c r="D17" s="63"/>
      <c r="E17" s="64"/>
      <c r="F17" s="65"/>
      <c r="G17" s="63"/>
      <c r="H17" s="61"/>
    </row>
    <row r="21" spans="2:21" ht="49.5" thickBot="1" x14ac:dyDescent="0.3">
      <c r="B21" s="62" t="s">
        <v>162</v>
      </c>
      <c r="C21" s="62" t="s">
        <v>163</v>
      </c>
      <c r="D21" s="62" t="s">
        <v>33</v>
      </c>
      <c r="E21" s="62" t="s">
        <v>164</v>
      </c>
      <c r="F21" s="62" t="s">
        <v>174</v>
      </c>
      <c r="G21" s="62" t="s">
        <v>165</v>
      </c>
      <c r="H21" s="62" t="s">
        <v>166</v>
      </c>
      <c r="I21" s="62" t="s">
        <v>167</v>
      </c>
      <c r="J21" s="62" t="s">
        <v>407</v>
      </c>
      <c r="K21" s="62" t="s">
        <v>408</v>
      </c>
      <c r="L21" s="67" t="s">
        <v>415</v>
      </c>
      <c r="M21" s="62"/>
      <c r="N21" s="62"/>
      <c r="O21" s="62"/>
      <c r="P21" s="62"/>
      <c r="Q21" s="62"/>
      <c r="R21" s="62"/>
      <c r="S21" s="62"/>
      <c r="T21" s="62"/>
      <c r="U21" s="62"/>
    </row>
    <row r="22" spans="2:21" ht="16.5" thickBot="1" x14ac:dyDescent="0.3">
      <c r="B22" s="63" t="s">
        <v>31</v>
      </c>
      <c r="C22" s="63" t="s">
        <v>402</v>
      </c>
      <c r="D22" s="63" t="s">
        <v>409</v>
      </c>
      <c r="E22" s="63" t="s">
        <v>410</v>
      </c>
      <c r="F22" s="63"/>
      <c r="G22" s="64">
        <v>60</v>
      </c>
      <c r="H22" s="64"/>
      <c r="I22" s="63" t="s">
        <v>411</v>
      </c>
      <c r="J22" s="64">
        <v>4.7249999999999996</v>
      </c>
      <c r="K22" s="64">
        <v>269.32</v>
      </c>
      <c r="L22" s="68" t="s">
        <v>416</v>
      </c>
      <c r="M22" s="64"/>
      <c r="N22" s="64"/>
      <c r="O22" s="64"/>
      <c r="P22" s="64"/>
      <c r="Q22" s="64"/>
      <c r="R22" s="63"/>
      <c r="S22" s="66"/>
      <c r="T22" s="66"/>
      <c r="U22" s="63"/>
    </row>
    <row r="23" spans="2:21" ht="16.5" thickBot="1" x14ac:dyDescent="0.3">
      <c r="B23" s="63" t="s">
        <v>31</v>
      </c>
      <c r="C23" s="63" t="s">
        <v>402</v>
      </c>
      <c r="D23" s="63" t="s">
        <v>409</v>
      </c>
      <c r="E23" s="63" t="s">
        <v>410</v>
      </c>
      <c r="F23" s="63"/>
      <c r="G23" s="64">
        <v>40</v>
      </c>
      <c r="H23" s="64"/>
      <c r="I23" s="63" t="s">
        <v>411</v>
      </c>
      <c r="J23" s="64">
        <v>4.7249999999999996</v>
      </c>
      <c r="K23" s="64">
        <v>179.55</v>
      </c>
      <c r="L23" s="68" t="s">
        <v>417</v>
      </c>
      <c r="M23" s="64"/>
      <c r="N23" s="64"/>
      <c r="O23" s="64"/>
      <c r="P23" s="64"/>
      <c r="Q23" s="64"/>
      <c r="R23" s="63"/>
      <c r="S23" s="66"/>
      <c r="T23" s="66"/>
      <c r="U23" s="63"/>
    </row>
    <row r="24" spans="2:21" ht="15.75" x14ac:dyDescent="0.25">
      <c r="B24" s="63" t="s">
        <v>31</v>
      </c>
      <c r="C24" s="63" t="s">
        <v>412</v>
      </c>
      <c r="D24" s="63" t="s">
        <v>413</v>
      </c>
      <c r="E24" s="63" t="s">
        <v>410</v>
      </c>
      <c r="F24" s="63"/>
      <c r="G24" s="64">
        <v>10</v>
      </c>
      <c r="H24" s="64"/>
      <c r="I24" s="63" t="s">
        <v>414</v>
      </c>
      <c r="J24" s="64">
        <v>0.63</v>
      </c>
      <c r="K24" s="64">
        <v>6.05</v>
      </c>
      <c r="L24" s="68" t="s">
        <v>417</v>
      </c>
      <c r="M24" s="64"/>
      <c r="N24" s="64"/>
      <c r="O24" s="64"/>
      <c r="P24" s="64"/>
      <c r="Q24" s="64"/>
      <c r="R24" s="63"/>
      <c r="S24" s="66"/>
      <c r="T24" s="66"/>
      <c r="U24" s="63"/>
    </row>
  </sheetData>
  <hyperlinks>
    <hyperlink ref="A1" location="'FRD List'!A1" display="FRD List" xr:uid="{1BBE9946-4F5F-4A84-B843-9D6ACFEB7F6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C2DB3-B745-4542-9C39-A859581C6223}">
  <dimension ref="A1:E11"/>
  <sheetViews>
    <sheetView workbookViewId="0"/>
  </sheetViews>
  <sheetFormatPr defaultRowHeight="15" x14ac:dyDescent="0.25"/>
  <cols>
    <col min="1" max="1" width="8.5703125" bestFit="1" customWidth="1"/>
    <col min="2" max="3" width="16.28515625" bestFit="1" customWidth="1"/>
    <col min="4" max="4" width="12.7109375" bestFit="1" customWidth="1"/>
    <col min="5" max="5" width="10.140625" bestFit="1" customWidth="1"/>
  </cols>
  <sheetData>
    <row r="1" spans="1:5" x14ac:dyDescent="0.25">
      <c r="A1" s="69" t="s">
        <v>298</v>
      </c>
    </row>
    <row r="2" spans="1:5" x14ac:dyDescent="0.25">
      <c r="A2" s="70"/>
      <c r="B2" s="2" t="s">
        <v>425</v>
      </c>
    </row>
    <row r="3" spans="1:5" x14ac:dyDescent="0.25">
      <c r="A3" s="70"/>
      <c r="B3" s="15" t="s">
        <v>426</v>
      </c>
    </row>
    <row r="5" spans="1:5" x14ac:dyDescent="0.25">
      <c r="B5" t="s">
        <v>422</v>
      </c>
    </row>
    <row r="7" spans="1:5" x14ac:dyDescent="0.25">
      <c r="C7" s="3" t="s">
        <v>377</v>
      </c>
      <c r="D7" s="3" t="s">
        <v>378</v>
      </c>
      <c r="E7" s="3" t="s">
        <v>379</v>
      </c>
    </row>
    <row r="8" spans="1:5" x14ac:dyDescent="0.25">
      <c r="B8" s="3" t="s">
        <v>380</v>
      </c>
      <c r="C8" s="3">
        <v>10</v>
      </c>
      <c r="D8" s="3">
        <v>10</v>
      </c>
      <c r="E8" s="3">
        <v>2</v>
      </c>
    </row>
    <row r="10" spans="1:5" x14ac:dyDescent="0.25">
      <c r="B10" t="s">
        <v>423</v>
      </c>
    </row>
    <row r="11" spans="1:5" x14ac:dyDescent="0.25">
      <c r="B11" t="s">
        <v>424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267F-21AC-4E6F-9CBC-FB94D6519400}">
  <dimension ref="A1:D14"/>
  <sheetViews>
    <sheetView workbookViewId="0">
      <selection activeCell="C10" sqref="C10"/>
    </sheetView>
  </sheetViews>
  <sheetFormatPr defaultRowHeight="15" x14ac:dyDescent="0.25"/>
  <cols>
    <col min="2" max="2" width="19.7109375" customWidth="1"/>
  </cols>
  <sheetData>
    <row r="1" spans="1:4" x14ac:dyDescent="0.25">
      <c r="A1" s="2" t="s">
        <v>427</v>
      </c>
    </row>
    <row r="2" spans="1:4" x14ac:dyDescent="0.25">
      <c r="C2" s="23" t="s">
        <v>177</v>
      </c>
    </row>
    <row r="4" spans="1:4" x14ac:dyDescent="0.25">
      <c r="C4" t="s">
        <v>178</v>
      </c>
    </row>
    <row r="5" spans="1:4" x14ac:dyDescent="0.25">
      <c r="B5" t="s">
        <v>171</v>
      </c>
    </row>
    <row r="6" spans="1:4" x14ac:dyDescent="0.25">
      <c r="B6" s="5" t="s">
        <v>179</v>
      </c>
      <c r="C6" s="5" t="s">
        <v>180</v>
      </c>
      <c r="D6" s="5" t="s">
        <v>181</v>
      </c>
    </row>
    <row r="7" spans="1:4" ht="60" x14ac:dyDescent="0.25">
      <c r="B7" s="4" t="s">
        <v>182</v>
      </c>
      <c r="C7" s="3" t="s">
        <v>183</v>
      </c>
      <c r="D7" s="24">
        <v>0.05</v>
      </c>
    </row>
    <row r="9" spans="1:4" x14ac:dyDescent="0.25">
      <c r="B9" s="3" t="s">
        <v>176</v>
      </c>
      <c r="C9" s="3">
        <v>100</v>
      </c>
    </row>
    <row r="10" spans="1:4" x14ac:dyDescent="0.25">
      <c r="B10" s="3" t="s">
        <v>175</v>
      </c>
      <c r="C10" s="3">
        <v>105</v>
      </c>
      <c r="D10" s="2" t="s">
        <v>184</v>
      </c>
    </row>
    <row r="11" spans="1:4" x14ac:dyDescent="0.25">
      <c r="B11" s="3" t="s">
        <v>168</v>
      </c>
      <c r="C11" s="3">
        <v>105</v>
      </c>
    </row>
    <row r="12" spans="1:4" x14ac:dyDescent="0.25">
      <c r="B12" s="3" t="s">
        <v>169</v>
      </c>
      <c r="C12" s="3">
        <v>105</v>
      </c>
    </row>
    <row r="14" spans="1:4" x14ac:dyDescent="0.25">
      <c r="B14" t="s">
        <v>185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6E370-0436-4F06-99C6-E2B50E591ED4}">
  <dimension ref="A1:B10"/>
  <sheetViews>
    <sheetView workbookViewId="0">
      <selection activeCell="D10" sqref="D10"/>
    </sheetView>
  </sheetViews>
  <sheetFormatPr defaultRowHeight="15" x14ac:dyDescent="0.25"/>
  <cols>
    <col min="1" max="1" width="17.5703125" bestFit="1" customWidth="1"/>
    <col min="2" max="2" width="64.7109375" customWidth="1"/>
    <col min="3" max="3" width="6.140625" bestFit="1" customWidth="1"/>
    <col min="4" max="4" width="14" bestFit="1" customWidth="1"/>
    <col min="5" max="5" width="10.28515625" bestFit="1" customWidth="1"/>
    <col min="6" max="6" width="11.5703125" bestFit="1" customWidth="1"/>
    <col min="7" max="7" width="14.28515625" bestFit="1" customWidth="1"/>
    <col min="9" max="9" width="14.7109375" bestFit="1" customWidth="1"/>
    <col min="10" max="10" width="10.7109375" bestFit="1" customWidth="1"/>
    <col min="11" max="11" width="9.7109375" bestFit="1" customWidth="1"/>
  </cols>
  <sheetData>
    <row r="1" spans="1:2" ht="15.75" x14ac:dyDescent="0.25">
      <c r="A1" s="60" t="s">
        <v>376</v>
      </c>
      <c r="B1" s="71" t="s">
        <v>430</v>
      </c>
    </row>
    <row r="3" spans="1:2" x14ac:dyDescent="0.25">
      <c r="B3" s="2" t="s">
        <v>431</v>
      </c>
    </row>
    <row r="4" spans="1:2" x14ac:dyDescent="0.25">
      <c r="B4" t="s">
        <v>432</v>
      </c>
    </row>
    <row r="6" spans="1:2" x14ac:dyDescent="0.25">
      <c r="B6" t="s">
        <v>433</v>
      </c>
    </row>
    <row r="8" spans="1:2" x14ac:dyDescent="0.25">
      <c r="B8" s="2" t="s">
        <v>434</v>
      </c>
    </row>
    <row r="9" spans="1:2" x14ac:dyDescent="0.25">
      <c r="B9" t="s">
        <v>435</v>
      </c>
    </row>
    <row r="10" spans="1:2" x14ac:dyDescent="0.25">
      <c r="B10" t="s">
        <v>436</v>
      </c>
    </row>
  </sheetData>
  <hyperlinks>
    <hyperlink ref="A1" location="'FRD List'!A1" display="FRD List" xr:uid="{2052571B-608B-4BBF-8755-129FB3AC7D2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D1AA-0799-46C6-A515-998B31C58F7D}">
  <dimension ref="A1:B32"/>
  <sheetViews>
    <sheetView topLeftCell="A10" zoomScale="112" zoomScaleNormal="112" workbookViewId="0">
      <selection activeCell="B7" sqref="B7"/>
    </sheetView>
  </sheetViews>
  <sheetFormatPr defaultRowHeight="15" x14ac:dyDescent="0.25"/>
  <cols>
    <col min="1" max="1" width="18.85546875" bestFit="1" customWidth="1"/>
    <col min="2" max="2" width="62" bestFit="1" customWidth="1"/>
  </cols>
  <sheetData>
    <row r="1" spans="1:2" ht="15.75" x14ac:dyDescent="0.25">
      <c r="A1" s="60" t="s">
        <v>376</v>
      </c>
    </row>
    <row r="2" spans="1:2" x14ac:dyDescent="0.25">
      <c r="A2" s="5" t="s">
        <v>328</v>
      </c>
      <c r="B2" s="11" t="s">
        <v>306</v>
      </c>
    </row>
    <row r="4" spans="1:2" x14ac:dyDescent="0.25">
      <c r="B4" s="3" t="s">
        <v>362</v>
      </c>
    </row>
    <row r="5" spans="1:2" x14ac:dyDescent="0.25">
      <c r="B5" s="3" t="s">
        <v>363</v>
      </c>
    </row>
    <row r="6" spans="1:2" x14ac:dyDescent="0.25">
      <c r="B6" s="3" t="s">
        <v>364</v>
      </c>
    </row>
    <row r="7" spans="1:2" x14ac:dyDescent="0.25">
      <c r="B7" s="3" t="s">
        <v>365</v>
      </c>
    </row>
    <row r="8" spans="1:2" x14ac:dyDescent="0.25">
      <c r="B8" s="3" t="s">
        <v>366</v>
      </c>
    </row>
    <row r="9" spans="1:2" x14ac:dyDescent="0.25">
      <c r="B9" s="3" t="s">
        <v>367</v>
      </c>
    </row>
    <row r="10" spans="1:2" ht="30" x14ac:dyDescent="0.25">
      <c r="B10" s="4" t="s">
        <v>368</v>
      </c>
    </row>
    <row r="11" spans="1:2" x14ac:dyDescent="0.25">
      <c r="A11" t="s">
        <v>360</v>
      </c>
    </row>
    <row r="13" spans="1:2" x14ac:dyDescent="0.25">
      <c r="A13" s="49" t="s">
        <v>329</v>
      </c>
      <c r="B13" s="50" t="s">
        <v>33</v>
      </c>
    </row>
    <row r="14" spans="1:2" x14ac:dyDescent="0.25">
      <c r="A14" s="51" t="s">
        <v>330</v>
      </c>
      <c r="B14" s="52" t="s">
        <v>331</v>
      </c>
    </row>
    <row r="15" spans="1:2" x14ac:dyDescent="0.25">
      <c r="A15" s="51" t="s">
        <v>332</v>
      </c>
      <c r="B15" s="52" t="s">
        <v>333</v>
      </c>
    </row>
    <row r="16" spans="1:2" x14ac:dyDescent="0.25">
      <c r="A16" s="53" t="s">
        <v>332</v>
      </c>
      <c r="B16" s="52" t="s">
        <v>334</v>
      </c>
    </row>
    <row r="17" spans="1:2" x14ac:dyDescent="0.25">
      <c r="A17" s="51" t="s">
        <v>335</v>
      </c>
      <c r="B17" s="52" t="s">
        <v>336</v>
      </c>
    </row>
    <row r="18" spans="1:2" x14ac:dyDescent="0.25">
      <c r="A18" s="51" t="s">
        <v>337</v>
      </c>
      <c r="B18" s="52" t="s">
        <v>338</v>
      </c>
    </row>
    <row r="19" spans="1:2" x14ac:dyDescent="0.25">
      <c r="A19" s="51" t="s">
        <v>339</v>
      </c>
      <c r="B19" s="52" t="s">
        <v>340</v>
      </c>
    </row>
    <row r="20" spans="1:2" x14ac:dyDescent="0.25">
      <c r="A20" s="51" t="s">
        <v>341</v>
      </c>
      <c r="B20" s="52" t="s">
        <v>342</v>
      </c>
    </row>
    <row r="21" spans="1:2" x14ac:dyDescent="0.25">
      <c r="A21" s="51" t="s">
        <v>343</v>
      </c>
      <c r="B21" s="52" t="s">
        <v>344</v>
      </c>
    </row>
    <row r="22" spans="1:2" x14ac:dyDescent="0.25">
      <c r="A22" s="51" t="s">
        <v>345</v>
      </c>
      <c r="B22" s="52" t="s">
        <v>346</v>
      </c>
    </row>
    <row r="23" spans="1:2" x14ac:dyDescent="0.25">
      <c r="A23" s="51" t="s">
        <v>347</v>
      </c>
      <c r="B23" s="52" t="s">
        <v>348</v>
      </c>
    </row>
    <row r="24" spans="1:2" x14ac:dyDescent="0.25">
      <c r="A24" s="51" t="s">
        <v>349</v>
      </c>
      <c r="B24" s="52" t="s">
        <v>346</v>
      </c>
    </row>
    <row r="25" spans="1:2" x14ac:dyDescent="0.25">
      <c r="A25" s="51" t="s">
        <v>350</v>
      </c>
      <c r="B25" s="52" t="s">
        <v>346</v>
      </c>
    </row>
    <row r="26" spans="1:2" x14ac:dyDescent="0.25">
      <c r="A26" s="51" t="s">
        <v>351</v>
      </c>
      <c r="B26" s="52" t="s">
        <v>352</v>
      </c>
    </row>
    <row r="27" spans="1:2" x14ac:dyDescent="0.25">
      <c r="A27" s="51" t="s">
        <v>353</v>
      </c>
      <c r="B27" s="52" t="s">
        <v>354</v>
      </c>
    </row>
    <row r="28" spans="1:2" x14ac:dyDescent="0.25">
      <c r="A28" s="51" t="s">
        <v>355</v>
      </c>
      <c r="B28" s="52" t="s">
        <v>356</v>
      </c>
    </row>
    <row r="29" spans="1:2" x14ac:dyDescent="0.25">
      <c r="A29" s="51" t="s">
        <v>314</v>
      </c>
      <c r="B29" s="52" t="s">
        <v>357</v>
      </c>
    </row>
    <row r="30" spans="1:2" x14ac:dyDescent="0.25">
      <c r="A30" s="54" t="s">
        <v>358</v>
      </c>
      <c r="B30" s="55" t="s">
        <v>359</v>
      </c>
    </row>
    <row r="32" spans="1:2" x14ac:dyDescent="0.25">
      <c r="A32" t="s">
        <v>361</v>
      </c>
    </row>
  </sheetData>
  <hyperlinks>
    <hyperlink ref="A1" location="'FRD List'!A1" display="FRD List" xr:uid="{5A931D80-C44A-4F01-8FEE-5F0EF43C27DA}"/>
  </hyperlink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AE308-8B25-4BDE-992A-22F65236E118}">
  <dimension ref="A1:C16"/>
  <sheetViews>
    <sheetView workbookViewId="0">
      <selection activeCell="C12" sqref="C12"/>
    </sheetView>
  </sheetViews>
  <sheetFormatPr defaultRowHeight="15" x14ac:dyDescent="0.25"/>
  <cols>
    <col min="3" max="3" width="26.85546875" bestFit="1" customWidth="1"/>
  </cols>
  <sheetData>
    <row r="1" spans="1:3" ht="15.75" x14ac:dyDescent="0.25">
      <c r="A1" s="60" t="s">
        <v>376</v>
      </c>
    </row>
    <row r="3" spans="1:3" x14ac:dyDescent="0.25">
      <c r="C3" s="2" t="s">
        <v>20</v>
      </c>
    </row>
    <row r="5" spans="1:3" x14ac:dyDescent="0.25">
      <c r="C5" t="s">
        <v>21</v>
      </c>
    </row>
    <row r="6" spans="1:3" x14ac:dyDescent="0.25">
      <c r="C6" t="s">
        <v>22</v>
      </c>
    </row>
    <row r="7" spans="1:3" x14ac:dyDescent="0.25">
      <c r="C7" t="s">
        <v>23</v>
      </c>
    </row>
    <row r="9" spans="1:3" x14ac:dyDescent="0.25">
      <c r="C9" t="s">
        <v>24</v>
      </c>
    </row>
    <row r="11" spans="1:3" x14ac:dyDescent="0.25">
      <c r="C11" t="s">
        <v>25</v>
      </c>
    </row>
    <row r="12" spans="1:3" x14ac:dyDescent="0.25">
      <c r="C12" t="s">
        <v>26</v>
      </c>
    </row>
    <row r="13" spans="1:3" x14ac:dyDescent="0.25">
      <c r="C13" t="s">
        <v>27</v>
      </c>
    </row>
    <row r="14" spans="1:3" x14ac:dyDescent="0.25">
      <c r="C14" t="s">
        <v>28</v>
      </c>
    </row>
    <row r="15" spans="1:3" x14ac:dyDescent="0.25">
      <c r="C15" t="s">
        <v>29</v>
      </c>
    </row>
    <row r="16" spans="1:3" x14ac:dyDescent="0.25">
      <c r="C16" t="s">
        <v>30</v>
      </c>
    </row>
  </sheetData>
  <hyperlinks>
    <hyperlink ref="A1" location="'FRD List'!A1" display="FRD List" xr:uid="{9F5B2259-4197-4D28-901B-9A870E22BC5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22029-A45F-4335-83BD-DBC865A6C6B4}">
  <dimension ref="A1:E23"/>
  <sheetViews>
    <sheetView workbookViewId="0"/>
  </sheetViews>
  <sheetFormatPr defaultRowHeight="15" x14ac:dyDescent="0.25"/>
  <cols>
    <col min="1" max="1" width="15.28515625" bestFit="1" customWidth="1"/>
    <col min="2" max="2" width="16" bestFit="1" customWidth="1"/>
    <col min="3" max="3" width="11.5703125" bestFit="1" customWidth="1"/>
    <col min="4" max="4" width="12.140625" bestFit="1" customWidth="1"/>
    <col min="5" max="5" width="6.140625" bestFit="1" customWidth="1"/>
    <col min="14" max="14" width="11.7109375" bestFit="1" customWidth="1"/>
  </cols>
  <sheetData>
    <row r="1" spans="1:5" ht="15.75" x14ac:dyDescent="0.25">
      <c r="A1" s="60" t="s">
        <v>376</v>
      </c>
    </row>
    <row r="2" spans="1:5" x14ac:dyDescent="0.25">
      <c r="A2" s="3" t="s">
        <v>155</v>
      </c>
      <c r="B2" s="18" t="s">
        <v>156</v>
      </c>
    </row>
    <row r="4" spans="1:5" x14ac:dyDescent="0.25">
      <c r="B4" s="2" t="s">
        <v>186</v>
      </c>
    </row>
    <row r="5" spans="1:5" x14ac:dyDescent="0.25">
      <c r="B5" s="2" t="s">
        <v>369</v>
      </c>
    </row>
    <row r="7" spans="1:5" x14ac:dyDescent="0.25">
      <c r="B7" s="3" t="s">
        <v>187</v>
      </c>
      <c r="C7" s="3">
        <v>11100089</v>
      </c>
      <c r="D7" s="3" t="s">
        <v>188</v>
      </c>
    </row>
    <row r="8" spans="1:5" x14ac:dyDescent="0.25">
      <c r="B8" s="3" t="s">
        <v>189</v>
      </c>
      <c r="C8" s="3" t="s">
        <v>190</v>
      </c>
      <c r="D8" s="3" t="s">
        <v>191</v>
      </c>
    </row>
    <row r="10" spans="1:5" x14ac:dyDescent="0.25">
      <c r="B10" t="s">
        <v>192</v>
      </c>
    </row>
    <row r="11" spans="1:5" x14ac:dyDescent="0.25">
      <c r="B11" t="s">
        <v>193</v>
      </c>
    </row>
    <row r="13" spans="1:5" x14ac:dyDescent="0.25">
      <c r="B13" t="s">
        <v>194</v>
      </c>
    </row>
    <row r="14" spans="1:5" x14ac:dyDescent="0.25">
      <c r="B14" t="s">
        <v>195</v>
      </c>
    </row>
    <row r="15" spans="1:5" x14ac:dyDescent="0.25">
      <c r="B15" s="25" t="s">
        <v>14</v>
      </c>
      <c r="C15" s="26" t="s">
        <v>196</v>
      </c>
      <c r="D15" s="26" t="s">
        <v>197</v>
      </c>
      <c r="E15" s="26" t="s">
        <v>198</v>
      </c>
    </row>
    <row r="16" spans="1:5" x14ac:dyDescent="0.25">
      <c r="B16" s="27">
        <v>43891</v>
      </c>
      <c r="C16" s="28" t="s">
        <v>199</v>
      </c>
      <c r="D16" s="29" t="s">
        <v>200</v>
      </c>
      <c r="E16" s="28"/>
    </row>
    <row r="17" spans="2:5" x14ac:dyDescent="0.25">
      <c r="B17" s="30">
        <v>43891</v>
      </c>
      <c r="C17" s="31" t="s">
        <v>201</v>
      </c>
      <c r="D17" s="31"/>
      <c r="E17" s="32" t="s">
        <v>200</v>
      </c>
    </row>
    <row r="19" spans="2:5" x14ac:dyDescent="0.25">
      <c r="B19" t="s">
        <v>202</v>
      </c>
    </row>
    <row r="21" spans="2:5" x14ac:dyDescent="0.25">
      <c r="B21" s="25" t="s">
        <v>14</v>
      </c>
      <c r="C21" s="26" t="s">
        <v>196</v>
      </c>
      <c r="D21" s="26" t="s">
        <v>197</v>
      </c>
      <c r="E21" s="26" t="s">
        <v>198</v>
      </c>
    </row>
    <row r="22" spans="2:5" x14ac:dyDescent="0.25">
      <c r="B22" s="27">
        <v>43895</v>
      </c>
      <c r="C22" s="28" t="s">
        <v>203</v>
      </c>
      <c r="D22" s="29" t="s">
        <v>200</v>
      </c>
      <c r="E22" s="28"/>
    </row>
    <row r="23" spans="2:5" x14ac:dyDescent="0.25">
      <c r="B23" s="30">
        <v>43895</v>
      </c>
      <c r="C23" s="31" t="s">
        <v>204</v>
      </c>
      <c r="D23" s="31"/>
      <c r="E23" s="32" t="s">
        <v>200</v>
      </c>
    </row>
  </sheetData>
  <hyperlinks>
    <hyperlink ref="A1" location="'FRD List'!A1" display="FRD List" xr:uid="{FE975A89-28A1-4C0E-ABF0-2F972812988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9C37-5FC5-4830-9A6C-72EE6352D336}">
  <dimension ref="A1:C27"/>
  <sheetViews>
    <sheetView topLeftCell="A11" workbookViewId="0">
      <selection activeCell="C18" sqref="C18"/>
    </sheetView>
  </sheetViews>
  <sheetFormatPr defaultRowHeight="15" x14ac:dyDescent="0.25"/>
  <sheetData>
    <row r="1" spans="1:2" x14ac:dyDescent="0.25">
      <c r="A1" s="2" t="s">
        <v>438</v>
      </c>
    </row>
    <row r="3" spans="1:2" x14ac:dyDescent="0.25">
      <c r="B3" t="s">
        <v>439</v>
      </c>
    </row>
    <row r="5" spans="1:2" x14ac:dyDescent="0.25">
      <c r="B5" t="s">
        <v>440</v>
      </c>
    </row>
    <row r="6" spans="1:2" x14ac:dyDescent="0.25">
      <c r="B6" t="s">
        <v>441</v>
      </c>
    </row>
    <row r="8" spans="1:2" x14ac:dyDescent="0.25">
      <c r="B8" t="s">
        <v>451</v>
      </c>
    </row>
    <row r="9" spans="1:2" x14ac:dyDescent="0.25">
      <c r="B9" s="2" t="s">
        <v>442</v>
      </c>
    </row>
    <row r="11" spans="1:2" x14ac:dyDescent="0.25">
      <c r="B11" s="2" t="s">
        <v>443</v>
      </c>
    </row>
    <row r="13" spans="1:2" x14ac:dyDescent="0.25">
      <c r="B13" t="s">
        <v>444</v>
      </c>
    </row>
    <row r="14" spans="1:2" x14ac:dyDescent="0.25">
      <c r="B14" t="s">
        <v>445</v>
      </c>
    </row>
    <row r="15" spans="1:2" x14ac:dyDescent="0.25">
      <c r="B15" t="s">
        <v>446</v>
      </c>
    </row>
    <row r="17" spans="2:3" x14ac:dyDescent="0.25">
      <c r="B17" s="2" t="s">
        <v>452</v>
      </c>
    </row>
    <row r="18" spans="2:3" x14ac:dyDescent="0.25">
      <c r="B18" t="s">
        <v>447</v>
      </c>
    </row>
    <row r="21" spans="2:3" x14ac:dyDescent="0.25">
      <c r="B21" t="s">
        <v>448</v>
      </c>
    </row>
    <row r="22" spans="2:3" x14ac:dyDescent="0.25">
      <c r="B22" t="s">
        <v>14</v>
      </c>
      <c r="C22" t="s">
        <v>449</v>
      </c>
    </row>
    <row r="23" spans="2:3" x14ac:dyDescent="0.25">
      <c r="B23" t="s">
        <v>31</v>
      </c>
      <c r="C23" t="s">
        <v>450</v>
      </c>
    </row>
    <row r="24" spans="2:3" x14ac:dyDescent="0.25">
      <c r="B24" t="s">
        <v>453</v>
      </c>
      <c r="C24" t="s">
        <v>454</v>
      </c>
    </row>
    <row r="25" spans="2:3" x14ac:dyDescent="0.25">
      <c r="B25" t="s">
        <v>455</v>
      </c>
      <c r="C25">
        <v>0</v>
      </c>
    </row>
    <row r="26" spans="2:3" x14ac:dyDescent="0.25">
      <c r="B26" t="s">
        <v>341</v>
      </c>
      <c r="C26" t="s">
        <v>456</v>
      </c>
    </row>
    <row r="27" spans="2:3" x14ac:dyDescent="0.25">
      <c r="B27" t="s">
        <v>103</v>
      </c>
      <c r="C27" t="s">
        <v>457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BBF96-B20C-44AE-8892-1597BD8CB7E6}">
  <dimension ref="A1:G19"/>
  <sheetViews>
    <sheetView workbookViewId="0">
      <selection activeCell="D12" sqref="D12"/>
    </sheetView>
  </sheetViews>
  <sheetFormatPr defaultRowHeight="15" x14ac:dyDescent="0.25"/>
  <cols>
    <col min="1" max="1" width="8.5703125" bestFit="1" customWidth="1"/>
    <col min="2" max="2" width="52.85546875" bestFit="1" customWidth="1"/>
    <col min="3" max="3" width="5.140625" bestFit="1" customWidth="1"/>
    <col min="4" max="4" width="16" bestFit="1" customWidth="1"/>
    <col min="5" max="5" width="9.5703125" bestFit="1" customWidth="1"/>
    <col min="6" max="6" width="6.42578125" bestFit="1" customWidth="1"/>
    <col min="7" max="7" width="8.5703125" bestFit="1" customWidth="1"/>
  </cols>
  <sheetData>
    <row r="1" spans="1:7" ht="15.75" x14ac:dyDescent="0.25">
      <c r="A1" s="60" t="s">
        <v>376</v>
      </c>
    </row>
    <row r="3" spans="1:7" x14ac:dyDescent="0.25">
      <c r="A3" s="42" t="s">
        <v>310</v>
      </c>
      <c r="B3" s="42" t="s">
        <v>311</v>
      </c>
      <c r="C3" s="42" t="s">
        <v>14</v>
      </c>
      <c r="D3" s="42" t="s">
        <v>312</v>
      </c>
      <c r="E3" s="42" t="s">
        <v>313</v>
      </c>
      <c r="F3" s="42" t="s">
        <v>314</v>
      </c>
      <c r="G3" s="42" t="s">
        <v>223</v>
      </c>
    </row>
    <row r="4" spans="1:7" x14ac:dyDescent="0.25">
      <c r="A4" s="43">
        <v>1</v>
      </c>
      <c r="B4" s="44" t="s">
        <v>315</v>
      </c>
      <c r="C4" s="44"/>
      <c r="D4" s="44"/>
      <c r="E4" s="44"/>
      <c r="F4" s="44"/>
      <c r="G4" s="3"/>
    </row>
    <row r="5" spans="1:7" x14ac:dyDescent="0.25">
      <c r="A5" s="45">
        <v>2</v>
      </c>
      <c r="B5" s="46" t="s">
        <v>316</v>
      </c>
      <c r="C5" s="46"/>
      <c r="D5" s="46"/>
      <c r="E5" s="46"/>
      <c r="F5" s="46"/>
      <c r="G5" s="3"/>
    </row>
    <row r="6" spans="1:7" x14ac:dyDescent="0.25">
      <c r="A6" s="45">
        <v>3</v>
      </c>
      <c r="B6" s="46" t="s">
        <v>317</v>
      </c>
      <c r="C6" s="46"/>
      <c r="D6" s="3"/>
      <c r="E6" s="46"/>
      <c r="F6" s="46"/>
      <c r="G6" s="3"/>
    </row>
    <row r="7" spans="1:7" x14ac:dyDescent="0.25">
      <c r="A7" s="45">
        <v>4</v>
      </c>
      <c r="B7" s="44" t="s">
        <v>318</v>
      </c>
      <c r="C7" s="44"/>
      <c r="D7" s="44"/>
      <c r="E7" s="44"/>
      <c r="F7" s="44"/>
      <c r="G7" s="3"/>
    </row>
    <row r="8" spans="1:7" x14ac:dyDescent="0.25">
      <c r="A8" s="45">
        <v>5</v>
      </c>
      <c r="B8" s="46" t="s">
        <v>319</v>
      </c>
      <c r="C8" s="46"/>
      <c r="D8" s="3"/>
      <c r="E8" s="46"/>
      <c r="F8" s="46"/>
      <c r="G8" s="3"/>
    </row>
    <row r="9" spans="1:7" x14ac:dyDescent="0.25">
      <c r="A9" s="45">
        <v>6</v>
      </c>
      <c r="B9" s="44" t="s">
        <v>320</v>
      </c>
      <c r="C9" s="44"/>
      <c r="D9" s="44"/>
      <c r="E9" s="44"/>
      <c r="F9" s="44"/>
      <c r="G9" s="3"/>
    </row>
    <row r="10" spans="1:7" x14ac:dyDescent="0.25">
      <c r="A10" s="45">
        <v>7</v>
      </c>
      <c r="B10" s="46" t="s">
        <v>321</v>
      </c>
      <c r="C10" s="46"/>
      <c r="D10" s="46"/>
      <c r="E10" s="46"/>
      <c r="F10" s="46"/>
      <c r="G10" s="3"/>
    </row>
    <row r="11" spans="1:7" x14ac:dyDescent="0.25">
      <c r="A11" s="45">
        <v>8</v>
      </c>
      <c r="B11" s="44" t="s">
        <v>322</v>
      </c>
      <c r="C11" s="44"/>
      <c r="D11" s="3"/>
      <c r="E11" s="44"/>
      <c r="F11" s="44"/>
      <c r="G11" s="3"/>
    </row>
    <row r="12" spans="1:7" x14ac:dyDescent="0.25">
      <c r="A12" s="45">
        <v>9</v>
      </c>
      <c r="B12" s="46" t="s">
        <v>323</v>
      </c>
      <c r="C12" s="46"/>
      <c r="D12" s="46"/>
      <c r="E12" s="46"/>
      <c r="F12" s="46"/>
      <c r="G12" s="3"/>
    </row>
    <row r="13" spans="1:7" x14ac:dyDescent="0.25">
      <c r="A13" s="45">
        <v>10</v>
      </c>
      <c r="B13" s="44" t="s">
        <v>324</v>
      </c>
      <c r="C13" s="44"/>
      <c r="D13" s="44"/>
      <c r="E13" s="44"/>
      <c r="F13" s="44"/>
      <c r="G13" s="3"/>
    </row>
    <row r="14" spans="1:7" x14ac:dyDescent="0.25">
      <c r="A14" s="45">
        <v>11</v>
      </c>
      <c r="B14" s="44" t="s">
        <v>317</v>
      </c>
      <c r="C14" s="3"/>
      <c r="D14" s="3"/>
      <c r="E14" s="3"/>
      <c r="F14" s="3"/>
      <c r="G14" s="3"/>
    </row>
    <row r="15" spans="1:7" x14ac:dyDescent="0.25">
      <c r="A15" s="45">
        <v>12</v>
      </c>
      <c r="B15" s="46" t="s">
        <v>205</v>
      </c>
      <c r="C15" s="47"/>
      <c r="D15" s="3"/>
      <c r="E15" s="3"/>
      <c r="F15" s="3"/>
      <c r="G15" s="3"/>
    </row>
    <row r="16" spans="1:7" x14ac:dyDescent="0.25">
      <c r="A16" s="45">
        <v>13</v>
      </c>
      <c r="B16" s="44" t="s">
        <v>325</v>
      </c>
      <c r="C16" s="3"/>
      <c r="D16" s="3"/>
      <c r="E16" s="3"/>
      <c r="F16" s="3"/>
      <c r="G16" s="3"/>
    </row>
    <row r="17" spans="1:7" x14ac:dyDescent="0.25">
      <c r="A17" s="45">
        <v>14</v>
      </c>
      <c r="B17" s="44" t="s">
        <v>326</v>
      </c>
      <c r="C17" s="3"/>
      <c r="D17" s="3"/>
      <c r="E17" s="3"/>
      <c r="F17" s="3"/>
      <c r="G17" s="3"/>
    </row>
    <row r="18" spans="1:7" ht="45" x14ac:dyDescent="0.25">
      <c r="A18" s="45">
        <v>15</v>
      </c>
      <c r="B18" s="48" t="s">
        <v>327</v>
      </c>
      <c r="C18" s="3"/>
      <c r="D18" s="3"/>
      <c r="E18" s="3"/>
      <c r="F18" s="3"/>
      <c r="G18" s="3"/>
    </row>
    <row r="19" spans="1:7" x14ac:dyDescent="0.25">
      <c r="A19" s="59">
        <v>16</v>
      </c>
      <c r="B19" s="44" t="s">
        <v>370</v>
      </c>
      <c r="C19" s="3"/>
      <c r="D19" s="3"/>
      <c r="E19" s="3"/>
      <c r="F19" s="3"/>
      <c r="G19" s="3"/>
    </row>
  </sheetData>
  <hyperlinks>
    <hyperlink ref="A1" location="'FRD List'!A1" display="FRD List" xr:uid="{D68577E5-67AD-459C-8247-9C6586106DB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4D6C0-470B-470F-A310-2EFCB75390D6}">
  <dimension ref="A1:N14"/>
  <sheetViews>
    <sheetView workbookViewId="0">
      <selection activeCell="B9" sqref="B9"/>
    </sheetView>
  </sheetViews>
  <sheetFormatPr defaultRowHeight="15" x14ac:dyDescent="0.25"/>
  <cols>
    <col min="1" max="1" width="18.85546875" bestFit="1" customWidth="1"/>
    <col min="2" max="2" width="22" customWidth="1"/>
    <col min="3" max="3" width="16.28515625" customWidth="1"/>
  </cols>
  <sheetData>
    <row r="1" spans="1:14" x14ac:dyDescent="0.25">
      <c r="A1" s="2" t="s">
        <v>52</v>
      </c>
      <c r="B1" s="2" t="s">
        <v>56</v>
      </c>
    </row>
    <row r="2" spans="1:14" x14ac:dyDescent="0.25">
      <c r="B2" t="s">
        <v>57</v>
      </c>
    </row>
    <row r="4" spans="1:14" x14ac:dyDescent="0.25">
      <c r="B4" s="2" t="s">
        <v>58</v>
      </c>
    </row>
    <row r="5" spans="1:14" x14ac:dyDescent="0.25">
      <c r="B5" t="s">
        <v>59</v>
      </c>
      <c r="L5" t="s">
        <v>647</v>
      </c>
      <c r="N5" t="s">
        <v>646</v>
      </c>
    </row>
    <row r="6" spans="1:14" x14ac:dyDescent="0.25">
      <c r="B6" t="s">
        <v>60</v>
      </c>
      <c r="N6" t="s">
        <v>644</v>
      </c>
    </row>
    <row r="7" spans="1:14" x14ac:dyDescent="0.25">
      <c r="B7" t="s">
        <v>61</v>
      </c>
      <c r="C7" t="s">
        <v>62</v>
      </c>
      <c r="I7" t="s">
        <v>638</v>
      </c>
      <c r="J7" t="s">
        <v>641</v>
      </c>
      <c r="L7" t="s">
        <v>639</v>
      </c>
      <c r="N7" t="s">
        <v>640</v>
      </c>
    </row>
    <row r="8" spans="1:14" x14ac:dyDescent="0.25">
      <c r="B8" t="s">
        <v>41</v>
      </c>
      <c r="L8" t="s">
        <v>645</v>
      </c>
    </row>
    <row r="9" spans="1:14" x14ac:dyDescent="0.25">
      <c r="B9" s="38" t="s">
        <v>634</v>
      </c>
      <c r="C9" s="38"/>
      <c r="D9" s="38" t="s">
        <v>587</v>
      </c>
    </row>
    <row r="10" spans="1:14" x14ac:dyDescent="0.25">
      <c r="J10" t="s">
        <v>642</v>
      </c>
      <c r="L10" t="s">
        <v>643</v>
      </c>
      <c r="M10" t="s">
        <v>643</v>
      </c>
    </row>
    <row r="11" spans="1:14" x14ac:dyDescent="0.25">
      <c r="B11" s="2" t="s">
        <v>63</v>
      </c>
    </row>
    <row r="12" spans="1:14" x14ac:dyDescent="0.25">
      <c r="B12" s="2" t="s">
        <v>55</v>
      </c>
    </row>
    <row r="13" spans="1:14" x14ac:dyDescent="0.25">
      <c r="B13" s="5" t="s">
        <v>64</v>
      </c>
      <c r="C13" s="5" t="s">
        <v>53</v>
      </c>
    </row>
    <row r="14" spans="1:14" x14ac:dyDescent="0.25">
      <c r="B14" s="6" t="s">
        <v>206</v>
      </c>
      <c r="C1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C201F-5521-4AF9-A427-C12BA996DC75}">
  <dimension ref="A2:N92"/>
  <sheetViews>
    <sheetView topLeftCell="A8" zoomScale="120" zoomScaleNormal="120" workbookViewId="0">
      <selection activeCell="A10" sqref="A10"/>
    </sheetView>
  </sheetViews>
  <sheetFormatPr defaultRowHeight="15" x14ac:dyDescent="0.25"/>
  <cols>
    <col min="1" max="1" width="24.140625" customWidth="1"/>
    <col min="2" max="2" width="25.85546875" customWidth="1"/>
    <col min="5" max="5" width="39.85546875" customWidth="1"/>
  </cols>
  <sheetData>
    <row r="2" spans="1:10" x14ac:dyDescent="0.25">
      <c r="A2" s="5" t="s">
        <v>152</v>
      </c>
      <c r="B2" s="5" t="s">
        <v>217</v>
      </c>
    </row>
    <row r="4" spans="1:10" x14ac:dyDescent="0.25">
      <c r="A4" s="2" t="s">
        <v>513</v>
      </c>
    </row>
    <row r="5" spans="1:10" x14ac:dyDescent="0.25">
      <c r="A5" s="38" t="s">
        <v>510</v>
      </c>
      <c r="B5" s="38" t="s">
        <v>511</v>
      </c>
      <c r="E5" t="s">
        <v>549</v>
      </c>
    </row>
    <row r="6" spans="1:10" x14ac:dyDescent="0.25">
      <c r="B6" t="s">
        <v>512</v>
      </c>
    </row>
    <row r="8" spans="1:10" x14ac:dyDescent="0.25">
      <c r="A8" t="s">
        <v>158</v>
      </c>
    </row>
    <row r="9" spans="1:10" x14ac:dyDescent="0.25">
      <c r="A9" t="s">
        <v>159</v>
      </c>
      <c r="B9" t="s">
        <v>160</v>
      </c>
    </row>
    <row r="10" spans="1:10" ht="180" x14ac:dyDescent="0.25">
      <c r="A10" s="83" t="s">
        <v>528</v>
      </c>
      <c r="B10" s="38" t="s">
        <v>160</v>
      </c>
      <c r="D10" s="38"/>
      <c r="E10" s="83" t="s">
        <v>529</v>
      </c>
      <c r="G10" s="1" t="s">
        <v>824</v>
      </c>
    </row>
    <row r="11" spans="1:10" ht="60" x14ac:dyDescent="0.25">
      <c r="A11" s="1" t="s">
        <v>218</v>
      </c>
      <c r="B11" t="s">
        <v>219</v>
      </c>
    </row>
    <row r="12" spans="1:10" ht="105" x14ac:dyDescent="0.25">
      <c r="A12" s="1" t="s">
        <v>161</v>
      </c>
      <c r="B12" t="s">
        <v>160</v>
      </c>
    </row>
    <row r="13" spans="1:10" x14ac:dyDescent="0.25">
      <c r="A13" s="1"/>
    </row>
    <row r="14" spans="1:10" x14ac:dyDescent="0.25">
      <c r="A14" s="19" t="s">
        <v>220</v>
      </c>
      <c r="B14" s="20" t="s">
        <v>162</v>
      </c>
      <c r="C14" s="20" t="s">
        <v>221</v>
      </c>
      <c r="D14" s="20" t="s">
        <v>222</v>
      </c>
      <c r="E14" s="21" t="s">
        <v>223</v>
      </c>
      <c r="F14" s="20" t="s">
        <v>556</v>
      </c>
      <c r="G14" s="20" t="s">
        <v>572</v>
      </c>
      <c r="H14" s="20" t="s">
        <v>573</v>
      </c>
      <c r="I14" s="20" t="s">
        <v>574</v>
      </c>
      <c r="J14" s="95" t="s">
        <v>608</v>
      </c>
    </row>
    <row r="15" spans="1:10" x14ac:dyDescent="0.25">
      <c r="A15" s="33" t="s">
        <v>235</v>
      </c>
      <c r="B15" s="22" t="s">
        <v>236</v>
      </c>
      <c r="C15" s="22" t="s">
        <v>224</v>
      </c>
      <c r="D15" s="22" t="s">
        <v>224</v>
      </c>
      <c r="E15" s="34" t="s">
        <v>236</v>
      </c>
      <c r="F15" s="22"/>
      <c r="G15" s="22" t="s">
        <v>575</v>
      </c>
      <c r="H15" s="22">
        <v>1</v>
      </c>
      <c r="I15" s="20"/>
    </row>
    <row r="16" spans="1:10" ht="45" x14ac:dyDescent="0.25">
      <c r="A16" s="33" t="s">
        <v>577</v>
      </c>
      <c r="B16" s="22"/>
      <c r="C16" s="22"/>
      <c r="D16" s="22"/>
      <c r="E16" s="92" t="s">
        <v>578</v>
      </c>
      <c r="F16" s="22"/>
      <c r="G16" s="22" t="s">
        <v>575</v>
      </c>
      <c r="H16" s="22">
        <v>1</v>
      </c>
      <c r="I16" s="20"/>
      <c r="J16" s="1" t="s">
        <v>576</v>
      </c>
    </row>
    <row r="17" spans="1:10" x14ac:dyDescent="0.25">
      <c r="A17" s="33" t="s">
        <v>231</v>
      </c>
      <c r="B17" s="22" t="s">
        <v>232</v>
      </c>
      <c r="C17" s="22"/>
      <c r="D17" s="22"/>
      <c r="E17" s="34" t="s">
        <v>579</v>
      </c>
      <c r="F17" s="22"/>
      <c r="G17" s="22" t="s">
        <v>580</v>
      </c>
      <c r="H17" s="22">
        <v>1</v>
      </c>
      <c r="I17" s="20"/>
    </row>
    <row r="18" spans="1:10" x14ac:dyDescent="0.25">
      <c r="A18" s="33" t="s">
        <v>229</v>
      </c>
      <c r="B18" s="22" t="s">
        <v>228</v>
      </c>
      <c r="C18" s="22" t="s">
        <v>224</v>
      </c>
      <c r="D18" s="22" t="s">
        <v>224</v>
      </c>
      <c r="E18" s="34" t="s">
        <v>228</v>
      </c>
      <c r="F18" s="22"/>
      <c r="G18" s="22" t="s">
        <v>580</v>
      </c>
      <c r="H18" s="22">
        <v>2</v>
      </c>
      <c r="I18" s="20"/>
    </row>
    <row r="19" spans="1:10" x14ac:dyDescent="0.25">
      <c r="A19" s="33" t="s">
        <v>233</v>
      </c>
      <c r="B19" s="22" t="s">
        <v>228</v>
      </c>
      <c r="C19" s="22" t="s">
        <v>224</v>
      </c>
      <c r="D19" s="22" t="s">
        <v>224</v>
      </c>
      <c r="E19" s="34" t="s">
        <v>228</v>
      </c>
      <c r="F19" s="22"/>
      <c r="G19" s="22" t="s">
        <v>580</v>
      </c>
      <c r="H19" s="22">
        <v>3</v>
      </c>
      <c r="I19" s="20"/>
    </row>
    <row r="20" spans="1:10" x14ac:dyDescent="0.25">
      <c r="A20" s="33" t="s">
        <v>234</v>
      </c>
      <c r="B20" s="22" t="s">
        <v>228</v>
      </c>
      <c r="C20" s="22" t="s">
        <v>224</v>
      </c>
      <c r="D20" s="22" t="s">
        <v>224</v>
      </c>
      <c r="E20" s="34" t="s">
        <v>228</v>
      </c>
      <c r="F20" s="22"/>
      <c r="G20" s="22" t="s">
        <v>580</v>
      </c>
      <c r="H20" s="22">
        <v>4</v>
      </c>
      <c r="I20" s="20"/>
    </row>
    <row r="21" spans="1:10" x14ac:dyDescent="0.25">
      <c r="A21" s="33" t="s">
        <v>581</v>
      </c>
      <c r="B21" s="22" t="s">
        <v>582</v>
      </c>
      <c r="C21" s="22" t="s">
        <v>224</v>
      </c>
      <c r="D21" s="22" t="s">
        <v>224</v>
      </c>
      <c r="E21" s="34" t="s">
        <v>583</v>
      </c>
      <c r="F21" s="22"/>
      <c r="G21" s="22" t="s">
        <v>580</v>
      </c>
      <c r="H21" s="22">
        <v>5</v>
      </c>
      <c r="I21" s="20"/>
    </row>
    <row r="22" spans="1:10" x14ac:dyDescent="0.25">
      <c r="A22" s="33" t="s">
        <v>230</v>
      </c>
      <c r="B22" s="22" t="s">
        <v>225</v>
      </c>
      <c r="C22" s="22"/>
      <c r="D22" s="22"/>
      <c r="E22" s="34" t="s">
        <v>584</v>
      </c>
      <c r="F22" s="22"/>
      <c r="G22" s="22" t="s">
        <v>580</v>
      </c>
      <c r="H22" s="22">
        <v>5</v>
      </c>
      <c r="I22" s="20"/>
    </row>
    <row r="23" spans="1:10" ht="24.75" x14ac:dyDescent="0.25">
      <c r="A23" s="76" t="s">
        <v>524</v>
      </c>
      <c r="B23" s="77" t="s">
        <v>522</v>
      </c>
      <c r="C23" s="77"/>
      <c r="D23" s="77"/>
      <c r="E23" s="82" t="s">
        <v>527</v>
      </c>
      <c r="F23" s="22" t="s">
        <v>555</v>
      </c>
      <c r="G23" s="22" t="s">
        <v>580</v>
      </c>
      <c r="H23" s="22">
        <v>6</v>
      </c>
      <c r="I23" s="22"/>
    </row>
    <row r="24" spans="1:10" ht="36.75" x14ac:dyDescent="0.25">
      <c r="A24" s="76" t="s">
        <v>585</v>
      </c>
      <c r="B24" s="77"/>
      <c r="C24" s="77"/>
      <c r="D24" s="77"/>
      <c r="E24" s="82" t="s">
        <v>586</v>
      </c>
      <c r="F24" s="22"/>
      <c r="G24" s="22" t="s">
        <v>575</v>
      </c>
      <c r="H24" s="22">
        <v>2</v>
      </c>
      <c r="I24" s="20"/>
    </row>
    <row r="25" spans="1:10" x14ac:dyDescent="0.25">
      <c r="A25" s="33" t="s">
        <v>237</v>
      </c>
      <c r="B25" s="22" t="s">
        <v>237</v>
      </c>
      <c r="C25" s="22" t="s">
        <v>224</v>
      </c>
      <c r="D25" s="22" t="s">
        <v>224</v>
      </c>
      <c r="E25" s="34"/>
      <c r="F25" s="22"/>
      <c r="G25" s="22" t="s">
        <v>575</v>
      </c>
      <c r="H25" s="22">
        <v>2</v>
      </c>
      <c r="I25" s="20"/>
    </row>
    <row r="26" spans="1:10" x14ac:dyDescent="0.25">
      <c r="A26" s="33" t="s">
        <v>238</v>
      </c>
      <c r="B26" s="22" t="s">
        <v>103</v>
      </c>
      <c r="C26" s="22" t="s">
        <v>224</v>
      </c>
      <c r="D26" s="22" t="s">
        <v>224</v>
      </c>
      <c r="E26" s="34"/>
      <c r="F26" s="22"/>
      <c r="G26" s="22" t="s">
        <v>575</v>
      </c>
      <c r="H26" s="22">
        <v>3</v>
      </c>
      <c r="I26" s="20"/>
    </row>
    <row r="27" spans="1:10" x14ac:dyDescent="0.25">
      <c r="A27" s="33" t="s">
        <v>239</v>
      </c>
      <c r="B27" s="22" t="s">
        <v>240</v>
      </c>
      <c r="C27" s="22" t="s">
        <v>224</v>
      </c>
      <c r="D27" s="22" t="s">
        <v>224</v>
      </c>
      <c r="E27" s="34"/>
      <c r="F27" s="22"/>
      <c r="G27" s="22" t="s">
        <v>575</v>
      </c>
      <c r="H27" s="22">
        <v>4</v>
      </c>
      <c r="I27" s="20"/>
    </row>
    <row r="28" spans="1:10" x14ac:dyDescent="0.25">
      <c r="A28" s="33" t="s">
        <v>241</v>
      </c>
      <c r="B28" s="22" t="s">
        <v>242</v>
      </c>
      <c r="C28" s="22" t="s">
        <v>224</v>
      </c>
      <c r="D28" s="22" t="s">
        <v>224</v>
      </c>
      <c r="E28" s="34"/>
      <c r="F28" s="22"/>
      <c r="G28" s="22" t="s">
        <v>575</v>
      </c>
      <c r="H28" s="22">
        <v>5</v>
      </c>
      <c r="I28" s="22"/>
    </row>
    <row r="29" spans="1:10" x14ac:dyDescent="0.25">
      <c r="A29" s="33" t="s">
        <v>243</v>
      </c>
      <c r="B29" s="22" t="s">
        <v>242</v>
      </c>
      <c r="C29" s="22" t="s">
        <v>224</v>
      </c>
      <c r="D29" s="22" t="s">
        <v>224</v>
      </c>
      <c r="E29" s="34"/>
      <c r="F29" s="22"/>
      <c r="G29" s="22" t="s">
        <v>575</v>
      </c>
      <c r="H29" s="22">
        <v>6</v>
      </c>
      <c r="I29" s="22"/>
    </row>
    <row r="30" spans="1:10" x14ac:dyDescent="0.25">
      <c r="A30" s="33" t="s">
        <v>244</v>
      </c>
      <c r="B30" s="22" t="s">
        <v>227</v>
      </c>
      <c r="C30" s="22">
        <v>5</v>
      </c>
      <c r="D30" s="36">
        <v>50</v>
      </c>
      <c r="E30" s="34"/>
      <c r="F30" s="22"/>
      <c r="G30" s="22" t="s">
        <v>575</v>
      </c>
      <c r="H30" s="22">
        <v>7</v>
      </c>
      <c r="I30" s="22"/>
    </row>
    <row r="31" spans="1:10" x14ac:dyDescent="0.25">
      <c r="A31" s="33" t="s">
        <v>245</v>
      </c>
      <c r="B31" s="22" t="s">
        <v>227</v>
      </c>
      <c r="C31" s="22">
        <v>5</v>
      </c>
      <c r="D31" s="36">
        <v>50</v>
      </c>
      <c r="E31" s="34"/>
      <c r="F31" s="22"/>
      <c r="G31" s="22" t="s">
        <v>575</v>
      </c>
      <c r="H31" s="22">
        <v>8</v>
      </c>
      <c r="I31" s="22"/>
    </row>
    <row r="32" spans="1:10" x14ac:dyDescent="0.25">
      <c r="A32" s="33" t="s">
        <v>588</v>
      </c>
      <c r="B32" s="22"/>
      <c r="C32" s="22" t="s">
        <v>224</v>
      </c>
      <c r="D32" s="36" t="s">
        <v>224</v>
      </c>
      <c r="E32" s="34" t="s">
        <v>589</v>
      </c>
      <c r="F32" s="20"/>
      <c r="G32" s="22" t="s">
        <v>575</v>
      </c>
      <c r="H32" s="20">
        <v>9</v>
      </c>
      <c r="I32" s="20"/>
      <c r="J32" t="s">
        <v>587</v>
      </c>
    </row>
    <row r="33" spans="1:10" x14ac:dyDescent="0.25">
      <c r="A33" s="33" t="s">
        <v>590</v>
      </c>
      <c r="B33" s="22"/>
      <c r="C33" s="22" t="s">
        <v>224</v>
      </c>
      <c r="D33" s="36" t="s">
        <v>224</v>
      </c>
      <c r="E33" s="34" t="s">
        <v>591</v>
      </c>
      <c r="F33" s="20"/>
      <c r="G33" s="22" t="s">
        <v>575</v>
      </c>
      <c r="H33" s="20">
        <v>10</v>
      </c>
      <c r="I33" s="20"/>
      <c r="J33" t="s">
        <v>587</v>
      </c>
    </row>
    <row r="34" spans="1:10" x14ac:dyDescent="0.25">
      <c r="A34" s="76" t="s">
        <v>633</v>
      </c>
      <c r="B34" s="77"/>
      <c r="C34" s="77"/>
      <c r="D34" s="94"/>
      <c r="E34" s="78" t="s">
        <v>632</v>
      </c>
      <c r="F34" s="99"/>
      <c r="G34" s="77" t="s">
        <v>575</v>
      </c>
      <c r="H34" s="99"/>
      <c r="I34" s="99"/>
      <c r="J34" t="s">
        <v>587</v>
      </c>
    </row>
    <row r="35" spans="1:10" x14ac:dyDescent="0.25">
      <c r="A35" s="76" t="s">
        <v>41</v>
      </c>
      <c r="B35" s="77"/>
      <c r="C35" s="77"/>
      <c r="D35" s="94"/>
      <c r="E35" s="78" t="s">
        <v>632</v>
      </c>
      <c r="F35" s="99"/>
      <c r="G35" s="77" t="s">
        <v>575</v>
      </c>
      <c r="H35" s="99"/>
      <c r="I35" s="99"/>
      <c r="J35" t="s">
        <v>587</v>
      </c>
    </row>
    <row r="36" spans="1:10" x14ac:dyDescent="0.25">
      <c r="A36" s="76" t="s">
        <v>592</v>
      </c>
      <c r="B36" s="77" t="s">
        <v>227</v>
      </c>
      <c r="C36" s="77">
        <v>1</v>
      </c>
      <c r="D36" s="77">
        <v>100</v>
      </c>
      <c r="E36" s="78"/>
      <c r="F36" s="20"/>
      <c r="G36" s="20" t="s">
        <v>593</v>
      </c>
      <c r="H36" s="20">
        <v>1</v>
      </c>
      <c r="I36" s="20"/>
    </row>
    <row r="37" spans="1:10" x14ac:dyDescent="0.25">
      <c r="A37" s="33" t="s">
        <v>258</v>
      </c>
      <c r="B37" s="22" t="s">
        <v>227</v>
      </c>
      <c r="C37" s="22">
        <v>10</v>
      </c>
      <c r="D37" s="36">
        <v>100</v>
      </c>
      <c r="E37" s="34"/>
      <c r="F37" s="22"/>
      <c r="G37" s="22" t="s">
        <v>593</v>
      </c>
      <c r="H37" s="22">
        <v>2</v>
      </c>
      <c r="I37" s="22"/>
    </row>
    <row r="38" spans="1:10" ht="72.75" x14ac:dyDescent="0.25">
      <c r="A38" s="76" t="s">
        <v>226</v>
      </c>
      <c r="B38" s="77" t="s">
        <v>514</v>
      </c>
      <c r="C38" s="77"/>
      <c r="D38" s="77"/>
      <c r="E38" s="81" t="s">
        <v>525</v>
      </c>
      <c r="F38" s="22" t="s">
        <v>555</v>
      </c>
      <c r="G38" s="20" t="s">
        <v>593</v>
      </c>
      <c r="H38" s="22"/>
      <c r="I38" s="22"/>
    </row>
    <row r="39" spans="1:10" x14ac:dyDescent="0.25">
      <c r="A39" s="76" t="s">
        <v>515</v>
      </c>
      <c r="B39" s="77" t="s">
        <v>227</v>
      </c>
      <c r="C39" s="77"/>
      <c r="D39" s="77">
        <v>100</v>
      </c>
      <c r="E39" s="78"/>
      <c r="F39" s="22"/>
      <c r="G39" s="20" t="s">
        <v>593</v>
      </c>
      <c r="H39" s="22"/>
      <c r="I39" s="22"/>
    </row>
    <row r="40" spans="1:10" ht="36.75" x14ac:dyDescent="0.25">
      <c r="A40" s="76" t="s">
        <v>521</v>
      </c>
      <c r="B40" s="77" t="s">
        <v>522</v>
      </c>
      <c r="C40" s="77"/>
      <c r="D40" s="77"/>
      <c r="E40" s="81" t="s">
        <v>526</v>
      </c>
      <c r="F40" s="22" t="s">
        <v>555</v>
      </c>
      <c r="G40" s="20" t="s">
        <v>593</v>
      </c>
      <c r="H40" s="22"/>
      <c r="I40" s="22"/>
    </row>
    <row r="41" spans="1:10" x14ac:dyDescent="0.25">
      <c r="A41" s="33" t="s">
        <v>246</v>
      </c>
      <c r="B41" s="22" t="s">
        <v>227</v>
      </c>
      <c r="C41" s="22">
        <v>1</v>
      </c>
      <c r="D41" s="36">
        <v>100</v>
      </c>
      <c r="E41" s="34"/>
      <c r="F41" s="22"/>
      <c r="G41" s="22" t="s">
        <v>593</v>
      </c>
      <c r="H41" s="22">
        <v>1</v>
      </c>
      <c r="I41" s="22"/>
    </row>
    <row r="42" spans="1:10" x14ac:dyDescent="0.25">
      <c r="A42" s="33" t="s">
        <v>594</v>
      </c>
      <c r="B42" s="22" t="s">
        <v>227</v>
      </c>
      <c r="C42" s="22">
        <v>1</v>
      </c>
      <c r="D42" s="36">
        <v>100</v>
      </c>
      <c r="E42" s="34"/>
      <c r="F42" s="22"/>
      <c r="G42" s="22" t="s">
        <v>593</v>
      </c>
      <c r="H42" s="22">
        <v>2</v>
      </c>
      <c r="I42" s="22"/>
    </row>
    <row r="43" spans="1:10" x14ac:dyDescent="0.25">
      <c r="A43" s="33" t="s">
        <v>247</v>
      </c>
      <c r="B43" s="22" t="s">
        <v>227</v>
      </c>
      <c r="C43" s="22">
        <v>5</v>
      </c>
      <c r="D43" s="36" t="s">
        <v>248</v>
      </c>
      <c r="E43" s="34"/>
      <c r="F43" s="22"/>
      <c r="G43" s="22" t="s">
        <v>595</v>
      </c>
      <c r="H43" s="22">
        <v>1</v>
      </c>
      <c r="I43" s="22"/>
    </row>
    <row r="44" spans="1:10" x14ac:dyDescent="0.25">
      <c r="A44" s="33" t="s">
        <v>249</v>
      </c>
      <c r="B44" s="22" t="s">
        <v>227</v>
      </c>
      <c r="C44" s="22">
        <v>5</v>
      </c>
      <c r="D44" s="36" t="s">
        <v>248</v>
      </c>
      <c r="E44" s="34"/>
      <c r="F44" s="22"/>
      <c r="G44" s="22" t="s">
        <v>595</v>
      </c>
      <c r="H44" s="22">
        <v>2</v>
      </c>
      <c r="I44" s="22"/>
    </row>
    <row r="45" spans="1:10" x14ac:dyDescent="0.25">
      <c r="A45" s="76" t="s">
        <v>15</v>
      </c>
      <c r="B45" s="77" t="s">
        <v>523</v>
      </c>
      <c r="C45" s="77"/>
      <c r="D45" s="77"/>
      <c r="E45" s="81" t="s">
        <v>518</v>
      </c>
      <c r="F45" s="22"/>
      <c r="G45" s="22" t="s">
        <v>596</v>
      </c>
      <c r="H45" s="22"/>
      <c r="I45" s="22"/>
    </row>
    <row r="46" spans="1:10" x14ac:dyDescent="0.25">
      <c r="A46" s="79" t="s">
        <v>517</v>
      </c>
      <c r="B46" s="80" t="s">
        <v>516</v>
      </c>
      <c r="C46" s="80"/>
      <c r="D46" s="80"/>
      <c r="E46" s="81" t="s">
        <v>518</v>
      </c>
      <c r="F46" s="22"/>
      <c r="G46" s="22" t="s">
        <v>596</v>
      </c>
      <c r="H46" s="22"/>
      <c r="I46" s="22"/>
    </row>
    <row r="47" spans="1:10" x14ac:dyDescent="0.25">
      <c r="A47" s="79" t="s">
        <v>520</v>
      </c>
      <c r="B47" s="80" t="s">
        <v>516</v>
      </c>
      <c r="C47" s="80"/>
      <c r="D47" s="80"/>
      <c r="E47" s="81" t="s">
        <v>518</v>
      </c>
      <c r="F47" s="22"/>
      <c r="G47" s="22" t="s">
        <v>596</v>
      </c>
      <c r="H47" s="22"/>
      <c r="I47" s="22"/>
    </row>
    <row r="48" spans="1:10" x14ac:dyDescent="0.25">
      <c r="A48" s="79" t="s">
        <v>519</v>
      </c>
      <c r="B48" s="80" t="s">
        <v>516</v>
      </c>
      <c r="C48" s="80"/>
      <c r="D48" s="80"/>
      <c r="E48" s="81" t="s">
        <v>518</v>
      </c>
      <c r="F48" s="22"/>
      <c r="G48" s="22" t="s">
        <v>596</v>
      </c>
      <c r="H48" s="22"/>
      <c r="I48" s="22"/>
    </row>
    <row r="49" spans="1:10" x14ac:dyDescent="0.25">
      <c r="A49" s="33" t="s">
        <v>170</v>
      </c>
      <c r="B49" s="22" t="s">
        <v>227</v>
      </c>
      <c r="C49" s="22">
        <v>1</v>
      </c>
      <c r="D49" s="22">
        <v>100</v>
      </c>
      <c r="E49" s="34"/>
      <c r="F49" s="22"/>
      <c r="G49" s="22" t="s">
        <v>597</v>
      </c>
      <c r="H49" s="22">
        <v>1</v>
      </c>
      <c r="I49" s="22"/>
    </row>
    <row r="50" spans="1:10" x14ac:dyDescent="0.25">
      <c r="A50" s="33" t="s">
        <v>598</v>
      </c>
      <c r="B50" s="22" t="s">
        <v>227</v>
      </c>
      <c r="C50" s="22">
        <v>10</v>
      </c>
      <c r="D50" s="36">
        <v>100</v>
      </c>
      <c r="E50" s="34"/>
      <c r="F50" s="22"/>
      <c r="G50" s="22" t="s">
        <v>597</v>
      </c>
      <c r="H50" s="22"/>
      <c r="I50" s="22"/>
    </row>
    <row r="51" spans="1:10" x14ac:dyDescent="0.25">
      <c r="A51" s="22" t="s">
        <v>262</v>
      </c>
      <c r="B51" s="22" t="s">
        <v>227</v>
      </c>
      <c r="C51" s="22">
        <v>5</v>
      </c>
      <c r="D51" s="36">
        <v>100</v>
      </c>
      <c r="E51" s="22"/>
      <c r="F51" s="22"/>
      <c r="G51" s="22" t="s">
        <v>597</v>
      </c>
      <c r="H51" s="22"/>
      <c r="I51" s="22"/>
    </row>
    <row r="52" spans="1:10" x14ac:dyDescent="0.25">
      <c r="A52" s="33" t="s">
        <v>250</v>
      </c>
      <c r="B52" s="22" t="s">
        <v>227</v>
      </c>
      <c r="C52" s="22">
        <v>10</v>
      </c>
      <c r="D52" s="36">
        <v>100</v>
      </c>
      <c r="E52" s="34"/>
      <c r="F52" s="22"/>
      <c r="G52" s="22" t="s">
        <v>593</v>
      </c>
      <c r="H52" s="22">
        <v>5</v>
      </c>
      <c r="I52" s="22"/>
    </row>
    <row r="53" spans="1:10" x14ac:dyDescent="0.25">
      <c r="A53" s="33" t="s">
        <v>251</v>
      </c>
      <c r="B53" s="22" t="s">
        <v>227</v>
      </c>
      <c r="C53" s="22">
        <v>10</v>
      </c>
      <c r="D53" s="36">
        <v>100</v>
      </c>
      <c r="E53" s="34"/>
      <c r="F53" s="22"/>
      <c r="G53" s="22" t="s">
        <v>593</v>
      </c>
      <c r="H53" s="22">
        <v>5</v>
      </c>
      <c r="I53" s="22"/>
    </row>
    <row r="54" spans="1:10" x14ac:dyDescent="0.25">
      <c r="A54" s="3" t="s">
        <v>599</v>
      </c>
      <c r="B54" s="93" t="s">
        <v>227</v>
      </c>
      <c r="C54" s="3">
        <v>10</v>
      </c>
      <c r="D54" s="3">
        <v>100</v>
      </c>
      <c r="E54" s="3"/>
      <c r="F54" s="3"/>
      <c r="G54" s="3" t="s">
        <v>595</v>
      </c>
      <c r="H54" s="3">
        <v>3</v>
      </c>
      <c r="I54" s="3"/>
      <c r="J54" t="s">
        <v>587</v>
      </c>
    </row>
    <row r="55" spans="1:10" x14ac:dyDescent="0.25">
      <c r="A55" s="76" t="s">
        <v>252</v>
      </c>
      <c r="B55" s="77" t="s">
        <v>227</v>
      </c>
      <c r="C55" s="77">
        <v>100</v>
      </c>
      <c r="D55" s="94">
        <v>5000</v>
      </c>
      <c r="E55" s="78"/>
      <c r="F55" s="77"/>
      <c r="G55" s="77" t="s">
        <v>600</v>
      </c>
      <c r="H55" s="77">
        <v>1</v>
      </c>
      <c r="I55" s="77"/>
    </row>
    <row r="56" spans="1:10" x14ac:dyDescent="0.25">
      <c r="A56" s="76" t="s">
        <v>253</v>
      </c>
      <c r="B56" s="77" t="s">
        <v>227</v>
      </c>
      <c r="C56" s="77">
        <v>50</v>
      </c>
      <c r="D56" s="94">
        <v>50</v>
      </c>
      <c r="E56" s="78"/>
      <c r="F56" s="77"/>
      <c r="G56" s="77" t="s">
        <v>600</v>
      </c>
      <c r="H56" s="77">
        <v>2</v>
      </c>
      <c r="I56" s="77"/>
    </row>
    <row r="57" spans="1:10" x14ac:dyDescent="0.25">
      <c r="A57" s="33" t="s">
        <v>254</v>
      </c>
      <c r="B57" s="22" t="s">
        <v>227</v>
      </c>
      <c r="C57" s="22">
        <v>10</v>
      </c>
      <c r="D57" s="36">
        <v>100</v>
      </c>
      <c r="E57" s="34"/>
      <c r="F57" s="22"/>
      <c r="G57" s="77" t="s">
        <v>600</v>
      </c>
      <c r="H57" s="22">
        <v>3</v>
      </c>
      <c r="I57" s="22"/>
    </row>
    <row r="58" spans="1:10" x14ac:dyDescent="0.25">
      <c r="A58" s="33" t="s">
        <v>255</v>
      </c>
      <c r="B58" s="22" t="s">
        <v>227</v>
      </c>
      <c r="C58" s="22">
        <v>10</v>
      </c>
      <c r="D58" s="36">
        <v>100</v>
      </c>
      <c r="E58" s="34"/>
      <c r="F58" s="22"/>
      <c r="G58" s="22" t="s">
        <v>601</v>
      </c>
      <c r="H58" s="22">
        <v>6</v>
      </c>
      <c r="I58" s="22"/>
    </row>
    <row r="59" spans="1:10" x14ac:dyDescent="0.25">
      <c r="A59" s="33" t="s">
        <v>256</v>
      </c>
      <c r="B59" s="22" t="s">
        <v>227</v>
      </c>
      <c r="C59" s="22">
        <v>10</v>
      </c>
      <c r="D59" s="36">
        <v>100</v>
      </c>
      <c r="E59" s="34"/>
      <c r="F59" s="22"/>
      <c r="G59" s="22" t="s">
        <v>601</v>
      </c>
      <c r="H59" s="22">
        <v>8</v>
      </c>
      <c r="I59" s="22"/>
    </row>
    <row r="60" spans="1:10" x14ac:dyDescent="0.25">
      <c r="A60" s="33" t="s">
        <v>257</v>
      </c>
      <c r="B60" s="22" t="s">
        <v>227</v>
      </c>
      <c r="C60" s="22">
        <v>10</v>
      </c>
      <c r="D60" s="36">
        <v>100</v>
      </c>
      <c r="E60" s="34"/>
      <c r="F60" s="22"/>
      <c r="G60" s="22" t="s">
        <v>601</v>
      </c>
      <c r="H60" s="22">
        <v>9</v>
      </c>
      <c r="I60" s="22"/>
    </row>
    <row r="61" spans="1:10" x14ac:dyDescent="0.25">
      <c r="A61" s="33" t="s">
        <v>602</v>
      </c>
      <c r="B61" s="22" t="s">
        <v>227</v>
      </c>
      <c r="C61" s="22">
        <v>10</v>
      </c>
      <c r="D61" s="36">
        <v>100</v>
      </c>
      <c r="E61" s="34"/>
      <c r="F61" s="22"/>
      <c r="G61" s="22" t="s">
        <v>601</v>
      </c>
      <c r="H61" s="22">
        <v>2</v>
      </c>
      <c r="I61" s="22"/>
    </row>
    <row r="62" spans="1:10" x14ac:dyDescent="0.25">
      <c r="A62" s="33" t="s">
        <v>603</v>
      </c>
      <c r="B62" s="22" t="s">
        <v>227</v>
      </c>
      <c r="C62" s="22">
        <v>10</v>
      </c>
      <c r="D62" s="36">
        <v>100</v>
      </c>
      <c r="E62" s="34"/>
      <c r="F62" s="22"/>
      <c r="G62" s="22" t="s">
        <v>601</v>
      </c>
      <c r="H62" s="22">
        <v>1</v>
      </c>
      <c r="I62" s="22"/>
    </row>
    <row r="63" spans="1:10" x14ac:dyDescent="0.25">
      <c r="A63" s="33" t="s">
        <v>259</v>
      </c>
      <c r="B63" s="22" t="s">
        <v>227</v>
      </c>
      <c r="C63" s="22">
        <v>10</v>
      </c>
      <c r="D63" s="36">
        <v>100</v>
      </c>
      <c r="E63" s="34"/>
      <c r="F63" s="22"/>
      <c r="G63" s="22" t="s">
        <v>601</v>
      </c>
      <c r="H63" s="22">
        <v>10</v>
      </c>
      <c r="I63" s="22"/>
    </row>
    <row r="64" spans="1:10" x14ac:dyDescent="0.25">
      <c r="A64" s="33" t="s">
        <v>260</v>
      </c>
      <c r="B64" s="22" t="s">
        <v>227</v>
      </c>
      <c r="C64" s="22">
        <v>10</v>
      </c>
      <c r="D64" s="36">
        <v>100</v>
      </c>
      <c r="E64" s="34"/>
      <c r="F64" s="22"/>
      <c r="G64" s="22" t="s">
        <v>601</v>
      </c>
      <c r="H64" s="22">
        <v>12</v>
      </c>
      <c r="I64" s="22"/>
    </row>
    <row r="65" spans="1:10" x14ac:dyDescent="0.25">
      <c r="A65" s="33" t="s">
        <v>604</v>
      </c>
      <c r="B65" s="22" t="s">
        <v>227</v>
      </c>
      <c r="C65" s="22">
        <v>10</v>
      </c>
      <c r="D65" s="36">
        <v>100</v>
      </c>
      <c r="E65" s="34"/>
      <c r="F65" s="22"/>
      <c r="G65" s="22" t="s">
        <v>601</v>
      </c>
      <c r="H65" s="22">
        <v>15</v>
      </c>
      <c r="I65" s="22"/>
    </row>
    <row r="66" spans="1:10" x14ac:dyDescent="0.25">
      <c r="A66" s="33" t="s">
        <v>261</v>
      </c>
      <c r="B66" s="22" t="s">
        <v>227</v>
      </c>
      <c r="C66" s="22">
        <v>10</v>
      </c>
      <c r="D66" s="36">
        <v>100</v>
      </c>
      <c r="E66" s="34"/>
      <c r="F66" s="22"/>
      <c r="G66" s="22" t="s">
        <v>601</v>
      </c>
      <c r="H66" s="22">
        <v>13</v>
      </c>
      <c r="I66" s="22"/>
    </row>
    <row r="67" spans="1:10" x14ac:dyDescent="0.25">
      <c r="A67" s="33" t="s">
        <v>605</v>
      </c>
      <c r="B67" s="22" t="s">
        <v>227</v>
      </c>
      <c r="C67" s="22">
        <v>10</v>
      </c>
      <c r="D67" s="36">
        <v>100</v>
      </c>
      <c r="E67" s="34"/>
      <c r="F67" s="22"/>
      <c r="G67" s="22" t="s">
        <v>601</v>
      </c>
      <c r="H67" s="22">
        <v>14</v>
      </c>
      <c r="I67" s="22"/>
    </row>
    <row r="68" spans="1:10" x14ac:dyDescent="0.25">
      <c r="A68" s="3" t="s">
        <v>606</v>
      </c>
      <c r="B68" s="93" t="s">
        <v>227</v>
      </c>
      <c r="C68" s="3">
        <v>1</v>
      </c>
      <c r="D68" s="3">
        <v>100</v>
      </c>
      <c r="E68" s="3"/>
      <c r="F68" s="3"/>
      <c r="G68" s="93" t="s">
        <v>601</v>
      </c>
      <c r="H68" s="3">
        <v>3</v>
      </c>
      <c r="I68" s="3"/>
      <c r="J68" t="s">
        <v>587</v>
      </c>
    </row>
    <row r="69" spans="1:10" x14ac:dyDescent="0.25">
      <c r="A69" s="3" t="s">
        <v>607</v>
      </c>
      <c r="B69" s="93" t="s">
        <v>227</v>
      </c>
      <c r="C69" s="3">
        <v>10</v>
      </c>
      <c r="D69" s="3">
        <v>100</v>
      </c>
      <c r="E69" s="3"/>
      <c r="F69" s="3"/>
      <c r="G69" s="93" t="s">
        <v>601</v>
      </c>
      <c r="H69" s="3">
        <v>11</v>
      </c>
      <c r="I69" s="3"/>
      <c r="J69" t="s">
        <v>587</v>
      </c>
    </row>
    <row r="70" spans="1:10" x14ac:dyDescent="0.25">
      <c r="A70" s="1"/>
    </row>
    <row r="73" spans="1:10" x14ac:dyDescent="0.25">
      <c r="A73" s="89" t="s">
        <v>558</v>
      </c>
      <c r="B73" s="90"/>
    </row>
    <row r="74" spans="1:10" x14ac:dyDescent="0.25">
      <c r="A74" s="90" t="s">
        <v>559</v>
      </c>
      <c r="B74" s="90"/>
    </row>
    <row r="75" spans="1:10" x14ac:dyDescent="0.25">
      <c r="A75" s="90" t="s">
        <v>560</v>
      </c>
      <c r="B75" s="90"/>
    </row>
    <row r="76" spans="1:10" x14ac:dyDescent="0.25">
      <c r="A76" s="90" t="s">
        <v>561</v>
      </c>
      <c r="B76" s="90"/>
    </row>
    <row r="77" spans="1:10" x14ac:dyDescent="0.25">
      <c r="A77" s="89"/>
      <c r="B77" s="90"/>
    </row>
    <row r="78" spans="1:10" x14ac:dyDescent="0.25">
      <c r="A78" s="89" t="s">
        <v>562</v>
      </c>
      <c r="B78" s="90"/>
    </row>
    <row r="79" spans="1:10" x14ac:dyDescent="0.25">
      <c r="A79" s="90" t="s">
        <v>541</v>
      </c>
      <c r="B79" s="90" t="s">
        <v>542</v>
      </c>
    </row>
    <row r="80" spans="1:10" x14ac:dyDescent="0.25">
      <c r="A80" s="90" t="s">
        <v>163</v>
      </c>
      <c r="B80" s="90" t="s">
        <v>543</v>
      </c>
    </row>
    <row r="81" spans="1:14" x14ac:dyDescent="0.25">
      <c r="A81" s="90" t="s">
        <v>544</v>
      </c>
      <c r="B81" s="90" t="s">
        <v>563</v>
      </c>
    </row>
    <row r="82" spans="1:14" x14ac:dyDescent="0.25">
      <c r="A82" s="90" t="s">
        <v>564</v>
      </c>
      <c r="B82" s="90"/>
    </row>
    <row r="83" spans="1:14" x14ac:dyDescent="0.25">
      <c r="A83" s="90"/>
      <c r="B83" s="90"/>
    </row>
    <row r="84" spans="1:14" x14ac:dyDescent="0.25">
      <c r="A84" s="90" t="s">
        <v>570</v>
      </c>
      <c r="B84" s="90"/>
    </row>
    <row r="85" spans="1:14" x14ac:dyDescent="0.25">
      <c r="A85" s="38" t="s">
        <v>546</v>
      </c>
      <c r="B85" s="90"/>
    </row>
    <row r="86" spans="1:14" x14ac:dyDescent="0.25">
      <c r="A86" s="38" t="s">
        <v>571</v>
      </c>
      <c r="B86" s="90"/>
    </row>
    <row r="88" spans="1:14" ht="36.75" x14ac:dyDescent="0.25">
      <c r="A88" s="84" t="s">
        <v>540</v>
      </c>
      <c r="B88" s="84" t="s">
        <v>162</v>
      </c>
      <c r="C88" s="84" t="s">
        <v>163</v>
      </c>
      <c r="D88" s="84" t="s">
        <v>33</v>
      </c>
      <c r="E88" s="84" t="s">
        <v>164</v>
      </c>
      <c r="F88" s="84" t="s">
        <v>165</v>
      </c>
      <c r="G88" s="84" t="s">
        <v>167</v>
      </c>
      <c r="H88" s="84" t="s">
        <v>530</v>
      </c>
      <c r="I88" s="84" t="s">
        <v>531</v>
      </c>
      <c r="J88" s="84" t="s">
        <v>532</v>
      </c>
      <c r="K88" s="84" t="s">
        <v>168</v>
      </c>
      <c r="L88" s="84" t="s">
        <v>169</v>
      </c>
      <c r="M88" s="85" t="s">
        <v>544</v>
      </c>
      <c r="N88" s="85" t="s">
        <v>545</v>
      </c>
    </row>
    <row r="89" spans="1:14" ht="15.75" x14ac:dyDescent="0.25">
      <c r="A89" s="86" t="s">
        <v>533</v>
      </c>
      <c r="B89" s="86" t="s">
        <v>31</v>
      </c>
      <c r="C89" s="86" t="s">
        <v>534</v>
      </c>
      <c r="D89" s="86" t="s">
        <v>535</v>
      </c>
      <c r="E89" s="86">
        <v>610001</v>
      </c>
      <c r="F89" s="87">
        <v>10</v>
      </c>
      <c r="G89" s="86" t="s">
        <v>536</v>
      </c>
      <c r="H89" s="87">
        <v>45</v>
      </c>
      <c r="I89" s="87">
        <v>450</v>
      </c>
      <c r="J89" s="87">
        <v>10</v>
      </c>
      <c r="K89" s="87"/>
      <c r="L89" s="87">
        <v>10</v>
      </c>
      <c r="M89" s="3" t="s">
        <v>565</v>
      </c>
      <c r="N89" s="3">
        <v>10</v>
      </c>
    </row>
    <row r="90" spans="1:14" ht="15.75" x14ac:dyDescent="0.25">
      <c r="A90" s="86" t="s">
        <v>533</v>
      </c>
      <c r="B90" s="86" t="s">
        <v>31</v>
      </c>
      <c r="C90" s="86" t="s">
        <v>537</v>
      </c>
      <c r="D90" s="86" t="s">
        <v>538</v>
      </c>
      <c r="E90" s="86">
        <v>610001</v>
      </c>
      <c r="F90" s="87">
        <v>15</v>
      </c>
      <c r="G90" s="86" t="s">
        <v>536</v>
      </c>
      <c r="H90" s="87">
        <v>50</v>
      </c>
      <c r="I90" s="87">
        <v>750</v>
      </c>
      <c r="J90" s="87"/>
      <c r="K90" s="87"/>
      <c r="L90" s="87">
        <v>15</v>
      </c>
      <c r="M90" s="3" t="s">
        <v>566</v>
      </c>
      <c r="N90" s="3">
        <v>15</v>
      </c>
    </row>
    <row r="91" spans="1:14" ht="15.75" x14ac:dyDescent="0.25">
      <c r="A91" s="86" t="s">
        <v>539</v>
      </c>
      <c r="B91" s="86" t="s">
        <v>31</v>
      </c>
      <c r="C91" s="86" t="s">
        <v>534</v>
      </c>
      <c r="D91" s="86" t="s">
        <v>535</v>
      </c>
      <c r="E91" s="86">
        <v>610001</v>
      </c>
      <c r="F91" s="87">
        <v>11</v>
      </c>
      <c r="G91" s="86" t="s">
        <v>536</v>
      </c>
      <c r="H91" s="87">
        <v>45</v>
      </c>
      <c r="I91" s="87">
        <v>495</v>
      </c>
      <c r="J91" s="87"/>
      <c r="K91" s="87"/>
      <c r="L91" s="87">
        <v>11</v>
      </c>
      <c r="M91" s="3" t="s">
        <v>567</v>
      </c>
      <c r="N91" s="3">
        <v>11</v>
      </c>
    </row>
    <row r="92" spans="1:14" ht="15.75" x14ac:dyDescent="0.25">
      <c r="A92" s="86" t="s">
        <v>539</v>
      </c>
      <c r="B92" s="86" t="s">
        <v>31</v>
      </c>
      <c r="C92" s="86" t="s">
        <v>537</v>
      </c>
      <c r="D92" s="86" t="s">
        <v>538</v>
      </c>
      <c r="E92" s="86">
        <v>610001</v>
      </c>
      <c r="F92" s="87">
        <v>16</v>
      </c>
      <c r="G92" s="86" t="s">
        <v>536</v>
      </c>
      <c r="H92" s="87">
        <v>50</v>
      </c>
      <c r="I92" s="87">
        <v>800</v>
      </c>
      <c r="J92" s="87"/>
      <c r="K92" s="87"/>
      <c r="L92" s="87">
        <v>16</v>
      </c>
      <c r="M92" s="3" t="s">
        <v>568</v>
      </c>
      <c r="N92" s="3">
        <v>16</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67A78-F535-48CD-8FB5-866F023258FD}">
  <dimension ref="B2:M24"/>
  <sheetViews>
    <sheetView topLeftCell="A3" workbookViewId="0">
      <selection activeCell="B24" sqref="B24"/>
    </sheetView>
  </sheetViews>
  <sheetFormatPr defaultRowHeight="15" x14ac:dyDescent="0.25"/>
  <cols>
    <col min="2" max="2" width="15.42578125" customWidth="1"/>
    <col min="3" max="3" width="10.42578125" customWidth="1"/>
  </cols>
  <sheetData>
    <row r="2" spans="2:12" x14ac:dyDescent="0.25">
      <c r="B2" s="2" t="s">
        <v>801</v>
      </c>
    </row>
    <row r="3" spans="2:12" x14ac:dyDescent="0.25">
      <c r="B3" s="91" t="s">
        <v>575</v>
      </c>
      <c r="C3" s="91"/>
      <c r="D3" s="91"/>
      <c r="E3" s="91"/>
      <c r="F3" s="91"/>
      <c r="G3" s="91"/>
      <c r="H3" s="91"/>
      <c r="I3" s="91"/>
      <c r="J3" s="91"/>
      <c r="K3" s="91"/>
    </row>
    <row r="4" spans="2:12" x14ac:dyDescent="0.25">
      <c r="B4" t="s">
        <v>16</v>
      </c>
      <c r="D4" t="s">
        <v>803</v>
      </c>
      <c r="E4" t="s">
        <v>572</v>
      </c>
      <c r="G4" t="s">
        <v>16</v>
      </c>
      <c r="J4" t="s">
        <v>803</v>
      </c>
      <c r="K4" t="s">
        <v>572</v>
      </c>
    </row>
    <row r="5" spans="2:12" x14ac:dyDescent="0.25">
      <c r="B5" t="s">
        <v>802</v>
      </c>
      <c r="D5" t="s">
        <v>416</v>
      </c>
      <c r="E5" t="s">
        <v>575</v>
      </c>
      <c r="G5" t="s">
        <v>812</v>
      </c>
      <c r="J5" t="s">
        <v>416</v>
      </c>
      <c r="K5" t="s">
        <v>575</v>
      </c>
    </row>
    <row r="6" spans="2:12" x14ac:dyDescent="0.25">
      <c r="B6" t="s">
        <v>226</v>
      </c>
      <c r="D6" t="s">
        <v>416</v>
      </c>
      <c r="E6" t="s">
        <v>593</v>
      </c>
      <c r="G6" t="s">
        <v>813</v>
      </c>
      <c r="J6" t="s">
        <v>416</v>
      </c>
      <c r="K6" t="s">
        <v>575</v>
      </c>
    </row>
    <row r="7" spans="2:12" x14ac:dyDescent="0.25">
      <c r="B7" t="s">
        <v>592</v>
      </c>
      <c r="D7" t="s">
        <v>416</v>
      </c>
      <c r="E7" t="s">
        <v>593</v>
      </c>
      <c r="G7" t="s">
        <v>808</v>
      </c>
      <c r="J7" t="s">
        <v>417</v>
      </c>
      <c r="L7" t="s">
        <v>814</v>
      </c>
    </row>
    <row r="8" spans="2:12" x14ac:dyDescent="0.25">
      <c r="B8" t="s">
        <v>806</v>
      </c>
      <c r="D8" t="s">
        <v>416</v>
      </c>
      <c r="E8" t="s">
        <v>593</v>
      </c>
      <c r="G8" t="s">
        <v>809</v>
      </c>
      <c r="J8" t="s">
        <v>417</v>
      </c>
    </row>
    <row r="9" spans="2:12" x14ac:dyDescent="0.25">
      <c r="B9" t="s">
        <v>521</v>
      </c>
      <c r="D9" t="s">
        <v>416</v>
      </c>
      <c r="E9" t="s">
        <v>593</v>
      </c>
      <c r="G9" t="s">
        <v>810</v>
      </c>
      <c r="J9" t="s">
        <v>417</v>
      </c>
      <c r="L9" t="s">
        <v>815</v>
      </c>
    </row>
    <row r="10" spans="2:12" x14ac:dyDescent="0.25">
      <c r="B10" t="s">
        <v>807</v>
      </c>
      <c r="D10" t="s">
        <v>416</v>
      </c>
      <c r="E10" t="s">
        <v>593</v>
      </c>
      <c r="G10" t="s">
        <v>811</v>
      </c>
      <c r="J10" t="s">
        <v>417</v>
      </c>
    </row>
    <row r="11" spans="2:12" x14ac:dyDescent="0.25">
      <c r="B11" s="38" t="s">
        <v>805</v>
      </c>
      <c r="D11" t="s">
        <v>416</v>
      </c>
      <c r="E11" t="s">
        <v>575</v>
      </c>
      <c r="F11" t="s">
        <v>816</v>
      </c>
    </row>
    <row r="12" spans="2:12" x14ac:dyDescent="0.25">
      <c r="B12" t="s">
        <v>237</v>
      </c>
      <c r="D12" t="s">
        <v>416</v>
      </c>
      <c r="E12" t="s">
        <v>575</v>
      </c>
    </row>
    <row r="13" spans="2:12" x14ac:dyDescent="0.25">
      <c r="B13" t="s">
        <v>804</v>
      </c>
      <c r="D13" t="s">
        <v>416</v>
      </c>
      <c r="E13" t="s">
        <v>575</v>
      </c>
    </row>
    <row r="16" spans="2:12" x14ac:dyDescent="0.25">
      <c r="B16" s="91" t="s">
        <v>817</v>
      </c>
      <c r="C16" s="91"/>
      <c r="D16" s="91"/>
      <c r="E16" s="91"/>
      <c r="F16" s="91"/>
      <c r="G16" s="91"/>
      <c r="H16" s="91"/>
      <c r="I16" s="91"/>
      <c r="J16" s="91"/>
      <c r="K16" s="91"/>
    </row>
    <row r="17" spans="2:13" x14ac:dyDescent="0.25">
      <c r="B17" s="35" t="s">
        <v>15</v>
      </c>
      <c r="D17" t="s">
        <v>416</v>
      </c>
      <c r="E17" t="s">
        <v>597</v>
      </c>
    </row>
    <row r="18" spans="2:13" x14ac:dyDescent="0.25">
      <c r="B18" s="35" t="s">
        <v>818</v>
      </c>
      <c r="D18" t="s">
        <v>416</v>
      </c>
      <c r="E18" t="s">
        <v>597</v>
      </c>
    </row>
    <row r="19" spans="2:13" x14ac:dyDescent="0.25">
      <c r="B19" s="35" t="s">
        <v>819</v>
      </c>
      <c r="D19" t="s">
        <v>416</v>
      </c>
      <c r="E19" t="s">
        <v>597</v>
      </c>
    </row>
    <row r="20" spans="2:13" x14ac:dyDescent="0.25">
      <c r="B20" s="35" t="s">
        <v>519</v>
      </c>
      <c r="D20" t="s">
        <v>416</v>
      </c>
      <c r="E20" t="s">
        <v>597</v>
      </c>
    </row>
    <row r="23" spans="2:13" x14ac:dyDescent="0.25">
      <c r="B23" s="2" t="s">
        <v>820</v>
      </c>
    </row>
    <row r="24" spans="2:13" x14ac:dyDescent="0.25">
      <c r="B24" t="s">
        <v>163</v>
      </c>
      <c r="C24" t="s">
        <v>802</v>
      </c>
      <c r="D24" t="s">
        <v>825</v>
      </c>
      <c r="E24" t="s">
        <v>826</v>
      </c>
      <c r="F24" t="s">
        <v>521</v>
      </c>
      <c r="G24" t="s">
        <v>807</v>
      </c>
      <c r="H24" t="s">
        <v>805</v>
      </c>
      <c r="I24" t="s">
        <v>812</v>
      </c>
      <c r="J24" t="s">
        <v>813</v>
      </c>
      <c r="K24" t="s">
        <v>827</v>
      </c>
      <c r="L24" t="s">
        <v>819</v>
      </c>
      <c r="M24" t="s">
        <v>828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85FBD-36ED-4421-8E67-D1944F03C1AC}">
  <dimension ref="B2:K75"/>
  <sheetViews>
    <sheetView topLeftCell="A18" workbookViewId="0">
      <selection activeCell="D38" sqref="D38"/>
    </sheetView>
  </sheetViews>
  <sheetFormatPr defaultRowHeight="15" x14ac:dyDescent="0.25"/>
  <cols>
    <col min="2" max="2" width="20.5703125" customWidth="1"/>
    <col min="3" max="3" width="19.42578125" customWidth="1"/>
    <col min="5" max="5" width="16.85546875" bestFit="1" customWidth="1"/>
  </cols>
  <sheetData>
    <row r="2" spans="2:11" x14ac:dyDescent="0.25">
      <c r="B2" t="s">
        <v>622</v>
      </c>
      <c r="C2" t="s">
        <v>621</v>
      </c>
      <c r="D2" t="s">
        <v>620</v>
      </c>
      <c r="E2" t="s">
        <v>619</v>
      </c>
      <c r="F2" t="s">
        <v>618</v>
      </c>
    </row>
    <row r="4" spans="2:11" x14ac:dyDescent="0.25">
      <c r="B4" s="130" t="s">
        <v>617</v>
      </c>
      <c r="C4" s="130"/>
      <c r="D4" s="130"/>
      <c r="E4" s="130"/>
      <c r="F4" s="130"/>
      <c r="G4" s="130"/>
      <c r="H4" s="130"/>
      <c r="I4" s="130"/>
    </row>
    <row r="5" spans="2:11" x14ac:dyDescent="0.25">
      <c r="B5" s="96" t="s">
        <v>235</v>
      </c>
      <c r="C5" s="131"/>
      <c r="D5" s="131"/>
      <c r="E5" s="96" t="s">
        <v>585</v>
      </c>
      <c r="F5" s="131"/>
      <c r="G5" s="131"/>
      <c r="H5" s="131"/>
      <c r="I5" s="131"/>
      <c r="J5" t="s">
        <v>821</v>
      </c>
      <c r="K5" t="s">
        <v>823</v>
      </c>
    </row>
    <row r="6" spans="2:11" x14ac:dyDescent="0.25">
      <c r="B6" s="96" t="s">
        <v>577</v>
      </c>
      <c r="C6" s="129"/>
      <c r="D6" s="129"/>
      <c r="E6" s="96" t="s">
        <v>822</v>
      </c>
      <c r="F6" s="129"/>
      <c r="G6" s="129"/>
      <c r="H6" s="129"/>
      <c r="I6" s="129"/>
      <c r="J6" t="s">
        <v>821</v>
      </c>
    </row>
    <row r="7" spans="2:11" x14ac:dyDescent="0.25">
      <c r="B7" s="101" t="s">
        <v>231</v>
      </c>
      <c r="C7" s="131"/>
      <c r="D7" s="131"/>
      <c r="E7" s="96" t="s">
        <v>237</v>
      </c>
      <c r="F7" s="131"/>
      <c r="G7" s="131"/>
      <c r="H7" s="131"/>
      <c r="I7" s="131"/>
    </row>
    <row r="8" spans="2:11" x14ac:dyDescent="0.25">
      <c r="B8" s="96" t="s">
        <v>229</v>
      </c>
      <c r="C8" s="131"/>
      <c r="D8" s="131"/>
      <c r="E8" s="96" t="s">
        <v>238</v>
      </c>
      <c r="F8" s="131"/>
      <c r="G8" s="131"/>
      <c r="H8" s="131"/>
      <c r="I8" s="131"/>
    </row>
    <row r="9" spans="2:11" x14ac:dyDescent="0.25">
      <c r="B9" s="96" t="s">
        <v>233</v>
      </c>
      <c r="C9" s="131"/>
      <c r="D9" s="131"/>
      <c r="E9" s="96" t="s">
        <v>239</v>
      </c>
      <c r="F9" s="131"/>
      <c r="G9" s="131"/>
      <c r="H9" s="131"/>
      <c r="I9" s="131"/>
    </row>
    <row r="10" spans="2:11" x14ac:dyDescent="0.25">
      <c r="B10" s="96" t="s">
        <v>234</v>
      </c>
      <c r="C10" s="131"/>
      <c r="D10" s="131"/>
      <c r="E10" s="96" t="s">
        <v>616</v>
      </c>
      <c r="F10" s="132"/>
      <c r="G10" s="131"/>
      <c r="H10" s="131"/>
      <c r="I10" s="131"/>
    </row>
    <row r="11" spans="2:11" x14ac:dyDescent="0.25">
      <c r="B11" s="96" t="s">
        <v>581</v>
      </c>
      <c r="C11" s="131"/>
      <c r="D11" s="131"/>
      <c r="E11" s="96" t="s">
        <v>615</v>
      </c>
      <c r="F11" s="131"/>
      <c r="G11" s="131"/>
      <c r="H11" s="131"/>
      <c r="I11" s="131"/>
    </row>
    <row r="12" spans="2:11" ht="15" customHeight="1" x14ac:dyDescent="0.25">
      <c r="B12" s="96" t="s">
        <v>230</v>
      </c>
      <c r="C12" s="131"/>
      <c r="D12" s="131"/>
      <c r="E12" s="96" t="s">
        <v>244</v>
      </c>
      <c r="F12" s="134" t="s">
        <v>614</v>
      </c>
      <c r="G12" s="134"/>
      <c r="H12" s="134"/>
      <c r="I12" s="134"/>
    </row>
    <row r="13" spans="2:11" x14ac:dyDescent="0.25">
      <c r="B13" s="96" t="s">
        <v>524</v>
      </c>
      <c r="C13" s="131"/>
      <c r="D13" s="131"/>
      <c r="F13" s="134"/>
      <c r="G13" s="134"/>
      <c r="H13" s="134"/>
      <c r="I13" s="134"/>
    </row>
    <row r="14" spans="2:11" x14ac:dyDescent="0.25">
      <c r="B14" s="96" t="s">
        <v>588</v>
      </c>
      <c r="C14" s="131"/>
      <c r="D14" s="131"/>
      <c r="F14" s="134"/>
      <c r="G14" s="134"/>
      <c r="H14" s="134"/>
      <c r="I14" s="134"/>
    </row>
    <row r="15" spans="2:11" ht="15" customHeight="1" x14ac:dyDescent="0.25">
      <c r="B15" s="96" t="s">
        <v>590</v>
      </c>
      <c r="E15" s="96" t="s">
        <v>245</v>
      </c>
      <c r="F15" s="134" t="s">
        <v>611</v>
      </c>
      <c r="G15" s="134"/>
      <c r="H15" s="134"/>
      <c r="I15" s="134"/>
    </row>
    <row r="16" spans="2:11" x14ac:dyDescent="0.25">
      <c r="B16" s="96" t="s">
        <v>164</v>
      </c>
      <c r="F16" s="134"/>
      <c r="G16" s="134"/>
      <c r="H16" s="134"/>
      <c r="I16" s="134"/>
    </row>
    <row r="17" spans="2:9" x14ac:dyDescent="0.25">
      <c r="F17" s="134"/>
      <c r="G17" s="134"/>
      <c r="H17" s="134"/>
      <c r="I17" s="134"/>
    </row>
    <row r="20" spans="2:9" x14ac:dyDescent="0.25">
      <c r="B20" s="130" t="s">
        <v>593</v>
      </c>
      <c r="C20" s="130"/>
      <c r="D20" s="130"/>
      <c r="E20" s="133"/>
      <c r="F20" s="130"/>
      <c r="G20" s="130"/>
      <c r="H20" s="130"/>
      <c r="I20" s="130"/>
    </row>
    <row r="21" spans="2:9" x14ac:dyDescent="0.25">
      <c r="B21" s="96" t="s">
        <v>592</v>
      </c>
      <c r="C21" s="131"/>
      <c r="D21" s="131"/>
      <c r="E21" s="96" t="s">
        <v>246</v>
      </c>
    </row>
    <row r="22" spans="2:9" x14ac:dyDescent="0.25">
      <c r="B22" t="s">
        <v>258</v>
      </c>
      <c r="C22" s="134" t="s">
        <v>609</v>
      </c>
      <c r="D22" s="135"/>
      <c r="E22" s="96" t="s">
        <v>594</v>
      </c>
    </row>
    <row r="23" spans="2:9" x14ac:dyDescent="0.25">
      <c r="C23" s="135"/>
      <c r="D23" s="135"/>
      <c r="E23" s="96" t="s">
        <v>250</v>
      </c>
      <c r="F23" s="134" t="s">
        <v>609</v>
      </c>
      <c r="G23" s="135"/>
      <c r="H23" s="135"/>
      <c r="I23" s="135"/>
    </row>
    <row r="24" spans="2:9" x14ac:dyDescent="0.25">
      <c r="C24" s="135"/>
      <c r="D24" s="135"/>
      <c r="F24" s="135"/>
      <c r="G24" s="135"/>
      <c r="H24" s="135"/>
      <c r="I24" s="135"/>
    </row>
    <row r="25" spans="2:9" x14ac:dyDescent="0.25">
      <c r="B25" s="96" t="s">
        <v>226</v>
      </c>
      <c r="F25" s="135"/>
      <c r="G25" s="135"/>
      <c r="H25" s="135"/>
      <c r="I25" s="135"/>
    </row>
    <row r="26" spans="2:9" x14ac:dyDescent="0.25">
      <c r="B26" s="96" t="s">
        <v>515</v>
      </c>
      <c r="E26" s="96" t="s">
        <v>251</v>
      </c>
      <c r="F26" s="134" t="s">
        <v>609</v>
      </c>
      <c r="G26" s="135"/>
      <c r="H26" s="135"/>
      <c r="I26" s="135"/>
    </row>
    <row r="27" spans="2:9" x14ac:dyDescent="0.25">
      <c r="B27" s="96" t="s">
        <v>521</v>
      </c>
      <c r="F27" s="135"/>
      <c r="G27" s="135"/>
      <c r="H27" s="135"/>
      <c r="I27" s="135"/>
    </row>
    <row r="28" spans="2:9" x14ac:dyDescent="0.25">
      <c r="F28" s="135"/>
      <c r="G28" s="135"/>
      <c r="H28" s="135"/>
      <c r="I28" s="135"/>
    </row>
    <row r="30" spans="2:9" x14ac:dyDescent="0.25">
      <c r="B30" s="130" t="s">
        <v>595</v>
      </c>
      <c r="C30" s="130"/>
      <c r="D30" s="130"/>
      <c r="E30" s="130"/>
      <c r="F30" s="130"/>
      <c r="G30" s="130"/>
      <c r="H30" s="130"/>
      <c r="I30" s="130"/>
    </row>
    <row r="31" spans="2:9" x14ac:dyDescent="0.25">
      <c r="B31" s="96" t="s">
        <v>247</v>
      </c>
    </row>
    <row r="32" spans="2:9" x14ac:dyDescent="0.25">
      <c r="B32" s="96" t="s">
        <v>249</v>
      </c>
    </row>
    <row r="33" spans="2:9" x14ac:dyDescent="0.25">
      <c r="B33" t="s">
        <v>599</v>
      </c>
    </row>
    <row r="35" spans="2:9" x14ac:dyDescent="0.25">
      <c r="B35" s="91" t="s">
        <v>597</v>
      </c>
      <c r="C35" s="91"/>
      <c r="D35" s="91"/>
      <c r="F35" s="91"/>
      <c r="G35" s="91"/>
      <c r="H35" s="91"/>
      <c r="I35" s="91"/>
    </row>
    <row r="36" spans="2:9" x14ac:dyDescent="0.25">
      <c r="B36" s="98" t="s">
        <v>613</v>
      </c>
      <c r="E36" s="98" t="s">
        <v>612</v>
      </c>
    </row>
    <row r="37" spans="2:9" x14ac:dyDescent="0.25">
      <c r="B37" s="96" t="s">
        <v>15</v>
      </c>
      <c r="E37" s="96" t="s">
        <v>170</v>
      </c>
    </row>
    <row r="38" spans="2:9" ht="24.75" x14ac:dyDescent="0.25">
      <c r="B38" s="97" t="s">
        <v>517</v>
      </c>
      <c r="E38" s="96" t="s">
        <v>598</v>
      </c>
      <c r="F38" s="134" t="s">
        <v>609</v>
      </c>
      <c r="G38" s="135"/>
      <c r="H38" s="135"/>
      <c r="I38" s="135"/>
    </row>
    <row r="39" spans="2:9" x14ac:dyDescent="0.25">
      <c r="B39" s="97" t="s">
        <v>520</v>
      </c>
      <c r="F39" s="135"/>
      <c r="G39" s="135"/>
      <c r="H39" s="135"/>
      <c r="I39" s="135"/>
    </row>
    <row r="40" spans="2:9" x14ac:dyDescent="0.25">
      <c r="B40" s="97" t="s">
        <v>519</v>
      </c>
      <c r="F40" s="135"/>
      <c r="G40" s="135"/>
      <c r="H40" s="135"/>
      <c r="I40" s="135"/>
    </row>
    <row r="41" spans="2:9" x14ac:dyDescent="0.25">
      <c r="E41" s="96" t="s">
        <v>262</v>
      </c>
      <c r="F41" s="134" t="s">
        <v>611</v>
      </c>
      <c r="G41" s="135"/>
      <c r="H41" s="135"/>
      <c r="I41" s="135"/>
    </row>
    <row r="42" spans="2:9" x14ac:dyDescent="0.25">
      <c r="F42" s="135"/>
      <c r="G42" s="135"/>
      <c r="H42" s="135"/>
      <c r="I42" s="135"/>
    </row>
    <row r="43" spans="2:9" x14ac:dyDescent="0.25">
      <c r="F43" s="135"/>
      <c r="G43" s="135"/>
      <c r="H43" s="135"/>
      <c r="I43" s="135"/>
    </row>
    <row r="45" spans="2:9" x14ac:dyDescent="0.25">
      <c r="B45" s="135" t="s">
        <v>600</v>
      </c>
      <c r="C45" s="136"/>
      <c r="D45" s="136"/>
      <c r="E45" s="135"/>
      <c r="F45" s="136"/>
      <c r="G45" s="136"/>
      <c r="H45" s="136"/>
      <c r="I45" s="136"/>
    </row>
    <row r="46" spans="2:9" x14ac:dyDescent="0.25">
      <c r="B46" s="96" t="s">
        <v>252</v>
      </c>
      <c r="C46" s="137" t="s">
        <v>623</v>
      </c>
      <c r="D46" s="138"/>
      <c r="E46" s="96" t="s">
        <v>253</v>
      </c>
      <c r="F46" s="137" t="s">
        <v>624</v>
      </c>
      <c r="G46" s="138"/>
      <c r="H46" s="138"/>
      <c r="I46" s="138"/>
    </row>
    <row r="47" spans="2:9" x14ac:dyDescent="0.25">
      <c r="C47" s="139"/>
      <c r="D47" s="139"/>
      <c r="F47" s="139"/>
      <c r="G47" s="139"/>
      <c r="H47" s="139"/>
      <c r="I47" s="139"/>
    </row>
    <row r="48" spans="2:9" x14ac:dyDescent="0.25">
      <c r="C48" s="139"/>
      <c r="D48" s="139"/>
      <c r="F48" s="139"/>
      <c r="G48" s="139"/>
      <c r="H48" s="139"/>
      <c r="I48" s="139"/>
    </row>
    <row r="49" spans="2:9" x14ac:dyDescent="0.25">
      <c r="C49" s="139"/>
      <c r="D49" s="139"/>
      <c r="F49" s="139"/>
      <c r="G49" s="139"/>
      <c r="H49" s="139"/>
      <c r="I49" s="139"/>
    </row>
    <row r="50" spans="2:9" x14ac:dyDescent="0.25">
      <c r="C50" s="139"/>
      <c r="D50" s="139"/>
      <c r="F50" s="139"/>
      <c r="G50" s="139"/>
      <c r="H50" s="139"/>
      <c r="I50" s="139"/>
    </row>
    <row r="51" spans="2:9" x14ac:dyDescent="0.25">
      <c r="C51" s="139"/>
      <c r="D51" s="139"/>
      <c r="F51" s="139"/>
      <c r="G51" s="139"/>
      <c r="H51" s="139"/>
      <c r="I51" s="139"/>
    </row>
    <row r="52" spans="2:9" x14ac:dyDescent="0.25">
      <c r="C52" s="139"/>
      <c r="D52" s="139"/>
      <c r="F52" s="139"/>
      <c r="G52" s="139"/>
      <c r="H52" s="139"/>
      <c r="I52" s="139"/>
    </row>
    <row r="53" spans="2:9" x14ac:dyDescent="0.25">
      <c r="C53" s="139"/>
      <c r="D53" s="139"/>
      <c r="E53" t="s">
        <v>625</v>
      </c>
      <c r="F53" s="134" t="s">
        <v>626</v>
      </c>
      <c r="G53" s="135"/>
      <c r="H53" s="135"/>
      <c r="I53" s="135"/>
    </row>
    <row r="54" spans="2:9" x14ac:dyDescent="0.25">
      <c r="C54" s="139"/>
      <c r="D54" s="139"/>
      <c r="F54" s="135"/>
      <c r="G54" s="135"/>
      <c r="H54" s="135"/>
      <c r="I54" s="135"/>
    </row>
    <row r="55" spans="2:9" x14ac:dyDescent="0.25">
      <c r="F55" s="135"/>
      <c r="G55" s="135"/>
      <c r="H55" s="135"/>
      <c r="I55" s="135"/>
    </row>
    <row r="57" spans="2:9" x14ac:dyDescent="0.25">
      <c r="B57" s="136" t="s">
        <v>610</v>
      </c>
      <c r="C57" s="136"/>
      <c r="D57" s="136"/>
      <c r="E57" s="136"/>
      <c r="F57" s="136"/>
      <c r="G57" s="136"/>
      <c r="H57" s="136"/>
      <c r="I57" s="136"/>
    </row>
    <row r="58" spans="2:9" x14ac:dyDescent="0.25">
      <c r="B58" s="96" t="s">
        <v>255</v>
      </c>
      <c r="C58" s="134" t="s">
        <v>609</v>
      </c>
      <c r="D58" s="135"/>
      <c r="E58" s="96" t="s">
        <v>260</v>
      </c>
      <c r="F58" s="134" t="s">
        <v>609</v>
      </c>
      <c r="G58" s="135"/>
      <c r="H58" s="135"/>
      <c r="I58" s="135"/>
    </row>
    <row r="59" spans="2:9" x14ac:dyDescent="0.25">
      <c r="C59" s="135"/>
      <c r="D59" s="135"/>
      <c r="F59" s="135"/>
      <c r="G59" s="135"/>
      <c r="H59" s="135"/>
      <c r="I59" s="135"/>
    </row>
    <row r="60" spans="2:9" x14ac:dyDescent="0.25">
      <c r="C60" s="135"/>
      <c r="D60" s="135"/>
      <c r="F60" s="135"/>
      <c r="G60" s="135"/>
      <c r="H60" s="135"/>
      <c r="I60" s="135"/>
    </row>
    <row r="61" spans="2:9" x14ac:dyDescent="0.25">
      <c r="B61" s="96" t="s">
        <v>256</v>
      </c>
      <c r="C61" s="134" t="s">
        <v>609</v>
      </c>
      <c r="D61" s="135"/>
      <c r="E61" s="96" t="s">
        <v>604</v>
      </c>
      <c r="F61" s="134" t="s">
        <v>609</v>
      </c>
      <c r="G61" s="135"/>
      <c r="H61" s="135"/>
      <c r="I61" s="135"/>
    </row>
    <row r="62" spans="2:9" x14ac:dyDescent="0.25">
      <c r="C62" s="135"/>
      <c r="D62" s="135"/>
      <c r="F62" s="135"/>
      <c r="G62" s="135"/>
      <c r="H62" s="135"/>
      <c r="I62" s="135"/>
    </row>
    <row r="63" spans="2:9" x14ac:dyDescent="0.25">
      <c r="C63" s="135"/>
      <c r="D63" s="135"/>
      <c r="F63" s="135"/>
      <c r="G63" s="135"/>
      <c r="H63" s="135"/>
      <c r="I63" s="135"/>
    </row>
    <row r="64" spans="2:9" x14ac:dyDescent="0.25">
      <c r="B64" s="96" t="s">
        <v>257</v>
      </c>
      <c r="C64" s="134" t="s">
        <v>609</v>
      </c>
      <c r="D64" s="135"/>
      <c r="E64" s="96" t="s">
        <v>261</v>
      </c>
      <c r="F64" s="134" t="s">
        <v>609</v>
      </c>
      <c r="G64" s="135"/>
      <c r="H64" s="135"/>
      <c r="I64" s="135"/>
    </row>
    <row r="65" spans="2:9" x14ac:dyDescent="0.25">
      <c r="C65" s="135"/>
      <c r="D65" s="135"/>
      <c r="F65" s="135"/>
      <c r="G65" s="135"/>
      <c r="H65" s="135"/>
      <c r="I65" s="135"/>
    </row>
    <row r="66" spans="2:9" x14ac:dyDescent="0.25">
      <c r="C66" s="135"/>
      <c r="D66" s="135"/>
      <c r="F66" s="135"/>
      <c r="G66" s="135"/>
      <c r="H66" s="135"/>
      <c r="I66" s="135"/>
    </row>
    <row r="67" spans="2:9" x14ac:dyDescent="0.25">
      <c r="B67" s="96" t="s">
        <v>602</v>
      </c>
      <c r="C67" s="134" t="s">
        <v>609</v>
      </c>
      <c r="D67" s="135"/>
      <c r="E67" s="96" t="s">
        <v>605</v>
      </c>
      <c r="F67" s="134" t="s">
        <v>609</v>
      </c>
      <c r="G67" s="135"/>
      <c r="H67" s="135"/>
      <c r="I67" s="135"/>
    </row>
    <row r="68" spans="2:9" x14ac:dyDescent="0.25">
      <c r="C68" s="135"/>
      <c r="D68" s="135"/>
      <c r="F68" s="135"/>
      <c r="G68" s="135"/>
      <c r="H68" s="135"/>
      <c r="I68" s="135"/>
    </row>
    <row r="69" spans="2:9" x14ac:dyDescent="0.25">
      <c r="C69" s="135"/>
      <c r="D69" s="135"/>
      <c r="F69" s="135"/>
      <c r="G69" s="135"/>
      <c r="H69" s="135"/>
      <c r="I69" s="135"/>
    </row>
    <row r="70" spans="2:9" x14ac:dyDescent="0.25">
      <c r="B70" s="96" t="s">
        <v>603</v>
      </c>
      <c r="C70" s="134" t="s">
        <v>609</v>
      </c>
      <c r="D70" s="135"/>
      <c r="E70" t="s">
        <v>607</v>
      </c>
      <c r="F70" s="134" t="s">
        <v>609</v>
      </c>
      <c r="G70" s="135"/>
      <c r="H70" s="135"/>
      <c r="I70" s="135"/>
    </row>
    <row r="71" spans="2:9" x14ac:dyDescent="0.25">
      <c r="C71" s="135"/>
      <c r="D71" s="135"/>
      <c r="F71" s="135"/>
      <c r="G71" s="135"/>
      <c r="H71" s="135"/>
      <c r="I71" s="135"/>
    </row>
    <row r="72" spans="2:9" x14ac:dyDescent="0.25">
      <c r="C72" s="135"/>
      <c r="D72" s="135"/>
      <c r="F72" s="135"/>
      <c r="G72" s="135"/>
      <c r="H72" s="135"/>
      <c r="I72" s="135"/>
    </row>
    <row r="73" spans="2:9" x14ac:dyDescent="0.25">
      <c r="B73" s="96" t="s">
        <v>259</v>
      </c>
      <c r="C73" s="134" t="s">
        <v>609</v>
      </c>
      <c r="D73" s="135"/>
      <c r="E73" t="s">
        <v>606</v>
      </c>
      <c r="F73" s="131"/>
      <c r="G73" s="131"/>
      <c r="H73" s="131"/>
      <c r="I73" s="131"/>
    </row>
    <row r="74" spans="2:9" x14ac:dyDescent="0.25">
      <c r="C74" s="135"/>
      <c r="D74" s="135"/>
    </row>
    <row r="75" spans="2:9" x14ac:dyDescent="0.25">
      <c r="C75" s="135"/>
      <c r="D75" s="135"/>
    </row>
  </sheetData>
  <mergeCells count="43">
    <mergeCell ref="F73:I73"/>
    <mergeCell ref="C73:D75"/>
    <mergeCell ref="F58:I60"/>
    <mergeCell ref="F61:I63"/>
    <mergeCell ref="F64:I66"/>
    <mergeCell ref="F67:I69"/>
    <mergeCell ref="F70:I72"/>
    <mergeCell ref="C58:D60"/>
    <mergeCell ref="C61:D63"/>
    <mergeCell ref="C64:D66"/>
    <mergeCell ref="C67:D69"/>
    <mergeCell ref="C70:D72"/>
    <mergeCell ref="F26:I28"/>
    <mergeCell ref="B30:I30"/>
    <mergeCell ref="F38:I40"/>
    <mergeCell ref="F41:I43"/>
    <mergeCell ref="B57:I57"/>
    <mergeCell ref="B45:I45"/>
    <mergeCell ref="C46:D54"/>
    <mergeCell ref="F46:I52"/>
    <mergeCell ref="F53:I55"/>
    <mergeCell ref="F10:I10"/>
    <mergeCell ref="F11:I11"/>
    <mergeCell ref="B20:I20"/>
    <mergeCell ref="C21:D21"/>
    <mergeCell ref="C22:D24"/>
    <mergeCell ref="F23:I25"/>
    <mergeCell ref="F12:I14"/>
    <mergeCell ref="F15:I17"/>
    <mergeCell ref="C10:D10"/>
    <mergeCell ref="C11:D11"/>
    <mergeCell ref="C12:D12"/>
    <mergeCell ref="C13:D13"/>
    <mergeCell ref="C14:D14"/>
    <mergeCell ref="B4:I4"/>
    <mergeCell ref="C5:D5"/>
    <mergeCell ref="C7:D7"/>
    <mergeCell ref="C8:D8"/>
    <mergeCell ref="C9:D9"/>
    <mergeCell ref="F5:I5"/>
    <mergeCell ref="F7:I7"/>
    <mergeCell ref="F8:I8"/>
    <mergeCell ref="F9:I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512C2-B07C-42C1-9E49-EC6B4FD5B390}">
  <dimension ref="A1:I47"/>
  <sheetViews>
    <sheetView topLeftCell="A6" workbookViewId="0">
      <selection activeCell="C20" sqref="C20"/>
    </sheetView>
  </sheetViews>
  <sheetFormatPr defaultRowHeight="15" x14ac:dyDescent="0.25"/>
  <cols>
    <col min="1" max="1" width="18.85546875" bestFit="1" customWidth="1"/>
    <col min="2" max="2" width="31.42578125" customWidth="1"/>
    <col min="3" max="3" width="59.140625" customWidth="1"/>
    <col min="4" max="4" width="43.140625" customWidth="1"/>
    <col min="5" max="5" width="15.5703125" bestFit="1" customWidth="1"/>
    <col min="6" max="6" width="14.28515625" customWidth="1"/>
  </cols>
  <sheetData>
    <row r="1" spans="1:4" ht="15.75" x14ac:dyDescent="0.25">
      <c r="A1" s="60" t="s">
        <v>376</v>
      </c>
    </row>
    <row r="3" spans="1:4" x14ac:dyDescent="0.25">
      <c r="A3" s="2" t="s">
        <v>2</v>
      </c>
      <c r="B3" s="2" t="s">
        <v>3</v>
      </c>
    </row>
    <row r="4" spans="1:4" x14ac:dyDescent="0.25">
      <c r="A4" s="2"/>
      <c r="B4" t="s">
        <v>569</v>
      </c>
    </row>
    <row r="6" spans="1:4" x14ac:dyDescent="0.25">
      <c r="B6" t="s">
        <v>6</v>
      </c>
    </row>
    <row r="8" spans="1:4" x14ac:dyDescent="0.25">
      <c r="B8" s="2" t="s">
        <v>7</v>
      </c>
    </row>
    <row r="9" spans="1:4" x14ac:dyDescent="0.25">
      <c r="B9" s="5" t="s">
        <v>16</v>
      </c>
      <c r="C9" s="5" t="s">
        <v>17</v>
      </c>
    </row>
    <row r="10" spans="1:4" x14ac:dyDescent="0.25">
      <c r="B10" s="3" t="s">
        <v>8</v>
      </c>
      <c r="C10" s="3" t="s">
        <v>9</v>
      </c>
    </row>
    <row r="11" spans="1:4" x14ac:dyDescent="0.25">
      <c r="B11" s="6" t="s">
        <v>635</v>
      </c>
      <c r="C11" s="39" t="s">
        <v>636</v>
      </c>
    </row>
    <row r="12" spans="1:4" x14ac:dyDescent="0.25">
      <c r="B12" s="6" t="s">
        <v>540</v>
      </c>
      <c r="C12" s="6" t="s">
        <v>550</v>
      </c>
      <c r="D12" s="38" t="s">
        <v>629</v>
      </c>
    </row>
    <row r="13" spans="1:4" ht="30" x14ac:dyDescent="0.25">
      <c r="B13" s="3" t="s">
        <v>12</v>
      </c>
      <c r="C13" s="4" t="s">
        <v>10</v>
      </c>
      <c r="D13" t="s">
        <v>630</v>
      </c>
    </row>
    <row r="14" spans="1:4" x14ac:dyDescent="0.25">
      <c r="B14" s="6" t="s">
        <v>547</v>
      </c>
      <c r="C14" s="39" t="s">
        <v>548</v>
      </c>
      <c r="D14" s="38" t="s">
        <v>631</v>
      </c>
    </row>
    <row r="15" spans="1:4" ht="30" x14ac:dyDescent="0.25">
      <c r="B15" s="6" t="s">
        <v>11</v>
      </c>
      <c r="C15" s="39" t="s">
        <v>42</v>
      </c>
    </row>
    <row r="16" spans="1:4" x14ac:dyDescent="0.25">
      <c r="B16" s="6" t="s">
        <v>554</v>
      </c>
      <c r="C16" s="6" t="s">
        <v>557</v>
      </c>
    </row>
    <row r="17" spans="2:4" x14ac:dyDescent="0.25">
      <c r="B17" s="6" t="s">
        <v>15</v>
      </c>
      <c r="C17" s="6" t="s">
        <v>551</v>
      </c>
    </row>
    <row r="18" spans="2:4" x14ac:dyDescent="0.25">
      <c r="B18" s="6"/>
      <c r="C18" s="3" t="s">
        <v>648</v>
      </c>
    </row>
    <row r="19" spans="2:4" x14ac:dyDescent="0.25">
      <c r="B19" s="6" t="s">
        <v>89</v>
      </c>
      <c r="C19" s="6" t="s">
        <v>216</v>
      </c>
    </row>
    <row r="21" spans="2:4" x14ac:dyDescent="0.25">
      <c r="B21" s="2" t="s">
        <v>18</v>
      </c>
    </row>
    <row r="22" spans="2:4" x14ac:dyDescent="0.25">
      <c r="B22" s="5" t="s">
        <v>16</v>
      </c>
      <c r="C22" s="5" t="s">
        <v>17</v>
      </c>
    </row>
    <row r="23" spans="2:4" ht="30" x14ac:dyDescent="0.25">
      <c r="B23" s="3" t="s">
        <v>31</v>
      </c>
      <c r="C23" s="4" t="s">
        <v>32</v>
      </c>
    </row>
    <row r="24" spans="2:4" x14ac:dyDescent="0.25">
      <c r="B24" s="3" t="s">
        <v>33</v>
      </c>
      <c r="C24" s="3" t="s">
        <v>34</v>
      </c>
    </row>
    <row r="25" spans="2:4" ht="30" x14ac:dyDescent="0.25">
      <c r="B25" s="6" t="s">
        <v>35</v>
      </c>
      <c r="C25" s="4" t="s">
        <v>36</v>
      </c>
    </row>
    <row r="26" spans="2:4" x14ac:dyDescent="0.25">
      <c r="B26" s="6" t="s">
        <v>37</v>
      </c>
      <c r="C26" s="3" t="s">
        <v>38</v>
      </c>
    </row>
    <row r="27" spans="2:4" x14ac:dyDescent="0.25">
      <c r="B27" s="6" t="s">
        <v>89</v>
      </c>
      <c r="C27" s="3" t="s">
        <v>215</v>
      </c>
    </row>
    <row r="28" spans="2:4" x14ac:dyDescent="0.25">
      <c r="B28" s="6" t="s">
        <v>45</v>
      </c>
      <c r="C28" s="3" t="s">
        <v>43</v>
      </c>
    </row>
    <row r="29" spans="2:4" x14ac:dyDescent="0.25">
      <c r="B29" s="6" t="s">
        <v>46</v>
      </c>
      <c r="C29" s="3" t="s">
        <v>44</v>
      </c>
    </row>
    <row r="30" spans="2:4" x14ac:dyDescent="0.25">
      <c r="B30" s="2"/>
    </row>
    <row r="31" spans="2:4" x14ac:dyDescent="0.25">
      <c r="B31" t="s">
        <v>552</v>
      </c>
      <c r="D31" t="s">
        <v>553</v>
      </c>
    </row>
    <row r="32" spans="2:4" x14ac:dyDescent="0.25">
      <c r="B32" t="s">
        <v>51</v>
      </c>
    </row>
    <row r="33" spans="2:9" x14ac:dyDescent="0.25">
      <c r="B33" s="2" t="s">
        <v>66</v>
      </c>
    </row>
    <row r="34" spans="2:9" x14ac:dyDescent="0.25">
      <c r="B34" s="3" t="s">
        <v>544</v>
      </c>
      <c r="C34" s="3" t="s">
        <v>12</v>
      </c>
      <c r="D34" s="3" t="s">
        <v>11</v>
      </c>
      <c r="E34" s="3" t="s">
        <v>41</v>
      </c>
      <c r="F34" s="3" t="s">
        <v>554</v>
      </c>
      <c r="G34" s="3" t="s">
        <v>540</v>
      </c>
      <c r="H34" s="3" t="s">
        <v>15</v>
      </c>
      <c r="I34" s="3" t="s">
        <v>207</v>
      </c>
    </row>
    <row r="35" spans="2:9" x14ac:dyDescent="0.25">
      <c r="B35" s="3" t="s">
        <v>565</v>
      </c>
      <c r="C35" s="3" t="s">
        <v>208</v>
      </c>
      <c r="D35" s="3" t="s">
        <v>206</v>
      </c>
      <c r="E35" s="3" t="s">
        <v>209</v>
      </c>
      <c r="F35" s="3">
        <f>E25</f>
        <v>0</v>
      </c>
      <c r="G35" s="10" t="e">
        <f>#REF!</f>
        <v>#REF!</v>
      </c>
      <c r="H35" s="3">
        <f>G25</f>
        <v>0</v>
      </c>
      <c r="I35" s="3" t="s">
        <v>210</v>
      </c>
    </row>
    <row r="38" spans="2:9" x14ac:dyDescent="0.25">
      <c r="B38" s="3" t="s">
        <v>31</v>
      </c>
      <c r="C38" s="3" t="s">
        <v>33</v>
      </c>
      <c r="D38" s="6" t="s">
        <v>35</v>
      </c>
      <c r="E38" s="6" t="s">
        <v>37</v>
      </c>
      <c r="F38" s="6" t="s">
        <v>89</v>
      </c>
      <c r="G38" s="6" t="s">
        <v>45</v>
      </c>
      <c r="H38" s="6" t="s">
        <v>46</v>
      </c>
    </row>
    <row r="39" spans="2:9" x14ac:dyDescent="0.25">
      <c r="B39" s="35" t="s">
        <v>211</v>
      </c>
      <c r="D39" s="35" t="s">
        <v>172</v>
      </c>
      <c r="E39">
        <v>35</v>
      </c>
      <c r="F39">
        <v>10</v>
      </c>
    </row>
    <row r="40" spans="2:9" x14ac:dyDescent="0.25">
      <c r="B40" s="35" t="s">
        <v>212</v>
      </c>
      <c r="D40" s="35" t="s">
        <v>172</v>
      </c>
      <c r="E40">
        <v>45</v>
      </c>
      <c r="F40">
        <v>15</v>
      </c>
    </row>
    <row r="42" spans="2:9" x14ac:dyDescent="0.25">
      <c r="B42" s="3" t="s">
        <v>12</v>
      </c>
      <c r="C42" s="7" t="s">
        <v>11</v>
      </c>
      <c r="D42" s="7" t="s">
        <v>41</v>
      </c>
      <c r="E42" s="3" t="s">
        <v>13</v>
      </c>
      <c r="F42" s="3" t="s">
        <v>14</v>
      </c>
      <c r="G42" s="3" t="s">
        <v>15</v>
      </c>
      <c r="H42" s="6" t="s">
        <v>207</v>
      </c>
    </row>
    <row r="43" spans="2:9" x14ac:dyDescent="0.25">
      <c r="B43" s="35" t="s">
        <v>208</v>
      </c>
      <c r="C43" t="s">
        <v>54</v>
      </c>
      <c r="D43" t="s">
        <v>209</v>
      </c>
      <c r="E43" t="s">
        <v>213</v>
      </c>
      <c r="F43" s="13">
        <v>43913</v>
      </c>
      <c r="G43">
        <v>45</v>
      </c>
      <c r="H43" t="s">
        <v>210</v>
      </c>
    </row>
    <row r="45" spans="2:9" x14ac:dyDescent="0.25">
      <c r="B45" s="3" t="s">
        <v>31</v>
      </c>
      <c r="C45" s="3" t="s">
        <v>33</v>
      </c>
      <c r="D45" s="6" t="s">
        <v>35</v>
      </c>
      <c r="E45" s="6" t="s">
        <v>37</v>
      </c>
      <c r="F45" s="6" t="s">
        <v>89</v>
      </c>
      <c r="G45" s="6" t="s">
        <v>45</v>
      </c>
      <c r="H45" s="6" t="s">
        <v>46</v>
      </c>
    </row>
    <row r="46" spans="2:9" x14ac:dyDescent="0.25">
      <c r="B46" s="35" t="s">
        <v>211</v>
      </c>
      <c r="D46" s="35" t="s">
        <v>172</v>
      </c>
      <c r="E46">
        <v>45</v>
      </c>
      <c r="F46">
        <v>10</v>
      </c>
    </row>
    <row r="47" spans="2:9" x14ac:dyDescent="0.25">
      <c r="B47" s="35" t="s">
        <v>214</v>
      </c>
      <c r="D47" s="35" t="s">
        <v>172</v>
      </c>
      <c r="E47">
        <v>45</v>
      </c>
      <c r="F47">
        <v>15</v>
      </c>
    </row>
  </sheetData>
  <hyperlinks>
    <hyperlink ref="A1" location="'FRD List'!A1" display="FRD List" xr:uid="{F39EB446-F3BA-4158-A789-F2A5B7A370F1}"/>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00A9-56D0-4B84-9EFF-0B8559004CB1}">
  <dimension ref="A1:B12"/>
  <sheetViews>
    <sheetView workbookViewId="0">
      <selection activeCell="B6" sqref="B6"/>
    </sheetView>
  </sheetViews>
  <sheetFormatPr defaultRowHeight="15" x14ac:dyDescent="0.25"/>
  <cols>
    <col min="1" max="1" width="17.28515625" bestFit="1" customWidth="1"/>
  </cols>
  <sheetData>
    <row r="1" spans="1:2" ht="15.75" x14ac:dyDescent="0.25">
      <c r="A1" s="60" t="s">
        <v>376</v>
      </c>
    </row>
    <row r="3" spans="1:2" x14ac:dyDescent="0.25">
      <c r="A3" s="2" t="s">
        <v>40</v>
      </c>
      <c r="B3" s="17" t="s">
        <v>144</v>
      </c>
    </row>
    <row r="5" spans="1:2" x14ac:dyDescent="0.25">
      <c r="B5" t="s">
        <v>137</v>
      </c>
    </row>
    <row r="6" spans="1:2" x14ac:dyDescent="0.25">
      <c r="B6" t="s">
        <v>139</v>
      </c>
    </row>
    <row r="7" spans="1:2" x14ac:dyDescent="0.25">
      <c r="B7" t="s">
        <v>140</v>
      </c>
    </row>
    <row r="9" spans="1:2" x14ac:dyDescent="0.25">
      <c r="B9" s="2" t="s">
        <v>141</v>
      </c>
    </row>
    <row r="10" spans="1:2" x14ac:dyDescent="0.25">
      <c r="B10" t="s">
        <v>142</v>
      </c>
    </row>
    <row r="12" spans="1:2" x14ac:dyDescent="0.25">
      <c r="B12" t="s">
        <v>143</v>
      </c>
    </row>
  </sheetData>
  <hyperlinks>
    <hyperlink ref="A1" location="'FRD List'!A1" display="FRD List" xr:uid="{75D31AFD-469F-4D7C-AE8C-3A989271B4C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E5009-22DF-452C-8057-87B696FB845F}">
  <dimension ref="A1:B14"/>
  <sheetViews>
    <sheetView workbookViewId="0">
      <selection activeCell="B3" sqref="B3"/>
    </sheetView>
  </sheetViews>
  <sheetFormatPr defaultRowHeight="15" x14ac:dyDescent="0.25"/>
  <cols>
    <col min="1" max="1" width="17.28515625" bestFit="1" customWidth="1"/>
    <col min="2" max="2" width="42.85546875" customWidth="1"/>
  </cols>
  <sheetData>
    <row r="1" spans="1:2" ht="15.75" x14ac:dyDescent="0.25">
      <c r="A1" s="60" t="s">
        <v>376</v>
      </c>
    </row>
    <row r="3" spans="1:2" ht="30" x14ac:dyDescent="0.25">
      <c r="A3" s="2" t="s">
        <v>47</v>
      </c>
      <c r="B3" s="16" t="s">
        <v>145</v>
      </c>
    </row>
    <row r="6" spans="1:2" x14ac:dyDescent="0.25">
      <c r="B6" t="s">
        <v>137</v>
      </c>
    </row>
    <row r="7" spans="1:2" x14ac:dyDescent="0.25">
      <c r="B7" t="s">
        <v>139</v>
      </c>
    </row>
    <row r="8" spans="1:2" x14ac:dyDescent="0.25">
      <c r="B8" t="s">
        <v>140</v>
      </c>
    </row>
    <row r="10" spans="1:2" x14ac:dyDescent="0.25">
      <c r="B10" s="2" t="s">
        <v>146</v>
      </c>
    </row>
    <row r="11" spans="1:2" x14ac:dyDescent="0.25">
      <c r="B11" t="s">
        <v>147</v>
      </c>
    </row>
    <row r="12" spans="1:2" x14ac:dyDescent="0.25">
      <c r="B12" t="s">
        <v>148</v>
      </c>
    </row>
    <row r="14" spans="1:2" x14ac:dyDescent="0.25">
      <c r="B14" t="s">
        <v>149</v>
      </c>
    </row>
  </sheetData>
  <hyperlinks>
    <hyperlink ref="A1" location="'FRD List'!A1" display="FRD List" xr:uid="{14858885-B214-42EA-A75C-A7F68B382A7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FRD List</vt:lpstr>
      <vt:lpstr>c1</vt:lpstr>
      <vt:lpstr>j1</vt:lpstr>
      <vt:lpstr>S1</vt:lpstr>
      <vt:lpstr>s1.2</vt:lpstr>
      <vt:lpstr>s1.1</vt:lpstr>
      <vt:lpstr>c2</vt:lpstr>
      <vt:lpstr>c3</vt:lpstr>
      <vt:lpstr>c4</vt:lpstr>
      <vt:lpstr>c5</vt:lpstr>
      <vt:lpstr>p1</vt:lpstr>
      <vt:lpstr>p1.1</vt:lpstr>
      <vt:lpstr>testig</vt:lpstr>
      <vt:lpstr>P2</vt:lpstr>
      <vt:lpstr>p3</vt:lpstr>
      <vt:lpstr>p4</vt:lpstr>
      <vt:lpstr>p5</vt:lpstr>
      <vt:lpstr>p6</vt:lpstr>
      <vt:lpstr>m1</vt:lpstr>
      <vt:lpstr>f1</vt:lpstr>
      <vt:lpstr>f2</vt:lpstr>
      <vt:lpstr>Report 1</vt:lpstr>
      <vt:lpstr>'FRD List'!_Toc34933871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Aplica</cp:lastModifiedBy>
  <cp:lastPrinted>2020-04-05T09:25:20Z</cp:lastPrinted>
  <dcterms:created xsi:type="dcterms:W3CDTF">2020-03-17T16:25:19Z</dcterms:created>
  <dcterms:modified xsi:type="dcterms:W3CDTF">2020-04-23T03:11:13Z</dcterms:modified>
</cp:coreProperties>
</file>