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RoyalCaterin\Report Design\"/>
    </mc:Choice>
  </mc:AlternateContent>
  <xr:revisionPtr revIDLastSave="0" documentId="13_ncr:1_{9D612F98-2251-4A16-924F-96799E24E58F}" xr6:coauthVersionLast="45" xr6:coauthVersionMax="45" xr10:uidLastSave="{00000000-0000-0000-0000-000000000000}"/>
  <bookViews>
    <workbookView xWindow="-120" yWindow="-120" windowWidth="20730" windowHeight="11310" tabRatio="917" activeTab="10" xr2:uid="{9089A6CE-FA61-4DB1-AEFF-029C2E0393FA}"/>
  </bookViews>
  <sheets>
    <sheet name="FRD List" sheetId="1" r:id="rId1"/>
    <sheet name="c1" sheetId="4" r:id="rId2"/>
    <sheet name="j1" sheetId="25" r:id="rId3"/>
    <sheet name="s1" sheetId="9" r:id="rId4"/>
    <sheet name="c2" sheetId="3" r:id="rId5"/>
    <sheet name="c3" sheetId="7" r:id="rId6"/>
    <sheet name="c4" sheetId="8" r:id="rId7"/>
    <sheet name="c5" sheetId="6" r:id="rId8"/>
    <sheet name="p1" sheetId="14" r:id="rId9"/>
    <sheet name="P2" sheetId="22" r:id="rId10"/>
    <sheet name="p3" sheetId="20" r:id="rId11"/>
    <sheet name="p4" sheetId="21" r:id="rId12"/>
    <sheet name="p5" sheetId="23" r:id="rId13"/>
    <sheet name="p6" sheetId="12" r:id="rId14"/>
    <sheet name="m1" sheetId="17" r:id="rId15"/>
    <sheet name="f1" sheetId="15" r:id="rId16"/>
    <sheet name="f2" sheetId="24" r:id="rId17"/>
    <sheet name="Report 1" sheetId="16" r:id="rId18"/>
  </sheets>
  <definedNames>
    <definedName name="_Toc34933871" localSheetId="0">'FRD List'!$C$5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3" i="6" l="1"/>
  <c r="D22" i="6"/>
  <c r="C24" i="6"/>
  <c r="E50" i="6" l="1"/>
  <c r="D48" i="6"/>
  <c r="D50" i="6"/>
  <c r="D49" i="6"/>
  <c r="E49" i="6"/>
  <c r="C18" i="6"/>
  <c r="B50" i="6" s="1"/>
  <c r="E23" i="6"/>
  <c r="E22" i="6"/>
  <c r="B49" i="6" l="1"/>
  <c r="B48" i="6"/>
</calcChain>
</file>

<file path=xl/sharedStrings.xml><?xml version="1.0" encoding="utf-8"?>
<sst xmlns="http://schemas.openxmlformats.org/spreadsheetml/2006/main" count="909" uniqueCount="597">
  <si>
    <t>FRD/RC/CST-003</t>
  </si>
  <si>
    <t>Food cost and cost allocation</t>
  </si>
  <si>
    <t>FRD/RC/CST-003-1</t>
  </si>
  <si>
    <t>Production plan</t>
  </si>
  <si>
    <t>System will run Adjust cost item entries first`</t>
  </si>
  <si>
    <t>Then run Calc. Standard Cost for item BoM Exist and Blocked =No.</t>
  </si>
  <si>
    <t>1. Custom table required (Header and Line Format)</t>
  </si>
  <si>
    <t>Header fields:</t>
  </si>
  <si>
    <t xml:space="preserve">Production plan no. </t>
  </si>
  <si>
    <t>From No. Series (Auto generate)</t>
  </si>
  <si>
    <t>Look up field from BEO list. Only BEO with status confirmed should be visible.</t>
  </si>
  <si>
    <t>Project no.</t>
  </si>
  <si>
    <t>BEO no.</t>
  </si>
  <si>
    <t>Meal period</t>
  </si>
  <si>
    <t>Date</t>
  </si>
  <si>
    <t>No. of PAX</t>
  </si>
  <si>
    <t>Field</t>
  </si>
  <si>
    <t>Detail</t>
  </si>
  <si>
    <t>Line field:</t>
  </si>
  <si>
    <t>If same combination exist then system should give error and should not allow to continue or save.</t>
  </si>
  <si>
    <t>FRD/RC/CST-003-0</t>
  </si>
  <si>
    <t>Project wise cost</t>
  </si>
  <si>
    <t>Food cost and cost allocation-Project wise cost</t>
  </si>
  <si>
    <t>1.1 For any new contract/project dimension is created.</t>
  </si>
  <si>
    <t>1.2 Account schedule will be used for Project wise revenue and expenses.</t>
  </si>
  <si>
    <t xml:space="preserve">1.3 System should also provide, project wise sales invoice; BEO; purchases (if direct purchase); item journal.  </t>
  </si>
  <si>
    <t>While configuration/customization, should keep in mind, possibility of generating following data/report (other than mentioned in FRD)</t>
  </si>
  <si>
    <t>Project wise invoice and receipt.</t>
  </si>
  <si>
    <t>Project wise BEO list.</t>
  </si>
  <si>
    <t>Project wise item journal detail.</t>
  </si>
  <si>
    <t>Project wise direct purchase order.</t>
  </si>
  <si>
    <t>Project wise JV expenses.</t>
  </si>
  <si>
    <t>Project wise revenue and expense report from sales; General ledger and item ledger table.</t>
  </si>
  <si>
    <t>Item</t>
  </si>
  <si>
    <t>Description</t>
  </si>
  <si>
    <t>Description from item card.</t>
  </si>
  <si>
    <t>UoM</t>
  </si>
  <si>
    <t>On item card, one field required to select Production Plan UoM.
Update UoM from Production plan UoM.</t>
  </si>
  <si>
    <t>Qty.</t>
  </si>
  <si>
    <t>Quantity as per Production Plan UoM.</t>
  </si>
  <si>
    <t>Recipe cost</t>
  </si>
  <si>
    <t>FRD/RC/CST-003-2</t>
  </si>
  <si>
    <t>Kitchen Location</t>
  </si>
  <si>
    <t>Update from BEO. No option to change here, should update in BEO and from BEO update here.</t>
  </si>
  <si>
    <t>Yes/No</t>
  </si>
  <si>
    <t>Date on which Adjust cost Item Entry is run.</t>
  </si>
  <si>
    <t>**Calculate standard cost</t>
  </si>
  <si>
    <t>**Calculate standard cost run date</t>
  </si>
  <si>
    <t>Option to select date. By default Work date. (Should be between BEO Start Date and End Date).</t>
  </si>
  <si>
    <t>FRD/RC/CST-003-3</t>
  </si>
  <si>
    <t>FRD/RC/CST-003-4</t>
  </si>
  <si>
    <t>Cost sheet report and Journal Posting</t>
  </si>
  <si>
    <t>Cost sheet table and Journal Posting</t>
  </si>
  <si>
    <t>Option to upload from excel.</t>
  </si>
  <si>
    <t>FRD/RC/CST-003-1.1</t>
  </si>
  <si>
    <t>Project No.</t>
  </si>
  <si>
    <t>Project A</t>
  </si>
  <si>
    <t>Table</t>
  </si>
  <si>
    <t>Project Dimension and Project Mapping</t>
  </si>
  <si>
    <t>Custom table to maintain project dimension wise default value.</t>
  </si>
  <si>
    <t>Either a custom table or Base Project table to capture the following default details:</t>
  </si>
  <si>
    <t>Project start date</t>
  </si>
  <si>
    <t>Project end date</t>
  </si>
  <si>
    <t>Project status</t>
  </si>
  <si>
    <t>Open; Inporcess; Hold; Closed</t>
  </si>
  <si>
    <t>Only one project dimension + project combination should exit in system.</t>
  </si>
  <si>
    <t>Project Dimension</t>
  </si>
  <si>
    <t>From project table. (Non-editable)</t>
  </si>
  <si>
    <t>Note: System should check combination of Project no.+BEO no.+Meal Period+Date, in production plan header table.</t>
  </si>
  <si>
    <r>
      <t xml:space="preserve">Cost sheet table is to save the </t>
    </r>
    <r>
      <rPr>
        <b/>
        <sz val="11"/>
        <color theme="1"/>
        <rFont val="Calibri"/>
        <family val="2"/>
        <scheme val="minor"/>
      </rPr>
      <t>Bulklocation+Date</t>
    </r>
    <r>
      <rPr>
        <sz val="11"/>
        <color theme="1"/>
        <rFont val="Calibri"/>
        <family val="2"/>
        <scheme val="minor"/>
      </rPr>
      <t xml:space="preserve"> wise cost allocation and posting detail.</t>
    </r>
  </si>
  <si>
    <t>Header</t>
  </si>
  <si>
    <t>Line</t>
  </si>
  <si>
    <t>Project B</t>
  </si>
  <si>
    <t>Allocation %</t>
  </si>
  <si>
    <t>Accocated Cost</t>
  </si>
  <si>
    <t>Accocated Cost manual</t>
  </si>
  <si>
    <t>Mustaffa Kitchen</t>
  </si>
  <si>
    <t>Bulk Allocation Cost</t>
  </si>
  <si>
    <t>Bulk allocation cost:</t>
  </si>
  <si>
    <t>System should update, project plan for which cost sheet is generated.</t>
  </si>
  <si>
    <t>System should update, GL entry for which cost sheet is generated.</t>
  </si>
  <si>
    <t>System should update Cost Sheet No. in GL entry table for :</t>
  </si>
  <si>
    <t>1. Bulk cost posting entries considered for Bulk allocation cost amount.</t>
  </si>
  <si>
    <t>2. Project wise cost allocation journal.</t>
  </si>
  <si>
    <t>FRD/RC/CST-003-4.1</t>
  </si>
  <si>
    <t>Cost sheet Table</t>
  </si>
  <si>
    <t>Journal Created</t>
  </si>
  <si>
    <t>Voucher No. (Pre)</t>
  </si>
  <si>
    <t>Journal Posted</t>
  </si>
  <si>
    <t>From COGS ledger net balance with filter Date+Bulk Cost Dimension. In inventory setup, option to select ledger COGS.</t>
  </si>
  <si>
    <t>Lines</t>
  </si>
  <si>
    <t>Project Dimension:</t>
  </si>
  <si>
    <t>Based on date and location filter. From Production Plan.</t>
  </si>
  <si>
    <t>Recipe Cost</t>
  </si>
  <si>
    <t>From production plan.</t>
  </si>
  <si>
    <t>Allocated cost</t>
  </si>
  <si>
    <t>Allocated cost manula</t>
  </si>
  <si>
    <t>By default same as Allocated cost. Edit option avbl. Total should equal to Bulk allocation cost.</t>
  </si>
  <si>
    <t>FRD/RC/CST-003-4.2</t>
  </si>
  <si>
    <t>From Date</t>
  </si>
  <si>
    <t>To Date</t>
  </si>
  <si>
    <t>System to check, for To Date and Location, costsheet is already generated.</t>
  </si>
  <si>
    <t>New cost sheet for the same location, after To Date.</t>
  </si>
  <si>
    <t>Generate cost sheet:</t>
  </si>
  <si>
    <t>Based on cost sheet generated, create journal lines. Journal lines should be non-editable.</t>
  </si>
  <si>
    <t>Account</t>
  </si>
  <si>
    <t>Amount</t>
  </si>
  <si>
    <t>Dimension</t>
  </si>
  <si>
    <t>From production plan. Based on recipe cost ratio. Rounded off to two decimal and total should be equal to 100.</t>
  </si>
  <si>
    <t>Bulk cost amount x Allocated cost. Rounded off to 2 decimal and total should be equal to bulk allocation cost.</t>
  </si>
  <si>
    <t>Cr</t>
  </si>
  <si>
    <t>Dr</t>
  </si>
  <si>
    <t>Date:</t>
  </si>
  <si>
    <t>To Date of cost sheet.</t>
  </si>
  <si>
    <t>Account:</t>
  </si>
  <si>
    <t>Bulk Cost Ledger</t>
  </si>
  <si>
    <t>Bulk cost ledger from Inventory setup.</t>
  </si>
  <si>
    <t>Dimension:</t>
  </si>
  <si>
    <t>Line1: Bulk cost from</t>
  </si>
  <si>
    <t>From Date:</t>
  </si>
  <si>
    <t>Select From Date. (From date should be after To Date of last cost shhet for same bulk location.</t>
  </si>
  <si>
    <t>To Date:</t>
  </si>
  <si>
    <t>Select to date.</t>
  </si>
  <si>
    <t>Kitchen location:</t>
  </si>
  <si>
    <t>From Location list (Location Type: Bulk cost location)</t>
  </si>
  <si>
    <t>Journal created:</t>
  </si>
  <si>
    <t>Yes/No (When journal entry is created.)</t>
  </si>
  <si>
    <t>FRD/RC/CST-003-4.3</t>
  </si>
  <si>
    <t>Default setup for cost sheet and cost journal</t>
  </si>
  <si>
    <t>Select the Kitchen cost/COGS account here.</t>
  </si>
  <si>
    <t>Inventory setup:</t>
  </si>
  <si>
    <t>Cost Template:</t>
  </si>
  <si>
    <t>Kitchen cost account:</t>
  </si>
  <si>
    <t>Select cost template.</t>
  </si>
  <si>
    <t>Cost Batch</t>
  </si>
  <si>
    <t>Select cost batch.</t>
  </si>
  <si>
    <t>Note: This journal template and batch, should not be avbl. in Standard General Journal.</t>
  </si>
  <si>
    <t>Separate page to open Cost Allocation Journal Template.</t>
  </si>
  <si>
    <t>Voucher No. (Posted)</t>
  </si>
  <si>
    <t>Journal line should be blank (Posted), to create new journal lines.</t>
  </si>
  <si>
    <t>Journal template and batch from location card.</t>
  </si>
  <si>
    <t>Location card:</t>
  </si>
  <si>
    <t>Separate template and batch for each cost location.</t>
  </si>
  <si>
    <t>Custom Filed: Kitchen Bulk Cost/Kitchen Project Cost</t>
  </si>
  <si>
    <t>Cost Dimension: Select Bulk cost dimnesion/or Project Dimension depending on project type.</t>
  </si>
  <si>
    <t>Transfer Order:</t>
  </si>
  <si>
    <t xml:space="preserve">Any transfer to Bulk cost (Common Kitchen) or Project cost, negative journal (Sales/COGS) to passed with dimension on location card.  </t>
  </si>
  <si>
    <t>Technical team can suggest, location wise separate Item Journal template to be used, or same Item Journal Template can be used.</t>
  </si>
  <si>
    <t>Auto cost booking (Trf to CPU Kitchen/Project Kitchen)</t>
  </si>
  <si>
    <t>Auto cost booking (Direct purchase at CPU Kitchen/Project Kitchen)</t>
  </si>
  <si>
    <t>Purchase order:</t>
  </si>
  <si>
    <t>If purchase order is booked to Kitchen Bulk cost/Kitchen Project Cost location, negative adjustment entry (sale/COGS) to be passed with dimension on location card.</t>
  </si>
  <si>
    <t>Negative adjustment entry to be passed on product receipt posting.</t>
  </si>
  <si>
    <t>Option required to select, rejected qty and split PO line. Reject Qty to be transfereed to reject location</t>
  </si>
  <si>
    <t>Before cost sheet generartion, system to run the folowing cost batches:</t>
  </si>
  <si>
    <t>Create and post journal lines</t>
  </si>
  <si>
    <t>FRD/RC/SAL-001</t>
  </si>
  <si>
    <t>Sales cycle (Contract)</t>
  </si>
  <si>
    <t>FRD/RC/SAL-001-1</t>
  </si>
  <si>
    <t>Create Banquet Event Order</t>
  </si>
  <si>
    <t>FRD/RC/FIN-003</t>
  </si>
  <si>
    <t>Post Dated Cheque</t>
  </si>
  <si>
    <t>FRD/RC/FIN-003-1</t>
  </si>
  <si>
    <t>Process of Post dated cheque</t>
  </si>
  <si>
    <t>Capture contract detail in system.</t>
  </si>
  <si>
    <t>• Create Sales Order</t>
  </si>
  <si>
    <t>• Fill Contract Details</t>
  </si>
  <si>
    <t xml:space="preserve">• Require Custom from </t>
  </si>
  <si>
    <t>Custom</t>
  </si>
  <si>
    <t>• In Sales order form (Above) option require (i.e. Copy BEO Information)
   (Information that captured in previouse BEO -Same Project</t>
  </si>
  <si>
    <t>Type</t>
  </si>
  <si>
    <t>No.</t>
  </si>
  <si>
    <t>Location Code</t>
  </si>
  <si>
    <t>Quantity</t>
  </si>
  <si>
    <t>Reserved Quantity</t>
  </si>
  <si>
    <t>Unit of Measure Code</t>
  </si>
  <si>
    <t>Qty. to Invoice</t>
  </si>
  <si>
    <t>Quantity Invoiced</t>
  </si>
  <si>
    <r>
      <t xml:space="preserve">• In Sales Header (Customise Field)-Update BEO Status require
   Given Option-:
   </t>
    </r>
    <r>
      <rPr>
        <b/>
        <sz val="11"/>
        <color theme="1"/>
        <rFont val="Calibri"/>
        <family val="2"/>
        <scheme val="minor"/>
      </rPr>
      <t>Open order/Confirmed//Delivered/Invoiced/Cancelled</t>
    </r>
  </si>
  <si>
    <t>Menu Price</t>
  </si>
  <si>
    <t>For Example</t>
  </si>
  <si>
    <t>KG</t>
  </si>
  <si>
    <t>FRD/RC/PUR-001</t>
  </si>
  <si>
    <t>Bin Code</t>
  </si>
  <si>
    <t>Quantity Received</t>
  </si>
  <si>
    <t>Quantity Orderd</t>
  </si>
  <si>
    <t>• Over Delivery % define in the Purchase &amp; Payable setup</t>
  </si>
  <si>
    <t>In the Purchase Order Line over delivery allow on the % allowed in Purchase &amp; Payable setup</t>
  </si>
  <si>
    <t>Set up</t>
  </si>
  <si>
    <t>Filed</t>
  </si>
  <si>
    <t>Value</t>
  </si>
  <si>
    <t>Purchase &amp; Payable setup</t>
  </si>
  <si>
    <t>Over delivery</t>
  </si>
  <si>
    <t>Over delivery (System should allow)</t>
  </si>
  <si>
    <t>System through error in case of over delivery allow above define % in Purchase &amp; Payable setup</t>
  </si>
  <si>
    <t>• PDC Ledger Given in Purchase &amp; Payable setup</t>
  </si>
  <si>
    <t>PDC Ledger</t>
  </si>
  <si>
    <t>PDC Account</t>
  </si>
  <si>
    <t>• Vendor Card</t>
  </si>
  <si>
    <t>PDC Vendor</t>
  </si>
  <si>
    <t>Boolean</t>
  </si>
  <si>
    <t>When Raise the invoice against this vendor</t>
  </si>
  <si>
    <t>PDC Payment at that time capturing the legder from Purchase and Payable setup</t>
  </si>
  <si>
    <t>Accounting Entry</t>
  </si>
  <si>
    <t>PDC Payment</t>
  </si>
  <si>
    <t>Particular</t>
  </si>
  <si>
    <t>Dr.</t>
  </si>
  <si>
    <t>Cr.</t>
  </si>
  <si>
    <t>Vendor</t>
  </si>
  <si>
    <t>XXXX</t>
  </si>
  <si>
    <t>To PDC</t>
  </si>
  <si>
    <t>At the Time of clearance</t>
  </si>
  <si>
    <t>PDC</t>
  </si>
  <si>
    <t>To Bank</t>
  </si>
  <si>
    <t>Purchase Order</t>
  </si>
  <si>
    <t>Option filed : Breakfast/Lunch/Dinner/Midnight/Others</t>
  </si>
  <si>
    <t>Number field. (Auto update, non-editable)</t>
  </si>
  <si>
    <t>Ferrari World</t>
  </si>
  <si>
    <t>Status:</t>
  </si>
  <si>
    <t>Open; Inprocess; Delivered</t>
  </si>
  <si>
    <t>BEO-0001</t>
  </si>
  <si>
    <t>Mustaffa Bulk Kitchen</t>
  </si>
  <si>
    <t>Breakfast</t>
  </si>
  <si>
    <t>Delivered</t>
  </si>
  <si>
    <t>Recipe Item A</t>
  </si>
  <si>
    <t>Recipe Item B</t>
  </si>
  <si>
    <t>Lunch</t>
  </si>
  <si>
    <t>Recipe Item D</t>
  </si>
  <si>
    <t>Item Card, converted as per UoM conversion.</t>
  </si>
  <si>
    <t>Flow field from (Qty x Recipt Cost)</t>
  </si>
  <si>
    <t>Sales cycle (Banquet Event Order)</t>
  </si>
  <si>
    <t>New Option Field : Banquet Event Order</t>
  </si>
  <si>
    <t xml:space="preserve">• In Sales Header BEO version to be Maitain (On any Modifiaction)
   .i.e. Version 1, 2 </t>
  </si>
  <si>
    <t>Base archive version to be used.</t>
  </si>
  <si>
    <t>Fields Name</t>
  </si>
  <si>
    <t>No. of Line</t>
  </si>
  <si>
    <t>No. of Characters</t>
  </si>
  <si>
    <t>Remarks</t>
  </si>
  <si>
    <t>NA</t>
  </si>
  <si>
    <t>Event:</t>
  </si>
  <si>
    <t>Lookup field</t>
  </si>
  <si>
    <t>Type of Event</t>
  </si>
  <si>
    <t>Text Fields</t>
  </si>
  <si>
    <t>Customer Card</t>
  </si>
  <si>
    <t>Contact Name</t>
  </si>
  <si>
    <t xml:space="preserve">Prepared by: </t>
  </si>
  <si>
    <t>Employee List</t>
  </si>
  <si>
    <t>Organization Name</t>
  </si>
  <si>
    <t>Automatic'</t>
  </si>
  <si>
    <t>Phone Numbers:</t>
  </si>
  <si>
    <t>Email Address:</t>
  </si>
  <si>
    <t>Sales Order Number / BEO #</t>
  </si>
  <si>
    <t>No. Series</t>
  </si>
  <si>
    <t>Revision</t>
  </si>
  <si>
    <t>Project ID</t>
  </si>
  <si>
    <t>Project Name</t>
  </si>
  <si>
    <t>Dimension Name</t>
  </si>
  <si>
    <t>date of function start:</t>
  </si>
  <si>
    <t>Date Filed</t>
  </si>
  <si>
    <t>date of function end:</t>
  </si>
  <si>
    <t>Start Timing:</t>
  </si>
  <si>
    <t>End Timing:</t>
  </si>
  <si>
    <t>Venue:</t>
  </si>
  <si>
    <t>pricing</t>
  </si>
  <si>
    <t>Location:</t>
  </si>
  <si>
    <t>Guest Guaranteed</t>
  </si>
  <si>
    <t>50 Each Line</t>
  </si>
  <si>
    <t>Guest Expexted</t>
  </si>
  <si>
    <t>Service Delivery</t>
  </si>
  <si>
    <t>Service Style</t>
  </si>
  <si>
    <t>Food Menus:</t>
  </si>
  <si>
    <t>Beverages:</t>
  </si>
  <si>
    <t>Food &amp; Beverages Notes:</t>
  </si>
  <si>
    <t>Kithcen:</t>
  </si>
  <si>
    <t>Equipment:</t>
  </si>
  <si>
    <t>Stewarding:</t>
  </si>
  <si>
    <t>restriction:</t>
  </si>
  <si>
    <t>Details of the event</t>
  </si>
  <si>
    <t>Set Up:</t>
  </si>
  <si>
    <t>Staffing:</t>
  </si>
  <si>
    <t>Housekeeping</t>
  </si>
  <si>
    <t>Transportation</t>
  </si>
  <si>
    <t>Engineering</t>
  </si>
  <si>
    <t>Additional</t>
  </si>
  <si>
    <t>Billing Instruction:</t>
  </si>
  <si>
    <t>User/Department wise separate Template and batch is created in system.</t>
  </si>
  <si>
    <t>User security required on Template.  #Customisation</t>
  </si>
  <si>
    <t>Option1:</t>
  </si>
  <si>
    <t>Requester will create multiple item lines with the template and batch.</t>
  </si>
  <si>
    <t>Requester will select the lines which he want to send for approval.</t>
  </si>
  <si>
    <t>Requirement: Only selected lines will go to approval, based on approval setup.</t>
  </si>
  <si>
    <t xml:space="preserve">Approval setup can be based on item category; User; Dimension. </t>
  </si>
  <si>
    <t>Requester can see only those line which are pending for apporval.</t>
  </si>
  <si>
    <t>Notification: Single notification entry for multiple lines. And single e-mail notofication.</t>
  </si>
  <si>
    <t>Approver side:</t>
  </si>
  <si>
    <t>Apporver can select on the email link or notification to access the Template.</t>
  </si>
  <si>
    <t>Apporver can see only those lines which are send for approval.</t>
  </si>
  <si>
    <t>He can select all lines and apporve or reject, or line wise.</t>
  </si>
  <si>
    <t>Option2:</t>
  </si>
  <si>
    <t>Create separate batch for new requisition entry.</t>
  </si>
  <si>
    <t>New batch creation customization will be required.</t>
  </si>
  <si>
    <t>Batch level workflow and apporval required.</t>
  </si>
  <si>
    <t>Lines send for apporval should be non-editable and only apporver can change or modify.</t>
  </si>
  <si>
    <t>Requester:</t>
  </si>
  <si>
    <t>Send batch for apporval, batch will be non-editable for all users, except Approver.</t>
  </si>
  <si>
    <t>Approver:</t>
  </si>
  <si>
    <t>Notofication and e-mail at batch level to apporver.</t>
  </si>
  <si>
    <t>Approver can access the batch and reject or approve whole batch.</t>
  </si>
  <si>
    <t>Requisition line history to be mentained when requisition is converted to quote/order. And status field to be maintained.</t>
  </si>
  <si>
    <t xml:space="preserve">Option3: </t>
  </si>
  <si>
    <t>Custom table for purchase requisition with Header and Line (for each purchase requisition).</t>
  </si>
  <si>
    <t>Purchase requisition workflow and approval and Purchase Quote</t>
  </si>
  <si>
    <t>Submit for quote/purchase order</t>
  </si>
  <si>
    <t>Notification to Requestor, other concerned people and purchaser if workflow is approved and to Requestor and other concerned people, if rejected.</t>
  </si>
  <si>
    <t>Deligation option required.</t>
  </si>
  <si>
    <t>Purchase order</t>
  </si>
  <si>
    <t>Purchase order approval based on Trade Price exist or Not.</t>
  </si>
  <si>
    <t>If against a project, select project location and project dimension to auto update from location, this project location and dimension will carry forward till purchase order.</t>
  </si>
  <si>
    <t>Delivery date field, when material is required.</t>
  </si>
  <si>
    <t>Business Justification field, text field 250 character.</t>
  </si>
  <si>
    <t>In location field select direct delivery location. If material is received at warehouse and then transferred to project location, then select warehouse location in location field and In Transfer To Location, select final delivery location.</t>
  </si>
  <si>
    <t>Rejected Qty Field and Auto Trf. To Reject Location</t>
  </si>
  <si>
    <t>All apporved requisition lines appear in single list.</t>
  </si>
  <si>
    <t>Based on Requestor ID, Location ID or Item Cateogry</t>
  </si>
  <si>
    <t>RFQ</t>
  </si>
  <si>
    <t>Request for Quote</t>
  </si>
  <si>
    <t>Based on active price agreement exist or Not</t>
  </si>
  <si>
    <t>FRD No.</t>
  </si>
  <si>
    <t>FRD Description</t>
  </si>
  <si>
    <t>FDD No.</t>
  </si>
  <si>
    <t>FDD Description</t>
  </si>
  <si>
    <t>Maintenance service</t>
  </si>
  <si>
    <t>Customization</t>
  </si>
  <si>
    <t>Sheet No.</t>
  </si>
  <si>
    <t>c1</t>
  </si>
  <si>
    <t>FRD RC PUR-001</t>
  </si>
  <si>
    <t>Purchase Requisition</t>
  </si>
  <si>
    <t>FRD RC PUR-001-1</t>
  </si>
  <si>
    <t>Sr. No</t>
  </si>
  <si>
    <t>Report</t>
  </si>
  <si>
    <t>Technical Person</t>
  </si>
  <si>
    <t>Tested By</t>
  </si>
  <si>
    <t>Status</t>
  </si>
  <si>
    <t>Delivery Note</t>
  </si>
  <si>
    <t>Event Order Sheet (BEO)</t>
  </si>
  <si>
    <t>Tax Invoice</t>
  </si>
  <si>
    <t>Catch Invoice</t>
  </si>
  <si>
    <t>Item Journal</t>
  </si>
  <si>
    <t>packing slip summary</t>
  </si>
  <si>
    <t>packing slip</t>
  </si>
  <si>
    <t>sales order</t>
  </si>
  <si>
    <t>Transfer order-Shipment</t>
  </si>
  <si>
    <t>Cost Allocation</t>
  </si>
  <si>
    <t>Category wise/Vendor wise/UoM Wise Item Qty and Cost</t>
  </si>
  <si>
    <t>Breakdown monitoring report (Maintenance)</t>
  </si>
  <si>
    <t>Check Printing Report
• AL Mashraf Bank-Arbift (Format Shared)
• NBF Bank (Format Shared)</t>
  </si>
  <si>
    <t>FRD/RC/MAN-001</t>
  </si>
  <si>
    <t>FRD/RC/MAN-001-1</t>
  </si>
  <si>
    <t>Fields</t>
  </si>
  <si>
    <t>MRO No.</t>
  </si>
  <si>
    <t>Maintenance request order no.</t>
  </si>
  <si>
    <t>Asset ID</t>
  </si>
  <si>
    <t>Option to select FA ID. One MRO = One FA ID will be maintained.</t>
  </si>
  <si>
    <t>mandatory and can be blank.</t>
  </si>
  <si>
    <t>Duration From</t>
  </si>
  <si>
    <t>Service request order date.</t>
  </si>
  <si>
    <t>Duration To</t>
  </si>
  <si>
    <t>Closing date.</t>
  </si>
  <si>
    <t>Equipment</t>
  </si>
  <si>
    <t>Auto update from Asset ID description, editable.</t>
  </si>
  <si>
    <t>Location</t>
  </si>
  <si>
    <t>Auto update from Asset card (Location Field), editable.</t>
  </si>
  <si>
    <t>Break Duration</t>
  </si>
  <si>
    <t>No. of Days between Duration To and Duration From.</t>
  </si>
  <si>
    <t>Details</t>
  </si>
  <si>
    <t>Text field (250 character).</t>
  </si>
  <si>
    <t>Consequences</t>
  </si>
  <si>
    <t>Option Field (Major; Minor; Moderate).</t>
  </si>
  <si>
    <t>Corrective action plan</t>
  </si>
  <si>
    <t>Preventive action plan</t>
  </si>
  <si>
    <t>Material cost</t>
  </si>
  <si>
    <t>Service item used or consumed.</t>
  </si>
  <si>
    <t>Manpower cost</t>
  </si>
  <si>
    <t>Amount Field (To be entered manually.)</t>
  </si>
  <si>
    <t xml:space="preserve">LPO No. </t>
  </si>
  <si>
    <t>Text field 100 Character (One MRO will have multiple LPO.)</t>
  </si>
  <si>
    <t>Open; In-process; On Hold; Closed.</t>
  </si>
  <si>
    <t xml:space="preserve">Remarks </t>
  </si>
  <si>
    <t>Text field (100 character).</t>
  </si>
  <si>
    <t>Additional Fields required for maintaining breakdown tracking</t>
  </si>
  <si>
    <t>Report to be Develop</t>
  </si>
  <si>
    <t>• Service Order Form raise service Request</t>
  </si>
  <si>
    <t>• Raise Purchase Requisition for service item</t>
  </si>
  <si>
    <t>• Requisition and Purchase Approval require</t>
  </si>
  <si>
    <t>• Purchase requisition as explained by Procurement dept.</t>
  </si>
  <si>
    <t>• Inventory to be maintain in ERP</t>
  </si>
  <si>
    <t>• Project Dimension to cost control</t>
  </si>
  <si>
    <t>• Option to load cost on project/location based on usage/consumption. (For Financial reporting/profitability report).</t>
  </si>
  <si>
    <t>• Need a PDC Register report by customer/Vendor as on date</t>
  </si>
  <si>
    <t>PDC Register</t>
  </si>
  <si>
    <r>
      <t xml:space="preserve">2. If trade agreement does not exist, then approval based on purchase order amount (as per current process).
</t>
    </r>
    <r>
      <rPr>
        <sz val="10"/>
        <color theme="1"/>
        <rFont val="Calibri"/>
        <family val="2"/>
        <scheme val="minor"/>
      </rPr>
      <t>•PO-: 0-3K AED (Approval defined User)
•PO-: 3K-20K AED (Approval Supply Chain Manager)
•PO-: 20K-50K AED (Approval Supply Chain Manager-CFO)
•PO-: Above 50KAED (Approval Supply Chain Manager-CFO-CEO)</t>
    </r>
  </si>
  <si>
    <r>
      <t xml:space="preserve">1. If trade agreement exists, then auto approval.
     </t>
    </r>
    <r>
      <rPr>
        <sz val="11"/>
        <color theme="1"/>
        <rFont val="Calibri"/>
        <family val="2"/>
        <scheme val="minor"/>
      </rPr>
      <t>System will check Vendor Price group in the        Vendor card</t>
    </r>
  </si>
  <si>
    <t>FRD RC PUR-001-3</t>
  </si>
  <si>
    <t>A</t>
  </si>
  <si>
    <t>B</t>
  </si>
  <si>
    <t>FRD List</t>
  </si>
  <si>
    <t>Original Quantity</t>
  </si>
  <si>
    <t>Received Qty</t>
  </si>
  <si>
    <t>Reject Qty</t>
  </si>
  <si>
    <t>PO Line</t>
  </si>
  <si>
    <t xml:space="preserve">Purchase requisition workflow and approval </t>
  </si>
  <si>
    <t>Fixed Asset</t>
  </si>
  <si>
    <t>Fixed asset as inventory item</t>
  </si>
  <si>
    <t>Purchase order mail send status</t>
  </si>
  <si>
    <t>Email to vendor, with email ID from vendor card.</t>
  </si>
  <si>
    <t>Email to Warehouse/store incharge, with email ID from location.</t>
  </si>
  <si>
    <t>Email to requisition user.</t>
  </si>
  <si>
    <t>On purchase and payable setup, one text field  to enter mail body (min 5 line 100 Character each).</t>
  </si>
  <si>
    <t>On purchase order header, option to edit this mail text.</t>
  </si>
  <si>
    <t>(Note: Mail body text or format required for RC team)</t>
  </si>
  <si>
    <t xml:space="preserve">When user click on send mail button, system will show mail body and Purchase order preview and ask for send mail Yes or No. </t>
  </si>
  <si>
    <t>If user click Yes (mail is send to vendor and concerned people.</t>
  </si>
  <si>
    <t>p1</t>
  </si>
  <si>
    <t>Purchase order - Send to Vendor status and send mail through outlook.</t>
  </si>
  <si>
    <t>Vendor No.</t>
  </si>
  <si>
    <t>Item No.</t>
  </si>
  <si>
    <t>Minimum Quantity</t>
  </si>
  <si>
    <t>Direct Unit Cost</t>
  </si>
  <si>
    <t>Starting Date</t>
  </si>
  <si>
    <t>Ending Date</t>
  </si>
  <si>
    <t>V00020</t>
  </si>
  <si>
    <t>FD2440</t>
  </si>
  <si>
    <t>4/30/2020</t>
  </si>
  <si>
    <t>Vendor Price</t>
  </si>
  <si>
    <r>
      <t xml:space="preserve">If Vendor price agreement is </t>
    </r>
    <r>
      <rPr>
        <b/>
        <sz val="11"/>
        <color theme="1"/>
        <rFont val="Calibri"/>
        <family val="2"/>
        <scheme val="minor"/>
      </rPr>
      <t xml:space="preserve">Yes , </t>
    </r>
    <r>
      <rPr>
        <sz val="11"/>
        <color theme="1"/>
        <rFont val="Calibri"/>
        <family val="2"/>
        <scheme val="minor"/>
      </rPr>
      <t>for all lines then Auto Apporove PO.</t>
    </r>
  </si>
  <si>
    <t>If Vendor price agreement is No , then apporval based on Hierarchy.</t>
  </si>
  <si>
    <t>Direct Unit Cost Incl. VAT</t>
  </si>
  <si>
    <t>Line Amount Incl. VAT</t>
  </si>
  <si>
    <t>PICKLE ARABIC 6 KG ( MIX) - SYRIA</t>
  </si>
  <si>
    <t>20MUKIT01</t>
  </si>
  <si>
    <t>BKT</t>
  </si>
  <si>
    <t>FD1088</t>
  </si>
  <si>
    <t>Corman Wipping Cream 1x1ltr</t>
  </si>
  <si>
    <t>LTR</t>
  </si>
  <si>
    <t>Vendor Trade Agreement</t>
  </si>
  <si>
    <t>Yes</t>
  </si>
  <si>
    <t>No</t>
  </si>
  <si>
    <t xml:space="preserve">If purchase price is updated from Vendor Price Table, then Vendor Trade Agreement=Yes, else No. </t>
  </si>
  <si>
    <t>p2</t>
  </si>
  <si>
    <t>p3</t>
  </si>
  <si>
    <t>p4</t>
  </si>
  <si>
    <r>
      <t xml:space="preserve">On Purchase order, a new column will be provided, </t>
    </r>
    <r>
      <rPr>
        <b/>
        <sz val="11"/>
        <color theme="1"/>
        <rFont val="Calibri"/>
        <family val="2"/>
        <scheme val="minor"/>
      </rPr>
      <t>Rejected Qty.</t>
    </r>
  </si>
  <si>
    <t>On product receipt, system will receive all 10 qty, in actula location, PO line location field.</t>
  </si>
  <si>
    <t>Before passing, ingative adjustment for Kitchen location, system will pass a reclass entry for Rejected Qty. item journal (Cost entry) for remaining 8 OK qty.</t>
  </si>
  <si>
    <r>
      <t xml:space="preserve">Justification: </t>
    </r>
    <r>
      <rPr>
        <sz val="11"/>
        <color theme="1"/>
        <rFont val="Calibri"/>
        <family val="2"/>
        <scheme val="minor"/>
      </rPr>
      <t>Any direct purchase to Bulk Kitchen or Project Kitechen, as per customization, system will pass negative adjustment (cost entry) for all OK and rejected Qty.</t>
    </r>
  </si>
  <si>
    <t>Requirement: Only OK Qty to be considered for negative adjustment (cost entry) and rejected qty to  be returned to vendor through Credit Note.</t>
  </si>
  <si>
    <t>Allow over delivery qty</t>
  </si>
  <si>
    <t>p5</t>
  </si>
  <si>
    <t>p6</t>
  </si>
  <si>
    <t>Short delivery (Close PO Process)</t>
  </si>
  <si>
    <t xml:space="preserve">New column on Purchase order line Under Delivery (Not to Receive).   </t>
  </si>
  <si>
    <t>In this field user will entry the under delivery qty., which we will not receive in futute.</t>
  </si>
  <si>
    <t>On periodic basis user will a batch to close all PO's which have fully invoice, or Only under delivery qty is pending.</t>
  </si>
  <si>
    <t>Condition to close PO:</t>
  </si>
  <si>
    <t>Condition 1: PO Qty for all PO line = or &lt; Invoice Qty for PO line</t>
  </si>
  <si>
    <t>Condition 2: PO Qty for all PO line = or &lt; Invoice Qty for PO line + Under Delivery Qty.</t>
  </si>
  <si>
    <t>m1</t>
  </si>
  <si>
    <t>FA as inventoty item</t>
  </si>
  <si>
    <t>FA item to be maintained as inventory item.</t>
  </si>
  <si>
    <t>User will create a FA card and For each FA one item card.</t>
  </si>
  <si>
    <t>User will attach Item card to FA card.</t>
  </si>
  <si>
    <t>Custom field require to attach or Tag Item to FA.</t>
  </si>
  <si>
    <t>Financial entries to be captured as per FG module.</t>
  </si>
  <si>
    <t>For FA Item, inventory will be maintained at zero value.</t>
  </si>
  <si>
    <t>FA Item can be transferred, negative adjustment entry can be passed to maintan actaul physical inventory.</t>
  </si>
  <si>
    <t>And Location wise inventroy report required for these FA Item.</t>
  </si>
  <si>
    <t>On Purchase order/invoice posting, system should pass Positive adjustment entry, to maintain FA Inventory.</t>
  </si>
  <si>
    <t>Item Journal Fields:</t>
  </si>
  <si>
    <t>Invoice posting date</t>
  </si>
  <si>
    <t xml:space="preserve">From FA card </t>
  </si>
  <si>
    <t>Also on FA card/FA Category one check box, Maintain FA item inventory</t>
  </si>
  <si>
    <t xml:space="preserve">If on FA card/FA Category,  Maintain FA Item Inventoty =Yes </t>
  </si>
  <si>
    <t>Qty</t>
  </si>
  <si>
    <t>PO/Invoice Qty</t>
  </si>
  <si>
    <t>Unit Price</t>
  </si>
  <si>
    <t>Purchase invoice location</t>
  </si>
  <si>
    <t>From Purchase Invoice</t>
  </si>
  <si>
    <t>Reports</t>
  </si>
  <si>
    <t>r1</t>
  </si>
  <si>
    <t>r2</t>
  </si>
  <si>
    <t>r3</t>
  </si>
  <si>
    <t>r4</t>
  </si>
  <si>
    <t>r5</t>
  </si>
  <si>
    <t>r6</t>
  </si>
  <si>
    <t>r7</t>
  </si>
  <si>
    <t>r8</t>
  </si>
  <si>
    <t>r9</t>
  </si>
  <si>
    <t>r10</t>
  </si>
  <si>
    <t>r12</t>
  </si>
  <si>
    <t>r13</t>
  </si>
  <si>
    <t>r14</t>
  </si>
  <si>
    <t>r15</t>
  </si>
  <si>
    <t>r16</t>
  </si>
  <si>
    <t>s1</t>
  </si>
  <si>
    <t>j1</t>
  </si>
  <si>
    <t>Enter project detail</t>
  </si>
  <si>
    <t>c2</t>
  </si>
  <si>
    <t>c3</t>
  </si>
  <si>
    <t>c4</t>
  </si>
  <si>
    <t>c5</t>
  </si>
  <si>
    <t>f1</t>
  </si>
  <si>
    <t>f2</t>
  </si>
  <si>
    <t>Technical Effort (Hrs)</t>
  </si>
  <si>
    <t>Technical Assigned</t>
  </si>
  <si>
    <t>Start Date</t>
  </si>
  <si>
    <t>End Date</t>
  </si>
  <si>
    <t>Technical Status</t>
  </si>
  <si>
    <t>Functional Testing By</t>
  </si>
  <si>
    <t>Functional Testing Status</t>
  </si>
  <si>
    <t>CRP Ststus</t>
  </si>
  <si>
    <t>Facility management</t>
  </si>
  <si>
    <t>Facility management (Fields requred for sales invoice)</t>
  </si>
  <si>
    <t>General Journal Workflow</t>
  </si>
  <si>
    <t>General Journal Workflow (Batch Customization)
Copy from VX Studio</t>
  </si>
  <si>
    <t>Tax Invoice (facility Management)</t>
  </si>
  <si>
    <t>r77</t>
  </si>
  <si>
    <t>Need clarity
Pending for customization</t>
  </si>
  <si>
    <t>Voucher print</t>
  </si>
  <si>
    <t>r18</t>
  </si>
  <si>
    <t>Copy from VX Studio</t>
  </si>
  <si>
    <t>Tax Register</t>
  </si>
  <si>
    <t>Format /Column not finalised</t>
  </si>
  <si>
    <t>Average price per item</t>
  </si>
  <si>
    <t>Suraj</t>
  </si>
  <si>
    <t>Sunil</t>
  </si>
  <si>
    <t>suraj</t>
  </si>
  <si>
    <t>Completed</t>
  </si>
  <si>
    <t>Pradeep</t>
  </si>
  <si>
    <t>Custom Filed: Kitchen Bulk Cost/Kitchen Project Cost/Blank(default)</t>
  </si>
  <si>
    <t>Posting Date</t>
  </si>
  <si>
    <t>Entry Type</t>
  </si>
  <si>
    <t>Document No.</t>
  </si>
  <si>
    <t>Unit Amount</t>
  </si>
  <si>
    <t>Discount Amount</t>
  </si>
  <si>
    <t>Unit Cost</t>
  </si>
  <si>
    <t>Applies-to Entry</t>
  </si>
  <si>
    <t>Project Code</t>
  </si>
  <si>
    <t>2/16/2020</t>
  </si>
  <si>
    <t>Sale</t>
  </si>
  <si>
    <t>T00008</t>
  </si>
  <si>
    <t>ZARM001</t>
  </si>
  <si>
    <t>Rice A</t>
  </si>
  <si>
    <t>ZARM002</t>
  </si>
  <si>
    <t>Rice B</t>
  </si>
  <si>
    <t>Template</t>
  </si>
  <si>
    <t>To Location</t>
  </si>
  <si>
    <t>Batch</t>
  </si>
  <si>
    <t>Receipt posting date</t>
  </si>
  <si>
    <t>Defaule</t>
  </si>
  <si>
    <t>TO Line</t>
  </si>
  <si>
    <t>To Locatuon</t>
  </si>
  <si>
    <t>TO Line Qty</t>
  </si>
  <si>
    <t>TO Line UoM</t>
  </si>
  <si>
    <t>To Location Project Dimension</t>
  </si>
  <si>
    <t xml:space="preserve">Item Card </t>
  </si>
  <si>
    <t>Rolled up material Cost  Field</t>
  </si>
  <si>
    <t>Recipe Item</t>
  </si>
  <si>
    <t>Lookup from item list. On item card, some field to identy, if allowd to select in production plan list. And restrict the blocked Items as well.</t>
  </si>
  <si>
    <t>add</t>
  </si>
  <si>
    <t>Production Plan UOM</t>
  </si>
  <si>
    <t>Table Relation Unit of Measurement</t>
  </si>
  <si>
    <t>new</t>
  </si>
  <si>
    <t> CalculateStdCost: Codeunit "Calculate Standard Cost";</t>
  </si>
  <si>
    <t>Clear(CalculateStdCost);</t>
  </si>
  <si>
    <t>                            CalculateStdCost.CalcItem("No.", false);</t>
  </si>
  <si>
    <t>sunil</t>
  </si>
  <si>
    <t xml:space="preserve">Table </t>
  </si>
  <si>
    <t>Jobs</t>
  </si>
  <si>
    <t>Dimension need to add</t>
  </si>
  <si>
    <t xml:space="preserve">comment </t>
  </si>
  <si>
    <t>Attachment also</t>
  </si>
  <si>
    <t>To be discussed</t>
  </si>
  <si>
    <t>Rewirk</t>
  </si>
  <si>
    <t xml:space="preserve">Option to copy from same project </t>
  </si>
  <si>
    <t>Production Plan Lines</t>
  </si>
  <si>
    <t xml:space="preserve">(Other than </t>
  </si>
  <si>
    <t>Hours Spent</t>
  </si>
  <si>
    <t>Inprogress</t>
  </si>
  <si>
    <t>Santhosh</t>
  </si>
  <si>
    <t>InProgress</t>
  </si>
  <si>
    <t>trigger OnAction()</t>
  </si>
  <si>
    <t>                    var</t>
  </si>
  <si>
    <t>                        ReleasePurchDoc: Codeunit "Release Purchase Document";</t>
  </si>
  <si>
    <t>                    begin</t>
  </si>
  <si>
    <t>                        ReleasePurchDoc.PerformManualRelease(Rec);</t>
  </si>
  <si>
    <t>                    end;</t>
  </si>
  <si>
    <t>                        ReleasePurchDoc.PerformManualReopen(Rec);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</si>
</sst>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7" x14ac:knownFonts="1">
    <font>
      <sz val="11"/>
      <color theme="1"/>
      <name val="Calibri"/>
      <family val="2"/>
      <scheme val="minor"/>
    </font>
    <font>
      <b/>
      <sz val="11"/>
      <color theme="1"/>
      <name val="Calibri"/>
      <family val="2"/>
      <scheme val="minor"/>
    </font>
    <font>
      <sz val="11"/>
      <color theme="1"/>
      <name val="Calibri"/>
      <family val="2"/>
      <scheme val="minor"/>
    </font>
    <font>
      <sz val="9"/>
      <color theme="1"/>
      <name val="Calibri"/>
      <family val="2"/>
      <scheme val="minor"/>
    </font>
    <font>
      <b/>
      <sz val="9"/>
      <color rgb="FFFFFFFF"/>
      <name val="Times New Roman"/>
      <family val="1"/>
    </font>
    <font>
      <sz val="9"/>
      <color rgb="FF000000"/>
      <name val="Times New Roman"/>
      <family val="1"/>
    </font>
    <font>
      <u/>
      <sz val="11"/>
      <color theme="10"/>
      <name val="Calibri"/>
      <family val="2"/>
      <scheme val="minor"/>
    </font>
    <font>
      <b/>
      <sz val="11"/>
      <color rgb="FFFFFFFF"/>
      <name val="Calibri"/>
      <family val="2"/>
      <scheme val="minor"/>
    </font>
    <font>
      <sz val="11"/>
      <color rgb="FF000000"/>
      <name val="Calibri"/>
      <family val="2"/>
      <scheme val="minor"/>
    </font>
    <font>
      <sz val="10"/>
      <color theme="1"/>
      <name val="Calibri"/>
      <family val="2"/>
      <scheme val="minor"/>
    </font>
    <font>
      <sz val="10"/>
      <color rgb="FF000000"/>
      <name val="Calibri"/>
      <family val="2"/>
      <scheme val="minor"/>
    </font>
    <font>
      <sz val="10"/>
      <color theme="1"/>
      <name val="Times New Roman"/>
      <family val="1"/>
    </font>
    <font>
      <b/>
      <u/>
      <sz val="12"/>
      <color theme="10"/>
      <name val="Calibri"/>
      <family val="2"/>
      <scheme val="minor"/>
    </font>
    <font>
      <sz val="9"/>
      <color rgb="FF666666"/>
      <name val="Segoe UI"/>
      <family val="2"/>
    </font>
    <font>
      <sz val="10.5"/>
      <color rgb="FF212121"/>
      <name val="Segoe UI"/>
      <family val="2"/>
    </font>
    <font>
      <sz val="11"/>
      <color rgb="FFFF0000"/>
      <name val="Consolas"/>
      <family val="3"/>
    </font>
    <font>
      <sz val="11"/>
      <color theme="1"/>
      <name val="Consolas"/>
      <family val="3"/>
    </font>
  </fonts>
  <fills count="6">
    <fill>
      <patternFill patternType="none"/>
    </fill>
    <fill>
      <patternFill patternType="gray125"/>
    </fill>
    <fill>
      <patternFill patternType="solid">
        <fgColor rgb="FFFFFF00"/>
        <bgColor indexed="64"/>
      </patternFill>
    </fill>
    <fill>
      <patternFill patternType="solid">
        <fgColor rgb="FF4472C4"/>
        <bgColor indexed="64"/>
      </patternFill>
    </fill>
    <fill>
      <patternFill patternType="solid">
        <fgColor rgb="FFD9E1F2"/>
        <bgColor indexed="64"/>
      </patternFill>
    </fill>
    <fill>
      <patternFill patternType="solid">
        <fgColor rgb="FFF6F7F8"/>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medium">
        <color rgb="FFD3D6DA"/>
      </top>
      <bottom/>
      <diagonal/>
    </border>
  </borders>
  <cellStyleXfs count="3">
    <xf numFmtId="0" fontId="0" fillId="0" borderId="0"/>
    <xf numFmtId="43" fontId="2" fillId="0" borderId="0" applyFont="0" applyFill="0" applyBorder="0" applyAlignment="0" applyProtection="0"/>
    <xf numFmtId="0" fontId="6" fillId="0" borderId="0" applyNumberFormat="0" applyFill="0" applyBorder="0" applyAlignment="0" applyProtection="0"/>
  </cellStyleXfs>
  <cellXfs count="87">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1" xfId="0" applyBorder="1" applyAlignment="1">
      <alignment wrapText="1"/>
    </xf>
    <xf numFmtId="0" fontId="1" fillId="0" borderId="1" xfId="0" applyFont="1" applyBorder="1"/>
    <xf numFmtId="0" fontId="0" fillId="0" borderId="1" xfId="0" applyFill="1" applyBorder="1"/>
    <xf numFmtId="0" fontId="0" fillId="2" borderId="1" xfId="0" applyFill="1" applyBorder="1"/>
    <xf numFmtId="0" fontId="0" fillId="2" borderId="1" xfId="0" applyFill="1" applyBorder="1" applyAlignment="1">
      <alignment wrapText="1"/>
    </xf>
    <xf numFmtId="0" fontId="0" fillId="0" borderId="0" xfId="0" applyBorder="1"/>
    <xf numFmtId="0" fontId="0" fillId="0" borderId="0" xfId="0" applyFont="1" applyFill="1" applyBorder="1"/>
    <xf numFmtId="15" fontId="0" fillId="0" borderId="1" xfId="0" applyNumberFormat="1" applyBorder="1"/>
    <xf numFmtId="0" fontId="1" fillId="0" borderId="1" xfId="0" applyFont="1" applyFill="1" applyBorder="1"/>
    <xf numFmtId="0" fontId="0" fillId="0" borderId="1" xfId="0" applyFont="1" applyFill="1" applyBorder="1"/>
    <xf numFmtId="15" fontId="0" fillId="0" borderId="0" xfId="0" applyNumberFormat="1"/>
    <xf numFmtId="43" fontId="0" fillId="0" borderId="0" xfId="1" applyFont="1"/>
    <xf numFmtId="0" fontId="0" fillId="0" borderId="0" xfId="0" applyFont="1"/>
    <xf numFmtId="0" fontId="1" fillId="0" borderId="0" xfId="0" applyFont="1" applyAlignment="1">
      <alignment wrapText="1"/>
    </xf>
    <xf numFmtId="0" fontId="1" fillId="0" borderId="0" xfId="0" applyFont="1" applyAlignment="1"/>
    <xf numFmtId="0" fontId="0" fillId="0" borderId="2" xfId="0" applyBorder="1"/>
    <xf numFmtId="0" fontId="0" fillId="0" borderId="0" xfId="0" applyAlignment="1">
      <alignment vertical="top" wrapText="1"/>
    </xf>
    <xf numFmtId="0" fontId="3" fillId="0" borderId="3" xfId="0" applyFont="1" applyBorder="1"/>
    <xf numFmtId="0" fontId="3" fillId="0" borderId="4" xfId="0" applyFont="1" applyBorder="1"/>
    <xf numFmtId="0" fontId="3" fillId="0" borderId="8" xfId="0" applyFont="1" applyBorder="1"/>
    <xf numFmtId="0" fontId="3" fillId="0" borderId="5" xfId="0" applyFont="1" applyBorder="1"/>
    <xf numFmtId="0" fontId="3" fillId="0" borderId="6" xfId="0" applyFont="1" applyBorder="1"/>
    <xf numFmtId="0" fontId="3" fillId="0" borderId="9" xfId="0" applyFont="1" applyBorder="1"/>
    <xf numFmtId="0" fontId="3" fillId="0" borderId="1" xfId="0" applyFont="1" applyBorder="1"/>
    <xf numFmtId="0" fontId="0" fillId="0" borderId="2" xfId="0" applyFill="1" applyBorder="1"/>
    <xf numFmtId="0" fontId="1" fillId="0" borderId="2" xfId="0" applyFont="1" applyBorder="1"/>
    <xf numFmtId="9" fontId="0" fillId="0" borderId="1" xfId="0" applyNumberFormat="1" applyBorder="1" applyAlignment="1">
      <alignment horizontal="center" vertical="center"/>
    </xf>
    <xf numFmtId="0" fontId="4" fillId="3" borderId="1" xfId="0" applyFont="1" applyFill="1" applyBorder="1" applyAlignment="1">
      <alignment horizontal="right" vertical="center"/>
    </xf>
    <xf numFmtId="0" fontId="4" fillId="3" borderId="1" xfId="0" applyFont="1" applyFill="1" applyBorder="1" applyAlignment="1">
      <alignment vertical="center"/>
    </xf>
    <xf numFmtId="14" fontId="5" fillId="4" borderId="1" xfId="0" applyNumberFormat="1" applyFont="1" applyFill="1" applyBorder="1" applyAlignment="1">
      <alignment horizontal="right" vertical="center"/>
    </xf>
    <xf numFmtId="0" fontId="5" fillId="4" borderId="1" xfId="0" applyFont="1" applyFill="1" applyBorder="1" applyAlignment="1">
      <alignment vertical="center"/>
    </xf>
    <xf numFmtId="0" fontId="5" fillId="4" borderId="1" xfId="0" applyFont="1" applyFill="1" applyBorder="1" applyAlignment="1">
      <alignment horizontal="right" vertical="center"/>
    </xf>
    <xf numFmtId="14" fontId="5" fillId="0" borderId="1" xfId="0" applyNumberFormat="1" applyFont="1" applyBorder="1" applyAlignment="1">
      <alignment horizontal="right" vertical="center"/>
    </xf>
    <xf numFmtId="0" fontId="5" fillId="0" borderId="1" xfId="0" applyFont="1" applyBorder="1" applyAlignment="1">
      <alignment vertical="center"/>
    </xf>
    <xf numFmtId="0" fontId="5" fillId="0" borderId="1" xfId="0" applyFont="1" applyBorder="1" applyAlignment="1">
      <alignment horizontal="right" vertical="center"/>
    </xf>
    <xf numFmtId="0" fontId="3" fillId="0" borderId="7" xfId="0" applyFont="1" applyBorder="1"/>
    <xf numFmtId="0" fontId="3" fillId="0" borderId="10" xfId="0" applyFont="1" applyBorder="1"/>
    <xf numFmtId="0" fontId="0" fillId="0" borderId="0" xfId="0" applyFill="1" applyBorder="1"/>
    <xf numFmtId="0" fontId="3" fillId="0" borderId="1" xfId="0" applyFont="1" applyBorder="1" applyAlignment="1">
      <alignment horizontal="left"/>
    </xf>
    <xf numFmtId="0" fontId="3" fillId="0" borderId="6" xfId="0" applyFont="1" applyBorder="1" applyAlignment="1">
      <alignment horizontal="left"/>
    </xf>
    <xf numFmtId="0" fontId="0" fillId="2" borderId="0" xfId="0" applyFont="1" applyFill="1"/>
    <xf numFmtId="0" fontId="0" fillId="2" borderId="0" xfId="0" applyFill="1"/>
    <xf numFmtId="0" fontId="0" fillId="0" borderId="1" xfId="0" applyFill="1" applyBorder="1" applyAlignment="1">
      <alignment wrapText="1"/>
    </xf>
    <xf numFmtId="0" fontId="6" fillId="0" borderId="1" xfId="2" applyBorder="1"/>
    <xf numFmtId="0" fontId="6" fillId="0" borderId="1" xfId="2" applyBorder="1" applyAlignment="1">
      <alignment wrapText="1"/>
    </xf>
    <xf numFmtId="0" fontId="7" fillId="3" borderId="1" xfId="0" applyFont="1" applyFill="1" applyBorder="1" applyAlignment="1">
      <alignment vertical="center"/>
    </xf>
    <xf numFmtId="0" fontId="8" fillId="4" borderId="1" xfId="0" applyFont="1" applyFill="1" applyBorder="1" applyAlignment="1">
      <alignment horizontal="right" vertical="center"/>
    </xf>
    <xf numFmtId="0" fontId="8" fillId="4" borderId="1" xfId="0" applyFont="1" applyFill="1" applyBorder="1" applyAlignment="1">
      <alignment vertical="center"/>
    </xf>
    <xf numFmtId="0" fontId="8" fillId="0" borderId="1" xfId="0" applyFont="1" applyBorder="1" applyAlignment="1">
      <alignment horizontal="right" vertical="center"/>
    </xf>
    <xf numFmtId="0" fontId="8" fillId="0" borderId="1" xfId="0" applyFont="1" applyBorder="1" applyAlignment="1">
      <alignment vertical="center"/>
    </xf>
    <xf numFmtId="14" fontId="0" fillId="0" borderId="1" xfId="0" applyNumberFormat="1" applyBorder="1"/>
    <xf numFmtId="0" fontId="8" fillId="4" borderId="1" xfId="0" applyFont="1" applyFill="1" applyBorder="1" applyAlignment="1">
      <alignment vertical="center" wrapText="1"/>
    </xf>
    <xf numFmtId="0" fontId="9" fillId="0" borderId="3" xfId="0" applyFont="1" applyBorder="1"/>
    <xf numFmtId="0" fontId="9" fillId="0" borderId="8" xfId="0" applyFont="1" applyBorder="1"/>
    <xf numFmtId="0" fontId="10" fillId="0" borderId="7" xfId="0" applyFont="1" applyBorder="1" applyAlignment="1">
      <alignment horizontal="left" vertical="center"/>
    </xf>
    <xf numFmtId="0" fontId="9" fillId="0" borderId="10" xfId="0" applyFont="1" applyBorder="1"/>
    <xf numFmtId="0" fontId="10" fillId="0" borderId="7" xfId="0" applyFont="1" applyBorder="1" applyAlignment="1">
      <alignment vertical="center"/>
    </xf>
    <xf numFmtId="0" fontId="11" fillId="0" borderId="5" xfId="0" applyFont="1" applyBorder="1" applyAlignment="1">
      <alignment horizontal="left"/>
    </xf>
    <xf numFmtId="0" fontId="9" fillId="0" borderId="9" xfId="0" applyFont="1" applyBorder="1"/>
    <xf numFmtId="0" fontId="6" fillId="0" borderId="1" xfId="2" applyFill="1" applyBorder="1"/>
    <xf numFmtId="0" fontId="1" fillId="0" borderId="1" xfId="0" applyFont="1" applyBorder="1" applyAlignment="1">
      <alignment wrapText="1"/>
    </xf>
    <xf numFmtId="0" fontId="0" fillId="0" borderId="0" xfId="0" applyAlignment="1">
      <alignment horizontal="right"/>
    </xf>
    <xf numFmtId="0" fontId="8" fillId="0" borderId="1" xfId="0" applyFont="1" applyFill="1" applyBorder="1" applyAlignment="1">
      <alignment horizontal="right" vertical="center"/>
    </xf>
    <xf numFmtId="0" fontId="12" fillId="0" borderId="0" xfId="2" applyFont="1"/>
    <xf numFmtId="0" fontId="0" fillId="5" borderId="0" xfId="0" applyFill="1"/>
    <xf numFmtId="0" fontId="13" fillId="5" borderId="0" xfId="0" applyFont="1" applyFill="1" applyAlignment="1">
      <alignment horizontal="left" wrapText="1"/>
    </xf>
    <xf numFmtId="0" fontId="14" fillId="5" borderId="11" xfId="0" applyFont="1" applyFill="1" applyBorder="1" applyAlignment="1">
      <alignment horizontal="left" vertical="center"/>
    </xf>
    <xf numFmtId="0" fontId="14" fillId="5" borderId="11" xfId="0" applyFont="1" applyFill="1" applyBorder="1" applyAlignment="1">
      <alignment horizontal="right" vertical="center"/>
    </xf>
    <xf numFmtId="4" fontId="14" fillId="5" borderId="11" xfId="0" applyNumberFormat="1" applyFont="1" applyFill="1" applyBorder="1" applyAlignment="1">
      <alignment horizontal="right" vertical="center"/>
    </xf>
    <xf numFmtId="14" fontId="14" fillId="5" borderId="11" xfId="0" applyNumberFormat="1" applyFont="1" applyFill="1" applyBorder="1" applyAlignment="1">
      <alignment horizontal="left" vertical="center"/>
    </xf>
    <xf numFmtId="0" fontId="13" fillId="2" borderId="0" xfId="0" applyFont="1" applyFill="1" applyAlignment="1">
      <alignment horizontal="left" wrapText="1"/>
    </xf>
    <xf numFmtId="0" fontId="14" fillId="2" borderId="11" xfId="0" applyFont="1" applyFill="1" applyBorder="1" applyAlignment="1">
      <alignment horizontal="right" vertical="center"/>
    </xf>
    <xf numFmtId="0" fontId="1" fillId="0" borderId="1" xfId="0" applyFont="1" applyFill="1" applyBorder="1" applyAlignment="1"/>
    <xf numFmtId="0" fontId="1" fillId="0" borderId="0" xfId="0" applyFont="1" applyFill="1" applyBorder="1" applyAlignment="1"/>
    <xf numFmtId="0" fontId="1" fillId="0" borderId="1" xfId="0" applyFont="1" applyFill="1" applyBorder="1" applyAlignment="1">
      <alignment wrapText="1"/>
    </xf>
    <xf numFmtId="0" fontId="6" fillId="0" borderId="1" xfId="2" quotePrefix="1" applyFill="1" applyBorder="1"/>
    <xf numFmtId="0" fontId="0" fillId="0" borderId="1" xfId="0" applyFont="1" applyBorder="1" applyAlignment="1">
      <alignment wrapText="1"/>
    </xf>
    <xf numFmtId="0" fontId="8" fillId="2" borderId="1" xfId="0" applyFont="1" applyFill="1" applyBorder="1" applyAlignment="1">
      <alignment vertical="center" wrapText="1"/>
    </xf>
    <xf numFmtId="0" fontId="14" fillId="5" borderId="11" xfId="0" applyFont="1" applyFill="1" applyBorder="1" applyAlignment="1">
      <alignment horizontal="left" vertical="center" wrapText="1"/>
    </xf>
    <xf numFmtId="0" fontId="15" fillId="0" borderId="0" xfId="0" applyFont="1" applyAlignment="1">
      <alignment vertical="center"/>
    </xf>
    <xf numFmtId="0" fontId="0" fillId="2" borderId="0" xfId="0" applyFill="1" applyAlignment="1">
      <alignment wrapText="1"/>
    </xf>
    <xf numFmtId="0" fontId="16" fillId="0" borderId="0" xfId="0" applyFont="1" applyAlignment="1">
      <alignment vertical="center"/>
    </xf>
    <xf numFmtId="0" fontId="0" fillId="0" borderId="0" xfId="0" applyAlignment="1">
      <alignment horizontal="center"/>
    </xf>
  </cellXfs>
  <cellStyles count="3">
    <cellStyle name="Comma" xfId="1" builtinId="3"/>
    <cellStyle name="Hyperlink" xfId="2" builtinId="8"/>
    <cellStyle name="Normal" xfId="0" builtinId="0"/>
  </cellStyles>
  <dxfs count="17">
    <dxf>
      <font>
        <strike val="0"/>
        <outline val="0"/>
        <shadow val="0"/>
        <u val="none"/>
        <vertAlign val="baseline"/>
        <sz val="10"/>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font>
    </dxf>
    <dxf>
      <border>
        <bottom style="thin">
          <color indexed="64"/>
        </bottom>
      </border>
    </dxf>
    <dxf>
      <font>
        <strike val="0"/>
        <outline val="0"/>
        <shadow val="0"/>
        <u val="none"/>
        <vertAlign val="baseline"/>
        <sz val="10"/>
      </font>
      <border diagonalUp="0" diagonalDown="0" outline="0">
        <left style="thin">
          <color indexed="64"/>
        </left>
        <right style="thin">
          <color indexed="64"/>
        </right>
        <top/>
        <bottom/>
      </border>
    </dxf>
    <dxf>
      <font>
        <strike val="0"/>
        <outline val="0"/>
        <shadow val="0"/>
        <u val="none"/>
        <vertAlign val="baseline"/>
        <sz val="9"/>
        <color theme="1"/>
        <name val="Calibri"/>
        <family val="2"/>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family val="2"/>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family val="2"/>
        <scheme val="minor"/>
      </font>
    </dxf>
    <dxf>
      <border>
        <bottom style="thin">
          <color indexed="64"/>
        </bottom>
      </border>
    </dxf>
    <dxf>
      <font>
        <strike val="0"/>
        <outline val="0"/>
        <shadow val="0"/>
        <u val="none"/>
        <vertAlign val="baseline"/>
        <sz val="9"/>
        <color theme="1"/>
        <name val="Calibri"/>
        <family val="2"/>
        <scheme val="minor"/>
      </font>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933450</xdr:colOff>
      <xdr:row>12</xdr:row>
      <xdr:rowOff>114300</xdr:rowOff>
    </xdr:from>
    <xdr:to>
      <xdr:col>18</xdr:col>
      <xdr:colOff>266700</xdr:colOff>
      <xdr:row>33</xdr:row>
      <xdr:rowOff>161925</xdr:rowOff>
    </xdr:to>
    <xdr:pic>
      <xdr:nvPicPr>
        <xdr:cNvPr id="2" name="Picture 1">
          <a:extLst>
            <a:ext uri="{FF2B5EF4-FFF2-40B4-BE49-F238E27FC236}">
              <a16:creationId xmlns:a16="http://schemas.microsoft.com/office/drawing/2014/main" id="{3D9FD2CB-1F6E-454A-89C9-83380DEF4E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3450" y="2409825"/>
          <a:ext cx="10991850" cy="404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32</xdr:row>
      <xdr:rowOff>104775</xdr:rowOff>
    </xdr:from>
    <xdr:to>
      <xdr:col>2</xdr:col>
      <xdr:colOff>171450</xdr:colOff>
      <xdr:row>41</xdr:row>
      <xdr:rowOff>9525</xdr:rowOff>
    </xdr:to>
    <xdr:pic>
      <xdr:nvPicPr>
        <xdr:cNvPr id="2" name="Picture 1">
          <a:extLst>
            <a:ext uri="{FF2B5EF4-FFF2-40B4-BE49-F238E27FC236}">
              <a16:creationId xmlns:a16="http://schemas.microsoft.com/office/drawing/2014/main" id="{D16A9041-3D48-4614-8F96-7B2AC1FE5CBA}"/>
            </a:ext>
          </a:extLst>
        </xdr:cNvPr>
        <xdr:cNvPicPr/>
      </xdr:nvPicPr>
      <xdr:blipFill>
        <a:blip xmlns:r="http://schemas.openxmlformats.org/officeDocument/2006/relationships" r:embed="rId1"/>
        <a:stretch>
          <a:fillRect/>
        </a:stretch>
      </xdr:blipFill>
      <xdr:spPr>
        <a:xfrm>
          <a:off x="0" y="6200775"/>
          <a:ext cx="5562600" cy="16192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20D4F3-7628-43C1-9915-A429D72C351E}" name="Table1" displayName="Table1" ref="A15:E53" totalsRowShown="0" headerRowDxfId="16" dataDxfId="14" headerRowBorderDxfId="15" tableBorderDxfId="13" totalsRowBorderDxfId="12">
  <tableColumns count="5">
    <tableColumn id="1" xr3:uid="{CAC26749-FB6E-4C16-985D-4AEB9B132612}" name="Fields Name" dataDxfId="11"/>
    <tableColumn id="2" xr3:uid="{69D53850-AB34-49EB-BA9B-F473ADC8BF03}" name="Type" dataDxfId="10"/>
    <tableColumn id="3" xr3:uid="{629D876C-E905-4082-8A58-58B728B404B9}" name="No. of Line" dataDxfId="9"/>
    <tableColumn id="4" xr3:uid="{3FA97E48-5269-422F-8C08-5A5798959D4D}" name="No. of Characters" dataDxfId="8"/>
    <tableColumn id="5" xr3:uid="{B2D07363-8BC4-4CDD-8158-24A9EC102CF3}" name="Remarks"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A0F418-262C-42B7-A221-8A6CAC8C7124}" name="Table13" displayName="Table13" ref="A13:B30" totalsRowShown="0" headerRowDxfId="6" dataDxfId="4" headerRowBorderDxfId="5" tableBorderDxfId="3" totalsRowBorderDxfId="2">
  <tableColumns count="2">
    <tableColumn id="1" xr3:uid="{C22E9510-E9CD-4F73-9D11-DD0769987151}" name="Fields" dataDxfId="1"/>
    <tableColumn id="2" xr3:uid="{E6655E29-46CC-49AD-BC88-6C1F01492D42}"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52926-DD1F-4535-A20D-BED355C0E8E8}">
  <dimension ref="B1:Q39"/>
  <sheetViews>
    <sheetView topLeftCell="D5" zoomScale="85" zoomScaleNormal="85" workbookViewId="0">
      <selection activeCell="F12" sqref="F12"/>
    </sheetView>
  </sheetViews>
  <sheetFormatPr defaultRowHeight="15" x14ac:dyDescent="0.25"/>
  <cols>
    <col min="2" max="2" width="17" customWidth="1"/>
    <col min="3" max="3" width="28.5703125" bestFit="1" customWidth="1"/>
    <col min="4" max="4" width="18.5703125" bestFit="1" customWidth="1"/>
    <col min="5" max="5" width="41.42578125" bestFit="1" customWidth="1"/>
    <col min="6" max="6" width="19.85546875" bestFit="1" customWidth="1"/>
    <col min="7" max="7" width="14.7109375" customWidth="1"/>
    <col min="10" max="10" width="25.42578125" customWidth="1"/>
    <col min="12" max="13" width="10.42578125" bestFit="1" customWidth="1"/>
    <col min="14" max="14" width="10.85546875" bestFit="1" customWidth="1"/>
    <col min="15" max="15" width="9.7109375" bestFit="1" customWidth="1"/>
    <col min="16" max="16" width="8.7109375" bestFit="1" customWidth="1"/>
  </cols>
  <sheetData>
    <row r="1" spans="2:17" ht="60" x14ac:dyDescent="0.25">
      <c r="B1" s="5" t="s">
        <v>327</v>
      </c>
      <c r="C1" s="5" t="s">
        <v>328</v>
      </c>
      <c r="D1" s="5" t="s">
        <v>329</v>
      </c>
      <c r="E1" s="5" t="s">
        <v>330</v>
      </c>
      <c r="F1" s="5" t="s">
        <v>333</v>
      </c>
      <c r="G1" s="12" t="s">
        <v>170</v>
      </c>
      <c r="H1" s="78" t="s">
        <v>512</v>
      </c>
      <c r="I1" s="78" t="s">
        <v>586</v>
      </c>
      <c r="J1" s="78" t="s">
        <v>237</v>
      </c>
      <c r="K1" s="78" t="s">
        <v>513</v>
      </c>
      <c r="L1" s="12" t="s">
        <v>514</v>
      </c>
      <c r="M1" s="12" t="s">
        <v>515</v>
      </c>
      <c r="N1" s="78" t="s">
        <v>516</v>
      </c>
      <c r="O1" s="78" t="s">
        <v>517</v>
      </c>
      <c r="P1" s="78" t="s">
        <v>518</v>
      </c>
      <c r="Q1" s="78" t="s">
        <v>519</v>
      </c>
    </row>
    <row r="2" spans="2:17" x14ac:dyDescent="0.25">
      <c r="B2" s="3" t="s">
        <v>0</v>
      </c>
      <c r="C2" s="3" t="s">
        <v>1</v>
      </c>
      <c r="D2" s="3" t="s">
        <v>20</v>
      </c>
      <c r="E2" s="3" t="s">
        <v>21</v>
      </c>
      <c r="F2" s="79" t="s">
        <v>334</v>
      </c>
      <c r="G2" s="4" t="s">
        <v>332</v>
      </c>
      <c r="H2" s="3"/>
      <c r="I2" s="3"/>
      <c r="J2" s="3"/>
      <c r="K2" s="3"/>
      <c r="L2" s="3"/>
      <c r="M2" s="3"/>
      <c r="N2" s="3"/>
      <c r="O2" s="3"/>
      <c r="P2" s="3"/>
      <c r="Q2" s="3"/>
    </row>
    <row r="3" spans="2:17" x14ac:dyDescent="0.25">
      <c r="B3" s="3"/>
      <c r="C3" s="3"/>
      <c r="D3" s="3"/>
      <c r="E3" s="3" t="s">
        <v>505</v>
      </c>
      <c r="F3" s="79" t="s">
        <v>504</v>
      </c>
      <c r="G3" s="4" t="s">
        <v>332</v>
      </c>
      <c r="H3" s="3">
        <v>4</v>
      </c>
      <c r="I3" s="3">
        <v>3</v>
      </c>
      <c r="J3" s="3"/>
      <c r="K3" s="3" t="s">
        <v>533</v>
      </c>
      <c r="L3" s="54">
        <v>43916</v>
      </c>
      <c r="M3" s="54">
        <v>43916</v>
      </c>
      <c r="N3" s="3" t="s">
        <v>536</v>
      </c>
      <c r="O3" s="3" t="s">
        <v>588</v>
      </c>
      <c r="P3" s="3"/>
      <c r="Q3" s="3"/>
    </row>
    <row r="4" spans="2:17" x14ac:dyDescent="0.25">
      <c r="B4" s="3" t="s">
        <v>156</v>
      </c>
      <c r="C4" s="3" t="s">
        <v>157</v>
      </c>
      <c r="D4" s="3" t="s">
        <v>158</v>
      </c>
      <c r="E4" s="3" t="s">
        <v>159</v>
      </c>
      <c r="F4" s="63" t="s">
        <v>503</v>
      </c>
      <c r="G4" s="4" t="s">
        <v>332</v>
      </c>
      <c r="H4" s="3">
        <v>24</v>
      </c>
      <c r="I4" s="3"/>
      <c r="J4" s="3"/>
      <c r="K4" s="3" t="s">
        <v>575</v>
      </c>
      <c r="L4" s="54">
        <v>43917</v>
      </c>
      <c r="M4" s="54">
        <v>43921</v>
      </c>
      <c r="N4" s="3"/>
      <c r="O4" s="3"/>
      <c r="P4" s="3"/>
      <c r="Q4" s="3"/>
    </row>
    <row r="5" spans="2:17" x14ac:dyDescent="0.25">
      <c r="B5" s="3" t="s">
        <v>0</v>
      </c>
      <c r="C5" s="3" t="s">
        <v>1</v>
      </c>
      <c r="D5" s="3" t="s">
        <v>2</v>
      </c>
      <c r="E5" s="3" t="s">
        <v>3</v>
      </c>
      <c r="F5" s="47" t="s">
        <v>506</v>
      </c>
      <c r="G5" s="4" t="s">
        <v>332</v>
      </c>
      <c r="H5" s="3">
        <v>14</v>
      </c>
      <c r="I5" s="3">
        <v>16</v>
      </c>
      <c r="J5" s="3"/>
      <c r="K5" s="3" t="s">
        <v>535</v>
      </c>
      <c r="L5" s="54">
        <v>43916</v>
      </c>
      <c r="M5" s="54">
        <v>43917</v>
      </c>
      <c r="N5" s="3" t="s">
        <v>536</v>
      </c>
      <c r="O5" s="3" t="s">
        <v>588</v>
      </c>
      <c r="P5" s="3"/>
      <c r="Q5" s="3"/>
    </row>
    <row r="6" spans="2:17" ht="30" x14ac:dyDescent="0.25">
      <c r="B6" s="3" t="s">
        <v>0</v>
      </c>
      <c r="C6" s="3" t="s">
        <v>1</v>
      </c>
      <c r="D6" s="3" t="s">
        <v>41</v>
      </c>
      <c r="E6" s="4" t="s">
        <v>148</v>
      </c>
      <c r="F6" s="48" t="s">
        <v>507</v>
      </c>
      <c r="G6" s="4" t="s">
        <v>332</v>
      </c>
      <c r="H6" s="3">
        <v>10</v>
      </c>
      <c r="I6" s="3">
        <v>8</v>
      </c>
      <c r="J6" s="3"/>
      <c r="K6" s="3" t="s">
        <v>535</v>
      </c>
      <c r="L6" s="54">
        <v>43920</v>
      </c>
      <c r="M6" s="54">
        <v>43921</v>
      </c>
      <c r="N6" s="3" t="s">
        <v>587</v>
      </c>
      <c r="O6" s="3" t="s">
        <v>588</v>
      </c>
      <c r="P6" s="3"/>
      <c r="Q6" s="3"/>
    </row>
    <row r="7" spans="2:17" ht="30" x14ac:dyDescent="0.25">
      <c r="B7" s="3" t="s">
        <v>0</v>
      </c>
      <c r="C7" s="3" t="s">
        <v>1</v>
      </c>
      <c r="D7" s="3" t="s">
        <v>49</v>
      </c>
      <c r="E7" s="4" t="s">
        <v>149</v>
      </c>
      <c r="F7" s="48" t="s">
        <v>508</v>
      </c>
      <c r="G7" s="4" t="s">
        <v>332</v>
      </c>
      <c r="H7" s="3">
        <v>20</v>
      </c>
      <c r="I7" s="3"/>
      <c r="J7" s="3"/>
      <c r="K7" s="3" t="s">
        <v>534</v>
      </c>
      <c r="L7" s="54">
        <v>43922</v>
      </c>
      <c r="M7" s="54">
        <v>43924</v>
      </c>
      <c r="N7" s="3"/>
      <c r="O7" s="3"/>
      <c r="P7" s="3"/>
      <c r="Q7" s="3"/>
    </row>
    <row r="8" spans="2:17" x14ac:dyDescent="0.25">
      <c r="B8" s="3" t="s">
        <v>0</v>
      </c>
      <c r="C8" s="3" t="s">
        <v>1</v>
      </c>
      <c r="D8" s="3" t="s">
        <v>50</v>
      </c>
      <c r="E8" s="3" t="s">
        <v>51</v>
      </c>
      <c r="F8" s="47" t="s">
        <v>509</v>
      </c>
      <c r="G8" s="4" t="s">
        <v>332</v>
      </c>
      <c r="H8" s="3">
        <v>16</v>
      </c>
      <c r="I8" s="3"/>
      <c r="J8" s="3"/>
      <c r="K8" s="3" t="s">
        <v>533</v>
      </c>
      <c r="L8" s="54">
        <v>43922</v>
      </c>
      <c r="M8" s="54">
        <v>43923</v>
      </c>
      <c r="N8" s="3"/>
      <c r="O8" s="3"/>
      <c r="P8" s="3"/>
      <c r="Q8" s="3"/>
    </row>
    <row r="9" spans="2:17" x14ac:dyDescent="0.25">
      <c r="B9" s="3" t="s">
        <v>335</v>
      </c>
      <c r="C9" s="3" t="s">
        <v>336</v>
      </c>
      <c r="D9" s="3" t="s">
        <v>337</v>
      </c>
      <c r="E9" s="80" t="s">
        <v>410</v>
      </c>
      <c r="F9" s="47" t="s">
        <v>422</v>
      </c>
      <c r="G9" s="4" t="s">
        <v>332</v>
      </c>
      <c r="H9" s="3">
        <v>20</v>
      </c>
      <c r="I9" s="3"/>
      <c r="J9" s="3"/>
      <c r="K9" s="3" t="s">
        <v>533</v>
      </c>
      <c r="L9" s="54">
        <v>43924</v>
      </c>
      <c r="M9" s="54">
        <v>43928</v>
      </c>
      <c r="N9" s="3"/>
      <c r="O9" s="3"/>
      <c r="P9" s="3"/>
      <c r="Q9" s="3"/>
    </row>
    <row r="10" spans="2:17" x14ac:dyDescent="0.25">
      <c r="B10" s="6"/>
      <c r="C10" s="3" t="s">
        <v>324</v>
      </c>
      <c r="D10" s="6"/>
      <c r="E10" s="3" t="s">
        <v>325</v>
      </c>
      <c r="F10" s="3"/>
      <c r="G10" s="4" t="s">
        <v>332</v>
      </c>
      <c r="H10" s="3">
        <v>10</v>
      </c>
      <c r="I10" s="3"/>
      <c r="J10" s="3"/>
      <c r="K10" s="3" t="s">
        <v>533</v>
      </c>
      <c r="L10" s="54">
        <v>43929</v>
      </c>
      <c r="M10" s="54">
        <v>43930</v>
      </c>
      <c r="N10" s="3"/>
      <c r="O10" s="3"/>
      <c r="P10" s="3"/>
      <c r="Q10" s="3"/>
    </row>
    <row r="11" spans="2:17" ht="30" x14ac:dyDescent="0.25">
      <c r="B11" s="3" t="s">
        <v>335</v>
      </c>
      <c r="C11" s="6" t="s">
        <v>315</v>
      </c>
      <c r="D11" s="3"/>
      <c r="E11" s="46" t="s">
        <v>423</v>
      </c>
      <c r="F11" s="63" t="s">
        <v>448</v>
      </c>
      <c r="G11" s="4" t="s">
        <v>332</v>
      </c>
      <c r="H11" s="3">
        <v>10</v>
      </c>
      <c r="I11" s="3"/>
      <c r="J11" s="3"/>
      <c r="K11" s="3" t="s">
        <v>534</v>
      </c>
      <c r="L11" s="54">
        <v>43927</v>
      </c>
      <c r="M11" s="54">
        <v>43928</v>
      </c>
      <c r="N11" s="3"/>
      <c r="O11" s="3"/>
      <c r="P11" s="3"/>
      <c r="Q11" s="3"/>
    </row>
    <row r="12" spans="2:17" ht="30" x14ac:dyDescent="0.25">
      <c r="B12" s="3" t="s">
        <v>335</v>
      </c>
      <c r="C12" s="6" t="s">
        <v>315</v>
      </c>
      <c r="D12" s="3"/>
      <c r="E12" s="46" t="s">
        <v>316</v>
      </c>
      <c r="F12" s="63" t="s">
        <v>449</v>
      </c>
      <c r="G12" s="4" t="s">
        <v>332</v>
      </c>
      <c r="H12" s="3">
        <v>10</v>
      </c>
      <c r="I12" s="3"/>
      <c r="J12" s="3"/>
      <c r="K12" s="3" t="s">
        <v>534</v>
      </c>
      <c r="L12" s="54">
        <v>43928</v>
      </c>
      <c r="M12" s="54">
        <v>43929</v>
      </c>
      <c r="N12" s="3"/>
      <c r="O12" s="3"/>
      <c r="P12" s="3"/>
      <c r="Q12" s="3"/>
    </row>
    <row r="13" spans="2:17" ht="30" x14ac:dyDescent="0.25">
      <c r="B13" s="3" t="s">
        <v>335</v>
      </c>
      <c r="C13" s="6" t="s">
        <v>315</v>
      </c>
      <c r="D13" s="3"/>
      <c r="E13" s="46" t="s">
        <v>321</v>
      </c>
      <c r="F13" s="63" t="s">
        <v>450</v>
      </c>
      <c r="G13" s="4" t="s">
        <v>332</v>
      </c>
      <c r="H13" s="3">
        <v>14</v>
      </c>
      <c r="I13" s="3"/>
      <c r="J13" s="3"/>
      <c r="K13" s="3" t="s">
        <v>534</v>
      </c>
      <c r="L13" s="54">
        <v>43930</v>
      </c>
      <c r="M13" s="54">
        <v>43931</v>
      </c>
      <c r="N13" s="3"/>
      <c r="O13" s="3"/>
      <c r="P13" s="3"/>
      <c r="Q13" s="3"/>
    </row>
    <row r="14" spans="2:17" x14ac:dyDescent="0.25">
      <c r="B14" s="3"/>
      <c r="C14" s="6" t="s">
        <v>315</v>
      </c>
      <c r="D14" s="3"/>
      <c r="E14" s="46" t="s">
        <v>192</v>
      </c>
      <c r="F14" s="63" t="s">
        <v>457</v>
      </c>
      <c r="G14" s="4"/>
      <c r="H14" s="3">
        <v>14</v>
      </c>
      <c r="I14" s="3"/>
      <c r="J14" s="3"/>
      <c r="K14" s="3" t="s">
        <v>533</v>
      </c>
      <c r="L14" s="54">
        <v>43931</v>
      </c>
      <c r="M14" s="54">
        <v>43934</v>
      </c>
      <c r="N14" s="3"/>
      <c r="O14" s="3"/>
      <c r="P14" s="3"/>
      <c r="Q14" s="3"/>
    </row>
    <row r="15" spans="2:17" x14ac:dyDescent="0.25">
      <c r="B15" s="3"/>
      <c r="C15" s="6" t="s">
        <v>315</v>
      </c>
      <c r="D15" s="3"/>
      <c r="E15" s="46" t="s">
        <v>459</v>
      </c>
      <c r="F15" s="63" t="s">
        <v>458</v>
      </c>
      <c r="G15" s="4"/>
      <c r="H15" s="3">
        <v>10</v>
      </c>
      <c r="I15" s="3"/>
      <c r="J15" s="3"/>
      <c r="K15" s="3" t="s">
        <v>533</v>
      </c>
      <c r="L15" s="54">
        <v>43934</v>
      </c>
      <c r="M15" s="54">
        <v>43935</v>
      </c>
      <c r="N15" s="3"/>
      <c r="O15" s="3"/>
      <c r="P15" s="3"/>
      <c r="Q15" s="3"/>
    </row>
    <row r="16" spans="2:17" x14ac:dyDescent="0.25">
      <c r="B16" s="3" t="s">
        <v>356</v>
      </c>
      <c r="C16" s="6" t="s">
        <v>331</v>
      </c>
      <c r="D16" s="3" t="s">
        <v>357</v>
      </c>
      <c r="E16" s="6" t="s">
        <v>331</v>
      </c>
      <c r="F16" s="63" t="s">
        <v>466</v>
      </c>
      <c r="G16" s="4" t="s">
        <v>332</v>
      </c>
      <c r="H16" s="3">
        <v>12</v>
      </c>
      <c r="I16" s="3"/>
      <c r="J16" s="3"/>
      <c r="K16" s="3" t="s">
        <v>533</v>
      </c>
      <c r="L16" s="54">
        <v>43936</v>
      </c>
      <c r="M16" s="54">
        <v>43937</v>
      </c>
      <c r="N16" s="3"/>
      <c r="O16" s="3"/>
      <c r="P16" s="3"/>
      <c r="Q16" s="3"/>
    </row>
    <row r="17" spans="2:17" x14ac:dyDescent="0.25">
      <c r="B17" s="3" t="s">
        <v>160</v>
      </c>
      <c r="C17" s="3" t="s">
        <v>161</v>
      </c>
      <c r="D17" s="3" t="s">
        <v>162</v>
      </c>
      <c r="E17" s="3" t="s">
        <v>163</v>
      </c>
      <c r="F17" s="47" t="s">
        <v>510</v>
      </c>
      <c r="G17" s="4" t="s">
        <v>332</v>
      </c>
      <c r="H17" s="3">
        <v>20</v>
      </c>
      <c r="I17" s="3"/>
      <c r="J17" s="3"/>
      <c r="K17" s="3" t="s">
        <v>534</v>
      </c>
      <c r="L17" s="54">
        <v>43934</v>
      </c>
      <c r="M17" s="54">
        <v>43936</v>
      </c>
      <c r="N17" s="3"/>
      <c r="O17" s="3"/>
      <c r="P17" s="3"/>
      <c r="Q17" s="3"/>
    </row>
    <row r="18" spans="2:17" ht="30" x14ac:dyDescent="0.25">
      <c r="B18" s="3"/>
      <c r="C18" s="7" t="s">
        <v>520</v>
      </c>
      <c r="D18" s="3"/>
      <c r="E18" s="4" t="s">
        <v>521</v>
      </c>
      <c r="F18" s="47"/>
      <c r="G18" s="4" t="s">
        <v>332</v>
      </c>
      <c r="H18" s="3">
        <v>4</v>
      </c>
      <c r="I18" s="3"/>
      <c r="J18" s="3"/>
      <c r="K18" s="3" t="s">
        <v>534</v>
      </c>
      <c r="L18" s="54">
        <v>43937</v>
      </c>
      <c r="M18" s="54">
        <v>43937</v>
      </c>
      <c r="N18" s="3"/>
      <c r="O18" s="3"/>
      <c r="P18" s="3"/>
      <c r="Q18" s="3"/>
    </row>
    <row r="19" spans="2:17" ht="45" x14ac:dyDescent="0.25">
      <c r="B19" s="3"/>
      <c r="C19" s="7" t="s">
        <v>522</v>
      </c>
      <c r="D19" s="3"/>
      <c r="E19" s="4" t="s">
        <v>523</v>
      </c>
      <c r="F19" s="47"/>
      <c r="G19" s="4" t="s">
        <v>332</v>
      </c>
      <c r="H19" s="3">
        <v>10</v>
      </c>
      <c r="I19" s="3"/>
      <c r="J19" s="3"/>
      <c r="K19" s="3" t="s">
        <v>534</v>
      </c>
      <c r="L19" s="54">
        <v>43937</v>
      </c>
      <c r="M19" s="54">
        <v>43938</v>
      </c>
      <c r="N19" s="3"/>
      <c r="O19" s="3"/>
      <c r="P19" s="3"/>
      <c r="Q19" s="3"/>
    </row>
    <row r="20" spans="2:17" x14ac:dyDescent="0.25">
      <c r="B20" s="3"/>
      <c r="C20" s="3" t="s">
        <v>411</v>
      </c>
      <c r="D20" s="3"/>
      <c r="E20" s="3" t="s">
        <v>412</v>
      </c>
      <c r="F20" s="47" t="s">
        <v>511</v>
      </c>
      <c r="G20" s="4" t="s">
        <v>332</v>
      </c>
      <c r="H20" s="3">
        <v>14</v>
      </c>
      <c r="I20" s="3"/>
      <c r="J20" s="3"/>
      <c r="K20" s="3" t="s">
        <v>533</v>
      </c>
      <c r="L20" s="54">
        <v>43938</v>
      </c>
      <c r="M20" s="54">
        <v>43941</v>
      </c>
      <c r="N20" s="3"/>
      <c r="O20" s="3"/>
      <c r="P20" s="3"/>
      <c r="Q20" s="3"/>
    </row>
    <row r="21" spans="2:17" x14ac:dyDescent="0.25">
      <c r="B21" s="3"/>
      <c r="C21" s="51" t="s">
        <v>343</v>
      </c>
      <c r="D21" s="3"/>
      <c r="E21" s="3"/>
      <c r="F21" s="3" t="s">
        <v>488</v>
      </c>
      <c r="G21" s="46" t="s">
        <v>487</v>
      </c>
      <c r="H21" s="3">
        <v>16</v>
      </c>
      <c r="I21" s="3"/>
      <c r="J21" s="3"/>
      <c r="K21" s="3" t="s">
        <v>533</v>
      </c>
      <c r="L21" s="54">
        <v>43942</v>
      </c>
      <c r="M21" s="54">
        <v>43943</v>
      </c>
      <c r="N21" s="3"/>
      <c r="O21" s="3"/>
      <c r="P21" s="3"/>
      <c r="Q21" s="3"/>
    </row>
    <row r="22" spans="2:17" x14ac:dyDescent="0.25">
      <c r="B22" s="3"/>
      <c r="C22" s="53" t="s">
        <v>344</v>
      </c>
      <c r="D22" s="3"/>
      <c r="E22" s="3"/>
      <c r="F22" s="3" t="s">
        <v>489</v>
      </c>
      <c r="G22" s="46" t="s">
        <v>487</v>
      </c>
      <c r="H22" s="3">
        <v>20</v>
      </c>
      <c r="I22" s="3"/>
      <c r="J22" s="3"/>
      <c r="K22" s="3" t="s">
        <v>533</v>
      </c>
      <c r="L22" s="54">
        <v>43944</v>
      </c>
      <c r="M22" s="54">
        <v>43948</v>
      </c>
      <c r="N22" s="3"/>
      <c r="O22" s="3"/>
      <c r="P22" s="3"/>
      <c r="Q22" s="3"/>
    </row>
    <row r="23" spans="2:17" x14ac:dyDescent="0.25">
      <c r="B23" s="3"/>
      <c r="C23" s="53" t="s">
        <v>345</v>
      </c>
      <c r="D23" s="3"/>
      <c r="E23" s="3"/>
      <c r="F23" s="3" t="s">
        <v>490</v>
      </c>
      <c r="G23" s="46" t="s">
        <v>487</v>
      </c>
      <c r="H23" s="3">
        <v>16</v>
      </c>
      <c r="I23" s="3"/>
      <c r="J23" s="3"/>
      <c r="K23" s="3" t="s">
        <v>535</v>
      </c>
      <c r="L23" s="54"/>
      <c r="M23" s="54"/>
      <c r="N23" s="3" t="s">
        <v>589</v>
      </c>
      <c r="O23" s="3" t="s">
        <v>537</v>
      </c>
      <c r="P23" s="3"/>
      <c r="Q23" s="3"/>
    </row>
    <row r="24" spans="2:17" ht="30" x14ac:dyDescent="0.25">
      <c r="B24" s="3"/>
      <c r="C24" s="81" t="s">
        <v>524</v>
      </c>
      <c r="D24" s="3"/>
      <c r="E24" s="3"/>
      <c r="F24" s="3" t="s">
        <v>525</v>
      </c>
      <c r="G24" s="46" t="s">
        <v>487</v>
      </c>
      <c r="H24" s="3">
        <v>12</v>
      </c>
      <c r="I24" s="3"/>
      <c r="J24" s="3"/>
      <c r="K24" s="3" t="s">
        <v>534</v>
      </c>
      <c r="L24" s="54">
        <v>43943</v>
      </c>
      <c r="M24" s="54">
        <v>43944</v>
      </c>
      <c r="N24" s="3"/>
      <c r="O24" s="3"/>
      <c r="P24" s="3"/>
      <c r="Q24" s="3"/>
    </row>
    <row r="25" spans="2:17" x14ac:dyDescent="0.25">
      <c r="B25" s="3"/>
      <c r="C25" s="51" t="s">
        <v>346</v>
      </c>
      <c r="D25" s="3"/>
      <c r="E25" s="3"/>
      <c r="F25" s="3" t="s">
        <v>491</v>
      </c>
      <c r="G25" s="46" t="s">
        <v>487</v>
      </c>
      <c r="H25" s="3">
        <v>10</v>
      </c>
      <c r="I25" s="3"/>
      <c r="J25" s="3"/>
      <c r="K25" s="3" t="s">
        <v>534</v>
      </c>
      <c r="L25" s="54">
        <v>43944</v>
      </c>
      <c r="M25" s="54">
        <v>43945</v>
      </c>
      <c r="N25" s="3"/>
      <c r="O25" s="3"/>
      <c r="P25" s="3"/>
      <c r="Q25" s="3"/>
    </row>
    <row r="26" spans="2:17" x14ac:dyDescent="0.25">
      <c r="B26" s="3"/>
      <c r="C26" s="53" t="s">
        <v>347</v>
      </c>
      <c r="D26" s="3"/>
      <c r="E26" s="3"/>
      <c r="F26" s="3" t="s">
        <v>492</v>
      </c>
      <c r="G26" s="46" t="s">
        <v>487</v>
      </c>
      <c r="H26" s="3">
        <v>16</v>
      </c>
      <c r="I26" s="3"/>
      <c r="J26" s="3"/>
      <c r="K26" s="3" t="s">
        <v>533</v>
      </c>
      <c r="L26" s="54">
        <v>43949</v>
      </c>
      <c r="M26" s="54">
        <v>43950</v>
      </c>
      <c r="N26" s="3"/>
      <c r="O26" s="3"/>
      <c r="P26" s="3"/>
      <c r="Q26" s="3"/>
    </row>
    <row r="27" spans="2:17" x14ac:dyDescent="0.25">
      <c r="B27" s="3"/>
      <c r="C27" s="51" t="s">
        <v>348</v>
      </c>
      <c r="D27" s="3"/>
      <c r="E27" s="3"/>
      <c r="F27" s="3" t="s">
        <v>493</v>
      </c>
      <c r="G27" s="46" t="s">
        <v>487</v>
      </c>
      <c r="H27" s="3">
        <v>12</v>
      </c>
      <c r="I27" s="3"/>
      <c r="J27" s="3"/>
      <c r="K27" s="3" t="s">
        <v>533</v>
      </c>
      <c r="L27" s="54">
        <v>43951</v>
      </c>
      <c r="M27" s="54">
        <v>43952</v>
      </c>
      <c r="N27" s="3"/>
      <c r="O27" s="3"/>
      <c r="P27" s="3"/>
      <c r="Q27" s="3"/>
    </row>
    <row r="28" spans="2:17" x14ac:dyDescent="0.25">
      <c r="B28" s="3"/>
      <c r="C28" s="53" t="s">
        <v>349</v>
      </c>
      <c r="D28" s="3"/>
      <c r="E28" s="3"/>
      <c r="F28" s="3" t="s">
        <v>494</v>
      </c>
      <c r="G28" s="46" t="s">
        <v>487</v>
      </c>
      <c r="H28" s="3">
        <v>10</v>
      </c>
      <c r="I28" s="3"/>
      <c r="J28" s="3"/>
      <c r="K28" s="3" t="s">
        <v>533</v>
      </c>
      <c r="L28" s="54">
        <v>43952</v>
      </c>
      <c r="M28" s="54">
        <v>43955</v>
      </c>
      <c r="N28" s="3"/>
      <c r="O28" s="3"/>
      <c r="P28" s="3"/>
      <c r="Q28" s="3"/>
    </row>
    <row r="29" spans="2:17" ht="30" x14ac:dyDescent="0.25">
      <c r="B29" s="3"/>
      <c r="C29" s="51" t="s">
        <v>350</v>
      </c>
      <c r="D29" s="3"/>
      <c r="E29" s="3"/>
      <c r="F29" s="3" t="s">
        <v>495</v>
      </c>
      <c r="G29" s="46" t="s">
        <v>487</v>
      </c>
      <c r="H29" s="3"/>
      <c r="I29" s="3"/>
      <c r="J29" s="4" t="s">
        <v>526</v>
      </c>
      <c r="K29" s="3" t="s">
        <v>534</v>
      </c>
      <c r="L29" s="54"/>
      <c r="M29" s="54"/>
      <c r="N29" s="3"/>
      <c r="O29" s="3"/>
      <c r="P29" s="3"/>
      <c r="Q29" s="3"/>
    </row>
    <row r="30" spans="2:17" x14ac:dyDescent="0.25">
      <c r="B30" s="3"/>
      <c r="C30" s="53" t="s">
        <v>351</v>
      </c>
      <c r="D30" s="3"/>
      <c r="E30" s="3"/>
      <c r="F30" s="3" t="s">
        <v>496</v>
      </c>
      <c r="G30" s="46" t="s">
        <v>487</v>
      </c>
      <c r="H30" s="3">
        <v>10</v>
      </c>
      <c r="I30" s="3"/>
      <c r="J30" s="3"/>
      <c r="K30" s="3" t="s">
        <v>534</v>
      </c>
      <c r="L30" s="54">
        <v>43948</v>
      </c>
      <c r="M30" s="54">
        <v>43949</v>
      </c>
      <c r="N30" s="3"/>
      <c r="O30" s="3"/>
      <c r="P30" s="3"/>
      <c r="Q30" s="3"/>
    </row>
    <row r="31" spans="2:17" x14ac:dyDescent="0.25">
      <c r="B31" s="3"/>
      <c r="C31" s="51" t="s">
        <v>352</v>
      </c>
      <c r="D31" s="3"/>
      <c r="E31" s="3"/>
      <c r="F31" s="3" t="s">
        <v>497</v>
      </c>
      <c r="G31" s="46" t="s">
        <v>487</v>
      </c>
      <c r="H31" s="3">
        <v>16</v>
      </c>
      <c r="I31" s="3"/>
      <c r="J31" s="3"/>
      <c r="K31" s="3" t="s">
        <v>534</v>
      </c>
      <c r="L31" s="54">
        <v>43949</v>
      </c>
      <c r="M31" s="54">
        <v>43951</v>
      </c>
      <c r="N31" s="3"/>
      <c r="O31" s="3"/>
      <c r="P31" s="3"/>
      <c r="Q31" s="3"/>
    </row>
    <row r="32" spans="2:17" x14ac:dyDescent="0.25">
      <c r="B32" s="3"/>
      <c r="C32" s="53" t="s">
        <v>214</v>
      </c>
      <c r="D32" s="3"/>
      <c r="E32" s="3"/>
      <c r="F32" s="3" t="s">
        <v>498</v>
      </c>
      <c r="G32" s="46" t="s">
        <v>487</v>
      </c>
      <c r="H32" s="3">
        <v>10</v>
      </c>
      <c r="I32" s="3"/>
      <c r="J32" s="3"/>
      <c r="K32" s="3" t="s">
        <v>533</v>
      </c>
      <c r="L32" s="54"/>
      <c r="M32" s="54"/>
      <c r="N32" s="3" t="s">
        <v>536</v>
      </c>
      <c r="O32" s="3" t="s">
        <v>537</v>
      </c>
      <c r="P32" s="3"/>
      <c r="Q32" s="3"/>
    </row>
    <row r="33" spans="2:17" ht="45" x14ac:dyDescent="0.25">
      <c r="B33" s="3"/>
      <c r="C33" s="55" t="s">
        <v>353</v>
      </c>
      <c r="D33" s="3"/>
      <c r="E33" s="3"/>
      <c r="F33" s="3" t="s">
        <v>499</v>
      </c>
      <c r="G33" s="46" t="s">
        <v>487</v>
      </c>
      <c r="H33" s="3">
        <v>16</v>
      </c>
      <c r="I33" s="3"/>
      <c r="J33" s="3"/>
      <c r="K33" s="3" t="s">
        <v>533</v>
      </c>
      <c r="L33" s="54">
        <v>43956</v>
      </c>
      <c r="M33" s="54">
        <v>43957</v>
      </c>
      <c r="N33" s="3"/>
      <c r="O33" s="3"/>
      <c r="P33" s="3"/>
      <c r="Q33" s="3"/>
    </row>
    <row r="34" spans="2:17" ht="30" x14ac:dyDescent="0.25">
      <c r="B34" s="3"/>
      <c r="C34" s="55" t="s">
        <v>354</v>
      </c>
      <c r="D34" s="3"/>
      <c r="E34" s="3"/>
      <c r="F34" s="3" t="s">
        <v>500</v>
      </c>
      <c r="G34" s="46" t="s">
        <v>487</v>
      </c>
      <c r="H34" s="3">
        <v>14</v>
      </c>
      <c r="I34" s="3"/>
      <c r="J34" s="3"/>
      <c r="K34" s="3" t="s">
        <v>533</v>
      </c>
      <c r="L34" s="54">
        <v>43958</v>
      </c>
      <c r="M34" s="54">
        <v>43959</v>
      </c>
      <c r="N34" s="3"/>
      <c r="O34" s="3"/>
      <c r="P34" s="3"/>
      <c r="Q34" s="3"/>
    </row>
    <row r="35" spans="2:17" ht="60" x14ac:dyDescent="0.25">
      <c r="B35" s="3"/>
      <c r="C35" s="55" t="s">
        <v>355</v>
      </c>
      <c r="D35" s="3"/>
      <c r="E35" s="3"/>
      <c r="F35" s="3" t="s">
        <v>501</v>
      </c>
      <c r="G35" s="46" t="s">
        <v>487</v>
      </c>
      <c r="H35" s="3">
        <v>10</v>
      </c>
      <c r="I35" s="3"/>
      <c r="J35" s="3"/>
      <c r="K35" s="3" t="s">
        <v>533</v>
      </c>
      <c r="L35" s="54">
        <v>43960</v>
      </c>
      <c r="M35" s="54">
        <v>43961</v>
      </c>
      <c r="N35" s="3"/>
      <c r="O35" s="3"/>
      <c r="P35" s="3"/>
      <c r="Q35" s="3"/>
    </row>
    <row r="36" spans="2:17" x14ac:dyDescent="0.25">
      <c r="B36" s="3"/>
      <c r="C36" s="51" t="s">
        <v>399</v>
      </c>
      <c r="D36" s="3"/>
      <c r="E36" s="3"/>
      <c r="F36" s="3" t="s">
        <v>502</v>
      </c>
      <c r="G36" s="46" t="s">
        <v>487</v>
      </c>
      <c r="H36" s="3">
        <v>8</v>
      </c>
      <c r="I36" s="3"/>
      <c r="J36" s="3"/>
      <c r="K36" s="3" t="s">
        <v>534</v>
      </c>
      <c r="L36" s="54">
        <v>43952</v>
      </c>
      <c r="M36" s="54">
        <v>43952</v>
      </c>
      <c r="N36" s="3"/>
      <c r="O36" s="3"/>
      <c r="P36" s="3"/>
      <c r="Q36" s="3"/>
    </row>
    <row r="37" spans="2:17" x14ac:dyDescent="0.25">
      <c r="B37" s="3"/>
      <c r="C37" s="81" t="s">
        <v>527</v>
      </c>
      <c r="D37" s="3"/>
      <c r="E37" s="3" t="s">
        <v>529</v>
      </c>
      <c r="F37" s="3" t="s">
        <v>528</v>
      </c>
      <c r="G37" s="46" t="s">
        <v>487</v>
      </c>
      <c r="H37" s="3">
        <v>10</v>
      </c>
      <c r="I37" s="3"/>
      <c r="J37" s="3"/>
      <c r="K37" s="3" t="s">
        <v>534</v>
      </c>
      <c r="L37" s="54">
        <v>43955</v>
      </c>
      <c r="M37" s="54">
        <v>43956</v>
      </c>
      <c r="N37" s="3"/>
      <c r="O37" s="3"/>
      <c r="P37" s="3"/>
      <c r="Q37" s="3"/>
    </row>
    <row r="38" spans="2:17" ht="30" x14ac:dyDescent="0.25">
      <c r="B38" s="3"/>
      <c r="C38" s="81" t="s">
        <v>530</v>
      </c>
      <c r="D38" s="3"/>
      <c r="E38" s="3"/>
      <c r="F38" s="3"/>
      <c r="G38" s="46" t="s">
        <v>487</v>
      </c>
      <c r="H38" s="3">
        <v>10</v>
      </c>
      <c r="I38" s="3"/>
      <c r="J38" s="4" t="s">
        <v>531</v>
      </c>
      <c r="K38" s="3" t="s">
        <v>534</v>
      </c>
      <c r="L38" s="54">
        <v>43956</v>
      </c>
      <c r="M38" s="54">
        <v>43988</v>
      </c>
      <c r="N38" s="3"/>
      <c r="O38" s="3"/>
      <c r="P38" s="3"/>
      <c r="Q38" s="3"/>
    </row>
    <row r="39" spans="2:17" x14ac:dyDescent="0.25">
      <c r="B39" s="3"/>
      <c r="C39" s="55" t="s">
        <v>532</v>
      </c>
      <c r="D39" s="3"/>
      <c r="E39" s="3"/>
      <c r="F39" s="3"/>
      <c r="G39" s="46" t="s">
        <v>487</v>
      </c>
      <c r="H39" s="3">
        <v>10</v>
      </c>
      <c r="I39" s="3"/>
      <c r="J39" s="3"/>
      <c r="K39" s="3" t="s">
        <v>534</v>
      </c>
      <c r="L39" s="54">
        <v>43958</v>
      </c>
      <c r="M39" s="54">
        <v>43959</v>
      </c>
      <c r="N39" s="3"/>
      <c r="O39" s="3"/>
      <c r="P39" s="3"/>
      <c r="Q39" s="3"/>
    </row>
  </sheetData>
  <hyperlinks>
    <hyperlink ref="F2" location="'c1'!A1" display="c1" xr:uid="{B55254DE-F2D6-4008-ADD6-D9E6DE2EB5E2}"/>
    <hyperlink ref="F5" location="'c2'!A1" display="c2" xr:uid="{CFF3E2DC-8C9D-4F0E-9A02-EBD5D394E279}"/>
    <hyperlink ref="F6" location="'c3'!A1" display="c3" xr:uid="{21D7F420-A0E4-47D1-8A90-BF60154A8E96}"/>
    <hyperlink ref="F7" location="'c4'!A1" display="c4" xr:uid="{EFC3BDCB-AF7B-46D8-9767-849CD3952052}"/>
    <hyperlink ref="F8" location="'c5'!A1" display="c5" xr:uid="{8CFB4008-44ED-404D-A3C0-CEDC444B1F8A}"/>
    <hyperlink ref="F9" location="'p1'!A1" display="p1" xr:uid="{3D513E6E-2AC6-45A8-A483-8A132D28A86E}"/>
    <hyperlink ref="F17" location="'f1'!A1" display="f1" xr:uid="{9A29BA9B-E2A5-4F60-981F-692069A4BC4E}"/>
    <hyperlink ref="F12" location="'p3'!A1" display="p3" xr:uid="{FB14BAE7-8101-4CB4-A9FA-94F27BB9523D}"/>
    <hyperlink ref="F13" location="'p4'!A1" display="p4" xr:uid="{CF77E295-6F09-4B73-A6CC-04A16667A5A5}"/>
    <hyperlink ref="F11" location="'P2'!A1" display="p2" xr:uid="{B49E56D7-D35C-47D1-8DD2-5F3EE1A208E5}"/>
    <hyperlink ref="F14" location="'p5'!A1" display="p5" xr:uid="{8DE85ED4-DD6A-4567-925A-C3E17AA0CEC9}"/>
    <hyperlink ref="F15" location="'p6'!A1" display="p6" xr:uid="{2FB5B343-C273-4484-BFFB-2F50678B4D6C}"/>
    <hyperlink ref="F16" location="'m1'!A1" display="m1" xr:uid="{E79E20C5-735B-4D83-9A19-27221C8C9678}"/>
    <hyperlink ref="F4" location="'s1'!A1" display="s1" xr:uid="{4D98F132-253A-4516-AC16-769D00BE55DE}"/>
    <hyperlink ref="F3" location="'j1'!A1" display="j1" xr:uid="{6C4431E4-851E-4C02-A922-9F8F18BB39F6}"/>
    <hyperlink ref="F20" location="'f2'!A1" display="f2" xr:uid="{06CAEFE6-9AC9-40D9-9F1A-283ADA7DC054}"/>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9F6D7-E70C-4324-8F59-04062775E4C5}">
  <dimension ref="A2:B13"/>
  <sheetViews>
    <sheetView workbookViewId="0"/>
  </sheetViews>
  <sheetFormatPr defaultRowHeight="15" x14ac:dyDescent="0.25"/>
  <sheetData>
    <row r="2" spans="1:2" x14ac:dyDescent="0.25">
      <c r="A2" s="2" t="s">
        <v>413</v>
      </c>
    </row>
    <row r="3" spans="1:2" x14ac:dyDescent="0.25">
      <c r="B3" t="s">
        <v>414</v>
      </c>
    </row>
    <row r="4" spans="1:2" x14ac:dyDescent="0.25">
      <c r="B4" t="s">
        <v>415</v>
      </c>
    </row>
    <row r="5" spans="1:2" x14ac:dyDescent="0.25">
      <c r="B5" t="s">
        <v>416</v>
      </c>
    </row>
    <row r="7" spans="1:2" x14ac:dyDescent="0.25">
      <c r="B7" t="s">
        <v>417</v>
      </c>
    </row>
    <row r="8" spans="1:2" x14ac:dyDescent="0.25">
      <c r="B8" t="s">
        <v>418</v>
      </c>
    </row>
    <row r="10" spans="1:2" x14ac:dyDescent="0.25">
      <c r="B10" s="45" t="s">
        <v>419</v>
      </c>
    </row>
    <row r="12" spans="1:2" x14ac:dyDescent="0.25">
      <c r="B12" t="s">
        <v>420</v>
      </c>
    </row>
    <row r="13" spans="1:2" x14ac:dyDescent="0.25">
      <c r="B13" t="s">
        <v>421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13A63-9FE2-4EF5-8587-7EABC9AA99DF}">
  <dimension ref="A1:U41"/>
  <sheetViews>
    <sheetView tabSelected="1" topLeftCell="A25" workbookViewId="0">
      <selection activeCell="D43" sqref="D43"/>
    </sheetView>
  </sheetViews>
  <sheetFormatPr defaultRowHeight="15" x14ac:dyDescent="0.25"/>
  <cols>
    <col min="1" max="1" width="16.7109375" bestFit="1" customWidth="1"/>
    <col min="2" max="2" width="47.85546875" customWidth="1"/>
    <col min="7" max="7" width="11.85546875" bestFit="1" customWidth="1"/>
  </cols>
  <sheetData>
    <row r="1" spans="1:8" ht="15.75" x14ac:dyDescent="0.25">
      <c r="A1" s="67" t="s">
        <v>405</v>
      </c>
    </row>
    <row r="3" spans="1:8" x14ac:dyDescent="0.25">
      <c r="A3" t="s">
        <v>402</v>
      </c>
      <c r="B3" s="3" t="s">
        <v>326</v>
      </c>
    </row>
    <row r="5" spans="1:8" ht="45" x14ac:dyDescent="0.25">
      <c r="A5" s="65" t="s">
        <v>403</v>
      </c>
      <c r="B5" s="64" t="s">
        <v>401</v>
      </c>
    </row>
    <row r="6" spans="1:8" ht="109.5" x14ac:dyDescent="0.25">
      <c r="A6" s="65" t="s">
        <v>404</v>
      </c>
      <c r="B6" s="64" t="s">
        <v>400</v>
      </c>
    </row>
    <row r="9" spans="1:8" x14ac:dyDescent="0.25">
      <c r="B9" t="s">
        <v>447</v>
      </c>
    </row>
    <row r="10" spans="1:8" x14ac:dyDescent="0.25">
      <c r="B10" t="s">
        <v>434</v>
      </c>
    </row>
    <row r="11" spans="1:8" x14ac:dyDescent="0.25">
      <c r="B11" t="s">
        <v>435</v>
      </c>
    </row>
    <row r="14" spans="1:8" x14ac:dyDescent="0.25">
      <c r="B14" t="s">
        <v>433</v>
      </c>
    </row>
    <row r="15" spans="1:8" ht="37.5" thickBot="1" x14ac:dyDescent="0.3">
      <c r="B15" s="69" t="s">
        <v>424</v>
      </c>
      <c r="C15" s="69" t="s">
        <v>425</v>
      </c>
      <c r="D15" s="69" t="s">
        <v>175</v>
      </c>
      <c r="E15" s="69" t="s">
        <v>426</v>
      </c>
      <c r="F15" s="69" t="s">
        <v>427</v>
      </c>
      <c r="G15" s="69" t="s">
        <v>428</v>
      </c>
      <c r="H15" s="69" t="s">
        <v>429</v>
      </c>
    </row>
    <row r="16" spans="1:8" ht="16.5" thickBot="1" x14ac:dyDescent="0.3">
      <c r="B16" s="70" t="s">
        <v>430</v>
      </c>
      <c r="C16" s="70" t="s">
        <v>431</v>
      </c>
      <c r="D16" s="70" t="s">
        <v>181</v>
      </c>
      <c r="E16" s="71">
        <v>0</v>
      </c>
      <c r="F16" s="72">
        <v>1000</v>
      </c>
      <c r="G16" s="73">
        <v>43831</v>
      </c>
      <c r="H16" s="70" t="s">
        <v>432</v>
      </c>
    </row>
    <row r="17" spans="2:21" ht="15.75" x14ac:dyDescent="0.25">
      <c r="B17" s="70"/>
      <c r="C17" s="70"/>
      <c r="D17" s="70"/>
      <c r="E17" s="71"/>
      <c r="F17" s="72"/>
      <c r="G17" s="70"/>
      <c r="H17" s="68"/>
    </row>
    <row r="21" spans="2:21" ht="49.5" thickBot="1" x14ac:dyDescent="0.3">
      <c r="B21" s="69" t="s">
        <v>170</v>
      </c>
      <c r="C21" s="69" t="s">
        <v>171</v>
      </c>
      <c r="D21" s="69" t="s">
        <v>34</v>
      </c>
      <c r="E21" s="69" t="s">
        <v>172</v>
      </c>
      <c r="F21" s="69" t="s">
        <v>183</v>
      </c>
      <c r="G21" s="69" t="s">
        <v>173</v>
      </c>
      <c r="H21" s="69" t="s">
        <v>174</v>
      </c>
      <c r="I21" s="69" t="s">
        <v>175</v>
      </c>
      <c r="J21" s="69" t="s">
        <v>436</v>
      </c>
      <c r="K21" s="69" t="s">
        <v>437</v>
      </c>
      <c r="L21" s="74" t="s">
        <v>444</v>
      </c>
      <c r="M21" s="69"/>
      <c r="N21" s="69"/>
      <c r="O21" s="69"/>
      <c r="P21" s="69"/>
      <c r="Q21" s="69"/>
      <c r="R21" s="69"/>
      <c r="S21" s="69"/>
      <c r="T21" s="69"/>
      <c r="U21" s="69"/>
    </row>
    <row r="22" spans="2:21" ht="16.5" thickBot="1" x14ac:dyDescent="0.3">
      <c r="B22" s="70" t="s">
        <v>33</v>
      </c>
      <c r="C22" s="70" t="s">
        <v>431</v>
      </c>
      <c r="D22" s="70" t="s">
        <v>438</v>
      </c>
      <c r="E22" s="70" t="s">
        <v>439</v>
      </c>
      <c r="F22" s="70"/>
      <c r="G22" s="71">
        <v>60</v>
      </c>
      <c r="H22" s="71"/>
      <c r="I22" s="70" t="s">
        <v>440</v>
      </c>
      <c r="J22" s="71">
        <v>4.7249999999999996</v>
      </c>
      <c r="K22" s="71">
        <v>269.32</v>
      </c>
      <c r="L22" s="75" t="s">
        <v>445</v>
      </c>
      <c r="M22" s="71"/>
      <c r="N22" s="71"/>
      <c r="O22" s="71"/>
      <c r="P22" s="71"/>
      <c r="Q22" s="71"/>
      <c r="R22" s="70"/>
      <c r="S22" s="73"/>
      <c r="T22" s="73"/>
      <c r="U22" s="70"/>
    </row>
    <row r="23" spans="2:21" ht="16.5" thickBot="1" x14ac:dyDescent="0.3">
      <c r="B23" s="70" t="s">
        <v>33</v>
      </c>
      <c r="C23" s="70" t="s">
        <v>431</v>
      </c>
      <c r="D23" s="70" t="s">
        <v>438</v>
      </c>
      <c r="E23" s="70" t="s">
        <v>439</v>
      </c>
      <c r="F23" s="70"/>
      <c r="G23" s="71">
        <v>40</v>
      </c>
      <c r="H23" s="71"/>
      <c r="I23" s="70" t="s">
        <v>440</v>
      </c>
      <c r="J23" s="71">
        <v>4.7249999999999996</v>
      </c>
      <c r="K23" s="71">
        <v>179.55</v>
      </c>
      <c r="L23" s="75" t="s">
        <v>446</v>
      </c>
      <c r="M23" s="71"/>
      <c r="N23" s="71"/>
      <c r="O23" s="71"/>
      <c r="P23" s="71"/>
      <c r="Q23" s="71"/>
      <c r="R23" s="70"/>
      <c r="S23" s="73"/>
      <c r="T23" s="73"/>
      <c r="U23" s="70"/>
    </row>
    <row r="24" spans="2:21" ht="15.75" x14ac:dyDescent="0.25">
      <c r="B24" s="70" t="s">
        <v>33</v>
      </c>
      <c r="C24" s="70" t="s">
        <v>441</v>
      </c>
      <c r="D24" s="70" t="s">
        <v>442</v>
      </c>
      <c r="E24" s="70" t="s">
        <v>439</v>
      </c>
      <c r="F24" s="70"/>
      <c r="G24" s="71">
        <v>10</v>
      </c>
      <c r="H24" s="71"/>
      <c r="I24" s="70" t="s">
        <v>443</v>
      </c>
      <c r="J24" s="71">
        <v>0.63</v>
      </c>
      <c r="K24" s="71">
        <v>6.05</v>
      </c>
      <c r="L24" s="75" t="s">
        <v>446</v>
      </c>
      <c r="M24" s="71"/>
      <c r="N24" s="71"/>
      <c r="O24" s="71"/>
      <c r="P24" s="71"/>
      <c r="Q24" s="71"/>
      <c r="R24" s="70"/>
      <c r="S24" s="73"/>
      <c r="T24" s="73"/>
      <c r="U24" s="70"/>
    </row>
    <row r="28" spans="2:21" x14ac:dyDescent="0.25">
      <c r="B28" s="85" t="s">
        <v>590</v>
      </c>
    </row>
    <row r="29" spans="2:21" x14ac:dyDescent="0.25">
      <c r="B29" s="85" t="s">
        <v>591</v>
      </c>
    </row>
    <row r="30" spans="2:21" x14ac:dyDescent="0.25">
      <c r="B30" s="85" t="s">
        <v>592</v>
      </c>
    </row>
    <row r="31" spans="2:21" x14ac:dyDescent="0.25">
      <c r="B31" s="85" t="s">
        <v>593</v>
      </c>
    </row>
    <row r="32" spans="2:21" x14ac:dyDescent="0.25">
      <c r="B32" s="85" t="s">
        <v>594</v>
      </c>
    </row>
    <row r="33" spans="2:2" x14ac:dyDescent="0.25">
      <c r="B33" s="85" t="s">
        <v>595</v>
      </c>
    </row>
    <row r="36" spans="2:2" x14ac:dyDescent="0.25">
      <c r="B36" s="85" t="s">
        <v>590</v>
      </c>
    </row>
    <row r="37" spans="2:2" x14ac:dyDescent="0.25">
      <c r="B37" s="85" t="s">
        <v>591</v>
      </c>
    </row>
    <row r="38" spans="2:2" x14ac:dyDescent="0.25">
      <c r="B38" s="85" t="s">
        <v>592</v>
      </c>
    </row>
    <row r="39" spans="2:2" x14ac:dyDescent="0.25">
      <c r="B39" s="85" t="s">
        <v>593</v>
      </c>
    </row>
    <row r="40" spans="2:2" x14ac:dyDescent="0.25">
      <c r="B40" s="85" t="s">
        <v>596</v>
      </c>
    </row>
    <row r="41" spans="2:2" x14ac:dyDescent="0.25">
      <c r="B41" s="85" t="s">
        <v>595</v>
      </c>
    </row>
  </sheetData>
  <hyperlinks>
    <hyperlink ref="A1" location="'FRD List'!A1" display="FRD List" xr:uid="{1BBE9946-4F5F-4A84-B843-9D6ACFEB7F65}"/>
  </hyperlinks>
  <pageMargins left="0.7" right="0.7" top="0.75" bottom="0.75" header="0.3" footer="0.3"/>
  <pageSetup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C2DB3-B745-4542-9C39-A859581C6223}">
  <dimension ref="A1:E11"/>
  <sheetViews>
    <sheetView workbookViewId="0"/>
  </sheetViews>
  <sheetFormatPr defaultRowHeight="15" x14ac:dyDescent="0.25"/>
  <cols>
    <col min="1" max="1" width="8.5703125" bestFit="1" customWidth="1"/>
    <col min="2" max="3" width="16.28515625" bestFit="1" customWidth="1"/>
    <col min="4" max="4" width="12.7109375" bestFit="1" customWidth="1"/>
    <col min="5" max="5" width="10.140625" bestFit="1" customWidth="1"/>
  </cols>
  <sheetData>
    <row r="1" spans="1:5" x14ac:dyDescent="0.25">
      <c r="A1" s="76" t="s">
        <v>321</v>
      </c>
    </row>
    <row r="2" spans="1:5" x14ac:dyDescent="0.25">
      <c r="A2" s="77"/>
      <c r="B2" s="2" t="s">
        <v>454</v>
      </c>
    </row>
    <row r="3" spans="1:5" x14ac:dyDescent="0.25">
      <c r="A3" s="77"/>
      <c r="B3" s="16" t="s">
        <v>455</v>
      </c>
    </row>
    <row r="5" spans="1:5" x14ac:dyDescent="0.25">
      <c r="B5" t="s">
        <v>451</v>
      </c>
    </row>
    <row r="7" spans="1:5" x14ac:dyDescent="0.25">
      <c r="C7" s="3" t="s">
        <v>406</v>
      </c>
      <c r="D7" s="3" t="s">
        <v>407</v>
      </c>
      <c r="E7" s="3" t="s">
        <v>408</v>
      </c>
    </row>
    <row r="8" spans="1:5" x14ac:dyDescent="0.25">
      <c r="B8" s="3" t="s">
        <v>409</v>
      </c>
      <c r="C8" s="3">
        <v>10</v>
      </c>
      <c r="D8" s="3">
        <v>10</v>
      </c>
      <c r="E8" s="3">
        <v>2</v>
      </c>
    </row>
    <row r="10" spans="1:5" x14ac:dyDescent="0.25">
      <c r="B10" t="s">
        <v>452</v>
      </c>
    </row>
    <row r="11" spans="1:5" x14ac:dyDescent="0.25">
      <c r="B11" t="s">
        <v>453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1267F-21AC-4E6F-9CBC-FB94D6519400}">
  <dimension ref="A1:D14"/>
  <sheetViews>
    <sheetView workbookViewId="0">
      <selection activeCell="H10" sqref="H10"/>
    </sheetView>
  </sheetViews>
  <sheetFormatPr defaultRowHeight="15" x14ac:dyDescent="0.25"/>
  <cols>
    <col min="2" max="2" width="19.7109375" customWidth="1"/>
  </cols>
  <sheetData>
    <row r="1" spans="1:4" x14ac:dyDescent="0.25">
      <c r="A1" s="2" t="s">
        <v>456</v>
      </c>
    </row>
    <row r="2" spans="1:4" x14ac:dyDescent="0.25">
      <c r="C2" s="29" t="s">
        <v>186</v>
      </c>
    </row>
    <row r="4" spans="1:4" x14ac:dyDescent="0.25">
      <c r="C4" t="s">
        <v>187</v>
      </c>
    </row>
    <row r="5" spans="1:4" x14ac:dyDescent="0.25">
      <c r="B5" t="s">
        <v>180</v>
      </c>
    </row>
    <row r="6" spans="1:4" x14ac:dyDescent="0.25">
      <c r="B6" s="5" t="s">
        <v>188</v>
      </c>
      <c r="C6" s="5" t="s">
        <v>189</v>
      </c>
      <c r="D6" s="5" t="s">
        <v>190</v>
      </c>
    </row>
    <row r="7" spans="1:4" ht="60" x14ac:dyDescent="0.25">
      <c r="B7" s="4" t="s">
        <v>191</v>
      </c>
      <c r="C7" s="3" t="s">
        <v>192</v>
      </c>
      <c r="D7" s="30">
        <v>0.05</v>
      </c>
    </row>
    <row r="9" spans="1:4" x14ac:dyDescent="0.25">
      <c r="B9" s="3" t="s">
        <v>185</v>
      </c>
      <c r="C9" s="3">
        <v>100</v>
      </c>
    </row>
    <row r="10" spans="1:4" x14ac:dyDescent="0.25">
      <c r="B10" s="3" t="s">
        <v>184</v>
      </c>
      <c r="C10" s="3">
        <v>105</v>
      </c>
      <c r="D10" s="2" t="s">
        <v>193</v>
      </c>
    </row>
    <row r="11" spans="1:4" x14ac:dyDescent="0.25">
      <c r="B11" s="3" t="s">
        <v>176</v>
      </c>
      <c r="C11" s="3">
        <v>105</v>
      </c>
    </row>
    <row r="12" spans="1:4" x14ac:dyDescent="0.25">
      <c r="B12" s="3" t="s">
        <v>177</v>
      </c>
      <c r="C12" s="3">
        <v>105</v>
      </c>
    </row>
    <row r="14" spans="1:4" x14ac:dyDescent="0.25">
      <c r="B14" t="s">
        <v>194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6E370-0436-4F06-99C6-E2B50E591ED4}">
  <dimension ref="A1:B10"/>
  <sheetViews>
    <sheetView workbookViewId="0"/>
  </sheetViews>
  <sheetFormatPr defaultRowHeight="15" x14ac:dyDescent="0.25"/>
  <cols>
    <col min="1" max="1" width="17.5703125" bestFit="1" customWidth="1"/>
    <col min="2" max="2" width="64.7109375" customWidth="1"/>
    <col min="3" max="3" width="6.140625" bestFit="1" customWidth="1"/>
    <col min="4" max="4" width="14" bestFit="1" customWidth="1"/>
    <col min="5" max="5" width="10.28515625" bestFit="1" customWidth="1"/>
    <col min="6" max="6" width="11.5703125" bestFit="1" customWidth="1"/>
    <col min="7" max="7" width="14.28515625" bestFit="1" customWidth="1"/>
    <col min="9" max="9" width="14.7109375" bestFit="1" customWidth="1"/>
    <col min="10" max="10" width="10.7109375" bestFit="1" customWidth="1"/>
    <col min="11" max="11" width="9.7109375" bestFit="1" customWidth="1"/>
  </cols>
  <sheetData>
    <row r="1" spans="1:2" ht="15.75" x14ac:dyDescent="0.25">
      <c r="A1" s="67" t="s">
        <v>405</v>
      </c>
      <c r="B1" s="78" t="s">
        <v>459</v>
      </c>
    </row>
    <row r="3" spans="1:2" x14ac:dyDescent="0.25">
      <c r="B3" s="2" t="s">
        <v>460</v>
      </c>
    </row>
    <row r="4" spans="1:2" x14ac:dyDescent="0.25">
      <c r="B4" t="s">
        <v>461</v>
      </c>
    </row>
    <row r="6" spans="1:2" x14ac:dyDescent="0.25">
      <c r="B6" t="s">
        <v>462</v>
      </c>
    </row>
    <row r="8" spans="1:2" x14ac:dyDescent="0.25">
      <c r="B8" s="2" t="s">
        <v>463</v>
      </c>
    </row>
    <row r="9" spans="1:2" x14ac:dyDescent="0.25">
      <c r="B9" t="s">
        <v>464</v>
      </c>
    </row>
    <row r="10" spans="1:2" x14ac:dyDescent="0.25">
      <c r="B10" t="s">
        <v>465</v>
      </c>
    </row>
  </sheetData>
  <hyperlinks>
    <hyperlink ref="A1" location="'FRD List'!A1" display="FRD List" xr:uid="{2052571B-608B-4BBF-8755-129FB3AC7D2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D1AA-0799-46C6-A515-998B31C58F7D}">
  <dimension ref="A1:B32"/>
  <sheetViews>
    <sheetView topLeftCell="A22" zoomScale="112" zoomScaleNormal="112" workbookViewId="0">
      <selection activeCell="B7" sqref="B7"/>
    </sheetView>
  </sheetViews>
  <sheetFormatPr defaultRowHeight="15" x14ac:dyDescent="0.25"/>
  <cols>
    <col min="1" max="1" width="18.85546875" bestFit="1" customWidth="1"/>
    <col min="2" max="2" width="62" bestFit="1" customWidth="1"/>
  </cols>
  <sheetData>
    <row r="1" spans="1:2" ht="15.75" x14ac:dyDescent="0.25">
      <c r="A1" s="67" t="s">
        <v>405</v>
      </c>
    </row>
    <row r="2" spans="1:2" x14ac:dyDescent="0.25">
      <c r="A2" s="5" t="s">
        <v>356</v>
      </c>
      <c r="B2" s="12" t="s">
        <v>331</v>
      </c>
    </row>
    <row r="4" spans="1:2" x14ac:dyDescent="0.25">
      <c r="B4" s="3" t="s">
        <v>391</v>
      </c>
    </row>
    <row r="5" spans="1:2" x14ac:dyDescent="0.25">
      <c r="B5" s="3" t="s">
        <v>392</v>
      </c>
    </row>
    <row r="6" spans="1:2" x14ac:dyDescent="0.25">
      <c r="B6" s="3" t="s">
        <v>393</v>
      </c>
    </row>
    <row r="7" spans="1:2" x14ac:dyDescent="0.25">
      <c r="B7" s="3" t="s">
        <v>394</v>
      </c>
    </row>
    <row r="8" spans="1:2" x14ac:dyDescent="0.25">
      <c r="B8" s="3" t="s">
        <v>395</v>
      </c>
    </row>
    <row r="9" spans="1:2" x14ac:dyDescent="0.25">
      <c r="B9" s="3" t="s">
        <v>396</v>
      </c>
    </row>
    <row r="10" spans="1:2" ht="30" x14ac:dyDescent="0.25">
      <c r="B10" s="4" t="s">
        <v>397</v>
      </c>
    </row>
    <row r="11" spans="1:2" x14ac:dyDescent="0.25">
      <c r="A11" t="s">
        <v>389</v>
      </c>
    </row>
    <row r="13" spans="1:2" x14ac:dyDescent="0.25">
      <c r="A13" s="56" t="s">
        <v>358</v>
      </c>
      <c r="B13" s="57" t="s">
        <v>34</v>
      </c>
    </row>
    <row r="14" spans="1:2" x14ac:dyDescent="0.25">
      <c r="A14" s="58" t="s">
        <v>359</v>
      </c>
      <c r="B14" s="59" t="s">
        <v>360</v>
      </c>
    </row>
    <row r="15" spans="1:2" x14ac:dyDescent="0.25">
      <c r="A15" s="58" t="s">
        <v>361</v>
      </c>
      <c r="B15" s="59" t="s">
        <v>362</v>
      </c>
    </row>
    <row r="16" spans="1:2" x14ac:dyDescent="0.25">
      <c r="A16" s="60" t="s">
        <v>361</v>
      </c>
      <c r="B16" s="59" t="s">
        <v>363</v>
      </c>
    </row>
    <row r="17" spans="1:2" x14ac:dyDescent="0.25">
      <c r="A17" s="58" t="s">
        <v>364</v>
      </c>
      <c r="B17" s="59" t="s">
        <v>365</v>
      </c>
    </row>
    <row r="18" spans="1:2" x14ac:dyDescent="0.25">
      <c r="A18" s="58" t="s">
        <v>366</v>
      </c>
      <c r="B18" s="59" t="s">
        <v>367</v>
      </c>
    </row>
    <row r="19" spans="1:2" x14ac:dyDescent="0.25">
      <c r="A19" s="58" t="s">
        <v>368</v>
      </c>
      <c r="B19" s="59" t="s">
        <v>369</v>
      </c>
    </row>
    <row r="20" spans="1:2" x14ac:dyDescent="0.25">
      <c r="A20" s="58" t="s">
        <v>370</v>
      </c>
      <c r="B20" s="59" t="s">
        <v>371</v>
      </c>
    </row>
    <row r="21" spans="1:2" x14ac:dyDescent="0.25">
      <c r="A21" s="58" t="s">
        <v>372</v>
      </c>
      <c r="B21" s="59" t="s">
        <v>373</v>
      </c>
    </row>
    <row r="22" spans="1:2" x14ac:dyDescent="0.25">
      <c r="A22" s="58" t="s">
        <v>374</v>
      </c>
      <c r="B22" s="59" t="s">
        <v>375</v>
      </c>
    </row>
    <row r="23" spans="1:2" x14ac:dyDescent="0.25">
      <c r="A23" s="58" t="s">
        <v>376</v>
      </c>
      <c r="B23" s="59" t="s">
        <v>377</v>
      </c>
    </row>
    <row r="24" spans="1:2" x14ac:dyDescent="0.25">
      <c r="A24" s="58" t="s">
        <v>378</v>
      </c>
      <c r="B24" s="59" t="s">
        <v>375</v>
      </c>
    </row>
    <row r="25" spans="1:2" x14ac:dyDescent="0.25">
      <c r="A25" s="58" t="s">
        <v>379</v>
      </c>
      <c r="B25" s="59" t="s">
        <v>375</v>
      </c>
    </row>
    <row r="26" spans="1:2" x14ac:dyDescent="0.25">
      <c r="A26" s="58" t="s">
        <v>380</v>
      </c>
      <c r="B26" s="59" t="s">
        <v>381</v>
      </c>
    </row>
    <row r="27" spans="1:2" x14ac:dyDescent="0.25">
      <c r="A27" s="58" t="s">
        <v>382</v>
      </c>
      <c r="B27" s="59" t="s">
        <v>383</v>
      </c>
    </row>
    <row r="28" spans="1:2" x14ac:dyDescent="0.25">
      <c r="A28" s="58" t="s">
        <v>384</v>
      </c>
      <c r="B28" s="59" t="s">
        <v>385</v>
      </c>
    </row>
    <row r="29" spans="1:2" x14ac:dyDescent="0.25">
      <c r="A29" s="58" t="s">
        <v>342</v>
      </c>
      <c r="B29" s="59" t="s">
        <v>386</v>
      </c>
    </row>
    <row r="30" spans="1:2" x14ac:dyDescent="0.25">
      <c r="A30" s="61" t="s">
        <v>387</v>
      </c>
      <c r="B30" s="62" t="s">
        <v>388</v>
      </c>
    </row>
    <row r="32" spans="1:2" x14ac:dyDescent="0.25">
      <c r="A32" t="s">
        <v>390</v>
      </c>
    </row>
  </sheetData>
  <hyperlinks>
    <hyperlink ref="A1" location="'FRD List'!A1" display="FRD List" xr:uid="{5A931D80-C44A-4F01-8FEE-5F0EF43C27DA}"/>
  </hyperlinks>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22029-A45F-4335-83BD-DBC865A6C6B4}">
  <dimension ref="A1:E23"/>
  <sheetViews>
    <sheetView topLeftCell="A5" workbookViewId="0"/>
  </sheetViews>
  <sheetFormatPr defaultRowHeight="15" x14ac:dyDescent="0.25"/>
  <cols>
    <col min="1" max="1" width="15.28515625" bestFit="1" customWidth="1"/>
    <col min="2" max="2" width="16" bestFit="1" customWidth="1"/>
    <col min="3" max="3" width="11.5703125" bestFit="1" customWidth="1"/>
    <col min="4" max="4" width="12.140625" bestFit="1" customWidth="1"/>
    <col min="5" max="5" width="6.140625" bestFit="1" customWidth="1"/>
    <col min="14" max="14" width="11.7109375" bestFit="1" customWidth="1"/>
  </cols>
  <sheetData>
    <row r="1" spans="1:5" ht="15.75" x14ac:dyDescent="0.25">
      <c r="A1" s="67" t="s">
        <v>405</v>
      </c>
    </row>
    <row r="2" spans="1:5" x14ac:dyDescent="0.25">
      <c r="A2" s="3" t="s">
        <v>160</v>
      </c>
      <c r="B2" s="19" t="s">
        <v>161</v>
      </c>
    </row>
    <row r="4" spans="1:5" x14ac:dyDescent="0.25">
      <c r="B4" s="2" t="s">
        <v>195</v>
      </c>
    </row>
    <row r="5" spans="1:5" x14ac:dyDescent="0.25">
      <c r="B5" s="2" t="s">
        <v>398</v>
      </c>
    </row>
    <row r="7" spans="1:5" x14ac:dyDescent="0.25">
      <c r="B7" s="3" t="s">
        <v>196</v>
      </c>
      <c r="C7" s="3">
        <v>11100089</v>
      </c>
      <c r="D7" s="3" t="s">
        <v>197</v>
      </c>
    </row>
    <row r="8" spans="1:5" x14ac:dyDescent="0.25">
      <c r="B8" s="3" t="s">
        <v>198</v>
      </c>
      <c r="C8" s="3" t="s">
        <v>199</v>
      </c>
      <c r="D8" s="3" t="s">
        <v>200</v>
      </c>
    </row>
    <row r="10" spans="1:5" x14ac:dyDescent="0.25">
      <c r="B10" t="s">
        <v>201</v>
      </c>
    </row>
    <row r="11" spans="1:5" x14ac:dyDescent="0.25">
      <c r="B11" t="s">
        <v>202</v>
      </c>
    </row>
    <row r="13" spans="1:5" x14ac:dyDescent="0.25">
      <c r="B13" t="s">
        <v>203</v>
      </c>
    </row>
    <row r="14" spans="1:5" x14ac:dyDescent="0.25">
      <c r="B14" t="s">
        <v>204</v>
      </c>
    </row>
    <row r="15" spans="1:5" x14ac:dyDescent="0.25">
      <c r="B15" s="31" t="s">
        <v>14</v>
      </c>
      <c r="C15" s="32" t="s">
        <v>205</v>
      </c>
      <c r="D15" s="32" t="s">
        <v>206</v>
      </c>
      <c r="E15" s="32" t="s">
        <v>207</v>
      </c>
    </row>
    <row r="16" spans="1:5" x14ac:dyDescent="0.25">
      <c r="B16" s="33">
        <v>43891</v>
      </c>
      <c r="C16" s="34" t="s">
        <v>208</v>
      </c>
      <c r="D16" s="35" t="s">
        <v>209</v>
      </c>
      <c r="E16" s="34"/>
    </row>
    <row r="17" spans="2:5" x14ac:dyDescent="0.25">
      <c r="B17" s="36">
        <v>43891</v>
      </c>
      <c r="C17" s="37" t="s">
        <v>210</v>
      </c>
      <c r="D17" s="37"/>
      <c r="E17" s="38" t="s">
        <v>209</v>
      </c>
    </row>
    <row r="19" spans="2:5" x14ac:dyDescent="0.25">
      <c r="B19" t="s">
        <v>211</v>
      </c>
    </row>
    <row r="21" spans="2:5" x14ac:dyDescent="0.25">
      <c r="B21" s="31" t="s">
        <v>14</v>
      </c>
      <c r="C21" s="32" t="s">
        <v>205</v>
      </c>
      <c r="D21" s="32" t="s">
        <v>206</v>
      </c>
      <c r="E21" s="32" t="s">
        <v>207</v>
      </c>
    </row>
    <row r="22" spans="2:5" x14ac:dyDescent="0.25">
      <c r="B22" s="33">
        <v>43895</v>
      </c>
      <c r="C22" s="34" t="s">
        <v>212</v>
      </c>
      <c r="D22" s="35" t="s">
        <v>209</v>
      </c>
      <c r="E22" s="34"/>
    </row>
    <row r="23" spans="2:5" x14ac:dyDescent="0.25">
      <c r="B23" s="36">
        <v>43895</v>
      </c>
      <c r="C23" s="37" t="s">
        <v>213</v>
      </c>
      <c r="D23" s="37"/>
      <c r="E23" s="38" t="s">
        <v>209</v>
      </c>
    </row>
  </sheetData>
  <hyperlinks>
    <hyperlink ref="A1" location="'FRD List'!A1" display="FRD List" xr:uid="{FE975A89-28A1-4C0E-ABF0-2F9728129885}"/>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C9C37-5FC5-4830-9A6C-72EE6352D336}">
  <dimension ref="A1:C27"/>
  <sheetViews>
    <sheetView topLeftCell="A10" workbookViewId="0">
      <selection activeCell="C18" sqref="C18"/>
    </sheetView>
  </sheetViews>
  <sheetFormatPr defaultRowHeight="15" x14ac:dyDescent="0.25"/>
  <sheetData>
    <row r="1" spans="1:2" x14ac:dyDescent="0.25">
      <c r="A1" s="2" t="s">
        <v>467</v>
      </c>
    </row>
    <row r="3" spans="1:2" x14ac:dyDescent="0.25">
      <c r="B3" t="s">
        <v>468</v>
      </c>
    </row>
    <row r="5" spans="1:2" x14ac:dyDescent="0.25">
      <c r="B5" t="s">
        <v>469</v>
      </c>
    </row>
    <row r="6" spans="1:2" x14ac:dyDescent="0.25">
      <c r="B6" t="s">
        <v>470</v>
      </c>
    </row>
    <row r="8" spans="1:2" x14ac:dyDescent="0.25">
      <c r="B8" t="s">
        <v>480</v>
      </c>
    </row>
    <row r="9" spans="1:2" x14ac:dyDescent="0.25">
      <c r="B9" s="2" t="s">
        <v>471</v>
      </c>
    </row>
    <row r="11" spans="1:2" x14ac:dyDescent="0.25">
      <c r="B11" s="2" t="s">
        <v>472</v>
      </c>
    </row>
    <row r="13" spans="1:2" x14ac:dyDescent="0.25">
      <c r="B13" t="s">
        <v>473</v>
      </c>
    </row>
    <row r="14" spans="1:2" x14ac:dyDescent="0.25">
      <c r="B14" t="s">
        <v>474</v>
      </c>
    </row>
    <row r="15" spans="1:2" x14ac:dyDescent="0.25">
      <c r="B15" t="s">
        <v>475</v>
      </c>
    </row>
    <row r="17" spans="2:3" x14ac:dyDescent="0.25">
      <c r="B17" s="2" t="s">
        <v>481</v>
      </c>
    </row>
    <row r="18" spans="2:3" x14ac:dyDescent="0.25">
      <c r="B18" t="s">
        <v>476</v>
      </c>
    </row>
    <row r="21" spans="2:3" x14ac:dyDescent="0.25">
      <c r="B21" t="s">
        <v>477</v>
      </c>
    </row>
    <row r="22" spans="2:3" x14ac:dyDescent="0.25">
      <c r="B22" t="s">
        <v>14</v>
      </c>
      <c r="C22" t="s">
        <v>478</v>
      </c>
    </row>
    <row r="23" spans="2:3" x14ac:dyDescent="0.25">
      <c r="B23" t="s">
        <v>33</v>
      </c>
      <c r="C23" t="s">
        <v>479</v>
      </c>
    </row>
    <row r="24" spans="2:3" x14ac:dyDescent="0.25">
      <c r="B24" t="s">
        <v>482</v>
      </c>
      <c r="C24" t="s">
        <v>483</v>
      </c>
    </row>
    <row r="25" spans="2:3" x14ac:dyDescent="0.25">
      <c r="B25" t="s">
        <v>484</v>
      </c>
      <c r="C25">
        <v>0</v>
      </c>
    </row>
    <row r="26" spans="2:3" x14ac:dyDescent="0.25">
      <c r="B26" t="s">
        <v>370</v>
      </c>
      <c r="C26" t="s">
        <v>485</v>
      </c>
    </row>
    <row r="27" spans="2:3" x14ac:dyDescent="0.25">
      <c r="B27" t="s">
        <v>107</v>
      </c>
      <c r="C27" t="s">
        <v>486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BBF96-B20C-44AE-8892-1597BD8CB7E6}">
  <dimension ref="A1:G19"/>
  <sheetViews>
    <sheetView workbookViewId="0">
      <selection activeCell="D12" sqref="D12"/>
    </sheetView>
  </sheetViews>
  <sheetFormatPr defaultRowHeight="15" x14ac:dyDescent="0.25"/>
  <cols>
    <col min="1" max="1" width="8.5703125" bestFit="1" customWidth="1"/>
    <col min="2" max="2" width="52.85546875" bestFit="1" customWidth="1"/>
    <col min="3" max="3" width="5.140625" bestFit="1" customWidth="1"/>
    <col min="4" max="4" width="16" bestFit="1" customWidth="1"/>
    <col min="5" max="5" width="9.5703125" bestFit="1" customWidth="1"/>
    <col min="6" max="6" width="6.42578125" bestFit="1" customWidth="1"/>
    <col min="7" max="7" width="8.5703125" bestFit="1" customWidth="1"/>
  </cols>
  <sheetData>
    <row r="1" spans="1:7" ht="15.75" x14ac:dyDescent="0.25">
      <c r="A1" s="67" t="s">
        <v>405</v>
      </c>
    </row>
    <row r="3" spans="1:7" x14ac:dyDescent="0.25">
      <c r="A3" s="49" t="s">
        <v>338</v>
      </c>
      <c r="B3" s="49" t="s">
        <v>339</v>
      </c>
      <c r="C3" s="49" t="s">
        <v>14</v>
      </c>
      <c r="D3" s="49" t="s">
        <v>340</v>
      </c>
      <c r="E3" s="49" t="s">
        <v>341</v>
      </c>
      <c r="F3" s="49" t="s">
        <v>342</v>
      </c>
      <c r="G3" s="49" t="s">
        <v>237</v>
      </c>
    </row>
    <row r="4" spans="1:7" x14ac:dyDescent="0.25">
      <c r="A4" s="50">
        <v>1</v>
      </c>
      <c r="B4" s="51" t="s">
        <v>343</v>
      </c>
      <c r="C4" s="51"/>
      <c r="D4" s="51"/>
      <c r="E4" s="51"/>
      <c r="F4" s="51"/>
      <c r="G4" s="3"/>
    </row>
    <row r="5" spans="1:7" x14ac:dyDescent="0.25">
      <c r="A5" s="52">
        <v>2</v>
      </c>
      <c r="B5" s="53" t="s">
        <v>344</v>
      </c>
      <c r="C5" s="53"/>
      <c r="D5" s="53"/>
      <c r="E5" s="53"/>
      <c r="F5" s="53"/>
      <c r="G5" s="3"/>
    </row>
    <row r="6" spans="1:7" x14ac:dyDescent="0.25">
      <c r="A6" s="52">
        <v>3</v>
      </c>
      <c r="B6" s="53" t="s">
        <v>345</v>
      </c>
      <c r="C6" s="53"/>
      <c r="D6" s="3"/>
      <c r="E6" s="53"/>
      <c r="F6" s="53"/>
      <c r="G6" s="3"/>
    </row>
    <row r="7" spans="1:7" x14ac:dyDescent="0.25">
      <c r="A7" s="52">
        <v>4</v>
      </c>
      <c r="B7" s="51" t="s">
        <v>346</v>
      </c>
      <c r="C7" s="51"/>
      <c r="D7" s="51"/>
      <c r="E7" s="51"/>
      <c r="F7" s="51"/>
      <c r="G7" s="3"/>
    </row>
    <row r="8" spans="1:7" x14ac:dyDescent="0.25">
      <c r="A8" s="52">
        <v>5</v>
      </c>
      <c r="B8" s="53" t="s">
        <v>347</v>
      </c>
      <c r="C8" s="53"/>
      <c r="D8" s="3"/>
      <c r="E8" s="53"/>
      <c r="F8" s="53"/>
      <c r="G8" s="3"/>
    </row>
    <row r="9" spans="1:7" x14ac:dyDescent="0.25">
      <c r="A9" s="52">
        <v>6</v>
      </c>
      <c r="B9" s="51" t="s">
        <v>348</v>
      </c>
      <c r="C9" s="51"/>
      <c r="D9" s="51"/>
      <c r="E9" s="51"/>
      <c r="F9" s="51"/>
      <c r="G9" s="3"/>
    </row>
    <row r="10" spans="1:7" x14ac:dyDescent="0.25">
      <c r="A10" s="52">
        <v>7</v>
      </c>
      <c r="B10" s="53" t="s">
        <v>349</v>
      </c>
      <c r="C10" s="53"/>
      <c r="D10" s="53"/>
      <c r="E10" s="53"/>
      <c r="F10" s="53"/>
      <c r="G10" s="3"/>
    </row>
    <row r="11" spans="1:7" x14ac:dyDescent="0.25">
      <c r="A11" s="52">
        <v>8</v>
      </c>
      <c r="B11" s="51" t="s">
        <v>350</v>
      </c>
      <c r="C11" s="51"/>
      <c r="D11" s="3"/>
      <c r="E11" s="51"/>
      <c r="F11" s="51"/>
      <c r="G11" s="3"/>
    </row>
    <row r="12" spans="1:7" x14ac:dyDescent="0.25">
      <c r="A12" s="52">
        <v>9</v>
      </c>
      <c r="B12" s="53" t="s">
        <v>351</v>
      </c>
      <c r="C12" s="53"/>
      <c r="D12" s="53"/>
      <c r="E12" s="53"/>
      <c r="F12" s="53"/>
      <c r="G12" s="3"/>
    </row>
    <row r="13" spans="1:7" x14ac:dyDescent="0.25">
      <c r="A13" s="52">
        <v>10</v>
      </c>
      <c r="B13" s="51" t="s">
        <v>352</v>
      </c>
      <c r="C13" s="51"/>
      <c r="D13" s="51"/>
      <c r="E13" s="51"/>
      <c r="F13" s="51"/>
      <c r="G13" s="3"/>
    </row>
    <row r="14" spans="1:7" x14ac:dyDescent="0.25">
      <c r="A14" s="52">
        <v>11</v>
      </c>
      <c r="B14" s="51" t="s">
        <v>345</v>
      </c>
      <c r="C14" s="3"/>
      <c r="D14" s="3"/>
      <c r="E14" s="3"/>
      <c r="F14" s="3"/>
      <c r="G14" s="3"/>
    </row>
    <row r="15" spans="1:7" x14ac:dyDescent="0.25">
      <c r="A15" s="52">
        <v>12</v>
      </c>
      <c r="B15" s="53" t="s">
        <v>214</v>
      </c>
      <c r="C15" s="54"/>
      <c r="D15" s="3"/>
      <c r="E15" s="3"/>
      <c r="F15" s="3"/>
      <c r="G15" s="3"/>
    </row>
    <row r="16" spans="1:7" x14ac:dyDescent="0.25">
      <c r="A16" s="52">
        <v>13</v>
      </c>
      <c r="B16" s="51" t="s">
        <v>353</v>
      </c>
      <c r="C16" s="3"/>
      <c r="D16" s="3"/>
      <c r="E16" s="3"/>
      <c r="F16" s="3"/>
      <c r="G16" s="3"/>
    </row>
    <row r="17" spans="1:7" x14ac:dyDescent="0.25">
      <c r="A17" s="52">
        <v>14</v>
      </c>
      <c r="B17" s="51" t="s">
        <v>354</v>
      </c>
      <c r="C17" s="3"/>
      <c r="D17" s="3"/>
      <c r="E17" s="3"/>
      <c r="F17" s="3"/>
      <c r="G17" s="3"/>
    </row>
    <row r="18" spans="1:7" ht="45" x14ac:dyDescent="0.25">
      <c r="A18" s="52">
        <v>15</v>
      </c>
      <c r="B18" s="55" t="s">
        <v>355</v>
      </c>
      <c r="C18" s="3"/>
      <c r="D18" s="3"/>
      <c r="E18" s="3"/>
      <c r="F18" s="3"/>
      <c r="G18" s="3"/>
    </row>
    <row r="19" spans="1:7" x14ac:dyDescent="0.25">
      <c r="A19" s="66">
        <v>16</v>
      </c>
      <c r="B19" s="51" t="s">
        <v>399</v>
      </c>
      <c r="C19" s="3"/>
      <c r="D19" s="3"/>
      <c r="E19" s="3"/>
      <c r="F19" s="3"/>
      <c r="G19" s="3"/>
    </row>
  </sheetData>
  <hyperlinks>
    <hyperlink ref="A1" location="'FRD List'!A1" display="FRD List" xr:uid="{D68577E5-67AD-459C-8247-9C6586106DB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AE308-8B25-4BDE-992A-22F65236E118}">
  <dimension ref="A1:C16"/>
  <sheetViews>
    <sheetView workbookViewId="0"/>
  </sheetViews>
  <sheetFormatPr defaultRowHeight="15" x14ac:dyDescent="0.25"/>
  <cols>
    <col min="3" max="3" width="26.85546875" bestFit="1" customWidth="1"/>
  </cols>
  <sheetData>
    <row r="1" spans="1:3" ht="15.75" x14ac:dyDescent="0.25">
      <c r="A1" s="67" t="s">
        <v>405</v>
      </c>
    </row>
    <row r="3" spans="1:3" x14ac:dyDescent="0.25">
      <c r="C3" s="2" t="s">
        <v>22</v>
      </c>
    </row>
    <row r="5" spans="1:3" x14ac:dyDescent="0.25">
      <c r="C5" t="s">
        <v>23</v>
      </c>
    </row>
    <row r="6" spans="1:3" x14ac:dyDescent="0.25">
      <c r="C6" t="s">
        <v>24</v>
      </c>
    </row>
    <row r="7" spans="1:3" x14ac:dyDescent="0.25">
      <c r="C7" t="s">
        <v>25</v>
      </c>
    </row>
    <row r="9" spans="1:3" x14ac:dyDescent="0.25">
      <c r="C9" t="s">
        <v>26</v>
      </c>
    </row>
    <row r="11" spans="1:3" x14ac:dyDescent="0.25">
      <c r="C11" t="s">
        <v>27</v>
      </c>
    </row>
    <row r="12" spans="1:3" x14ac:dyDescent="0.25">
      <c r="C12" t="s">
        <v>28</v>
      </c>
    </row>
    <row r="13" spans="1:3" x14ac:dyDescent="0.25">
      <c r="C13" t="s">
        <v>29</v>
      </c>
    </row>
    <row r="14" spans="1:3" x14ac:dyDescent="0.25">
      <c r="C14" t="s">
        <v>30</v>
      </c>
    </row>
    <row r="15" spans="1:3" x14ac:dyDescent="0.25">
      <c r="C15" t="s">
        <v>31</v>
      </c>
    </row>
    <row r="16" spans="1:3" x14ac:dyDescent="0.25">
      <c r="C16" t="s">
        <v>32</v>
      </c>
    </row>
  </sheetData>
  <hyperlinks>
    <hyperlink ref="A1" location="'FRD List'!A1" display="FRD List" xr:uid="{9F5B2259-4197-4D28-901B-9A870E22BC5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4D6C0-470B-470F-A310-2EFCB75390D6}">
  <dimension ref="A1:I17"/>
  <sheetViews>
    <sheetView workbookViewId="0"/>
  </sheetViews>
  <sheetFormatPr defaultRowHeight="15" x14ac:dyDescent="0.25"/>
  <cols>
    <col min="1" max="1" width="18.85546875" bestFit="1" customWidth="1"/>
    <col min="2" max="2" width="22" customWidth="1"/>
    <col min="11" max="11" width="22" bestFit="1" customWidth="1"/>
    <col min="12" max="12" width="15.5703125" bestFit="1" customWidth="1"/>
  </cols>
  <sheetData>
    <row r="1" spans="1:9" x14ac:dyDescent="0.25">
      <c r="A1" s="2" t="s">
        <v>54</v>
      </c>
      <c r="B1" s="2" t="s">
        <v>58</v>
      </c>
    </row>
    <row r="2" spans="1:9" x14ac:dyDescent="0.25">
      <c r="B2" t="s">
        <v>59</v>
      </c>
      <c r="I2" s="2" t="s">
        <v>576</v>
      </c>
    </row>
    <row r="4" spans="1:9" x14ac:dyDescent="0.25">
      <c r="B4" s="2" t="s">
        <v>60</v>
      </c>
    </row>
    <row r="5" spans="1:9" x14ac:dyDescent="0.25">
      <c r="B5" t="s">
        <v>61</v>
      </c>
    </row>
    <row r="6" spans="1:9" x14ac:dyDescent="0.25">
      <c r="B6" t="s">
        <v>62</v>
      </c>
    </row>
    <row r="7" spans="1:9" x14ac:dyDescent="0.25">
      <c r="B7" t="s">
        <v>63</v>
      </c>
      <c r="C7" t="s">
        <v>64</v>
      </c>
    </row>
    <row r="8" spans="1:9" x14ac:dyDescent="0.25">
      <c r="B8" t="s">
        <v>42</v>
      </c>
    </row>
    <row r="10" spans="1:9" x14ac:dyDescent="0.25">
      <c r="B10" s="2" t="s">
        <v>65</v>
      </c>
    </row>
    <row r="11" spans="1:9" x14ac:dyDescent="0.25">
      <c r="B11" s="2" t="s">
        <v>57</v>
      </c>
    </row>
    <row r="12" spans="1:9" x14ac:dyDescent="0.25">
      <c r="B12" s="5" t="s">
        <v>66</v>
      </c>
      <c r="C12" s="5" t="s">
        <v>55</v>
      </c>
    </row>
    <row r="13" spans="1:9" x14ac:dyDescent="0.25">
      <c r="B13" s="6" t="s">
        <v>217</v>
      </c>
      <c r="C13" s="3"/>
    </row>
    <row r="16" spans="1:9" x14ac:dyDescent="0.25">
      <c r="B16" t="s">
        <v>577</v>
      </c>
      <c r="D16" t="s">
        <v>578</v>
      </c>
    </row>
    <row r="17" spans="4:5" x14ac:dyDescent="0.25">
      <c r="D17" t="s">
        <v>579</v>
      </c>
      <c r="E17" t="s">
        <v>580</v>
      </c>
    </row>
  </sheetData>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04086-2F84-487D-A63D-F15A2C4A86E4}">
  <dimension ref="A1:E53"/>
  <sheetViews>
    <sheetView topLeftCell="A39" workbookViewId="0">
      <selection activeCell="D11" sqref="D11"/>
    </sheetView>
  </sheetViews>
  <sheetFormatPr defaultRowHeight="15" x14ac:dyDescent="0.25"/>
  <cols>
    <col min="1" max="1" width="56.85546875" customWidth="1"/>
    <col min="2" max="2" width="31.28515625" bestFit="1" customWidth="1"/>
  </cols>
  <sheetData>
    <row r="1" spans="1:5" ht="15.75" x14ac:dyDescent="0.25">
      <c r="A1" s="67" t="s">
        <v>405</v>
      </c>
    </row>
    <row r="3" spans="1:5" x14ac:dyDescent="0.25">
      <c r="A3" s="5" t="s">
        <v>156</v>
      </c>
      <c r="B3" s="5" t="s">
        <v>230</v>
      </c>
    </row>
    <row r="5" spans="1:5" x14ac:dyDescent="0.25">
      <c r="A5" t="s">
        <v>158</v>
      </c>
      <c r="B5" t="s">
        <v>164</v>
      </c>
    </row>
    <row r="7" spans="1:5" x14ac:dyDescent="0.25">
      <c r="A7" t="s">
        <v>165</v>
      </c>
      <c r="B7" s="2" t="s">
        <v>231</v>
      </c>
    </row>
    <row r="8" spans="1:5" x14ac:dyDescent="0.25">
      <c r="A8" t="s">
        <v>166</v>
      </c>
    </row>
    <row r="9" spans="1:5" x14ac:dyDescent="0.25">
      <c r="A9" t="s">
        <v>167</v>
      </c>
      <c r="B9" t="s">
        <v>168</v>
      </c>
    </row>
    <row r="10" spans="1:5" ht="60" x14ac:dyDescent="0.25">
      <c r="A10" s="20" t="s">
        <v>178</v>
      </c>
      <c r="B10" t="s">
        <v>168</v>
      </c>
    </row>
    <row r="11" spans="1:5" ht="45" x14ac:dyDescent="0.25">
      <c r="A11" s="84" t="s">
        <v>232</v>
      </c>
      <c r="B11" s="45" t="s">
        <v>233</v>
      </c>
    </row>
    <row r="12" spans="1:5" ht="45" x14ac:dyDescent="0.25">
      <c r="A12" s="84" t="s">
        <v>169</v>
      </c>
      <c r="B12" s="45" t="s">
        <v>168</v>
      </c>
    </row>
    <row r="13" spans="1:5" x14ac:dyDescent="0.25">
      <c r="A13" s="1"/>
    </row>
    <row r="14" spans="1:5" x14ac:dyDescent="0.25">
      <c r="A14" s="1"/>
    </row>
    <row r="15" spans="1:5" x14ac:dyDescent="0.25">
      <c r="A15" s="21" t="s">
        <v>234</v>
      </c>
      <c r="B15" s="22" t="s">
        <v>170</v>
      </c>
      <c r="C15" s="22" t="s">
        <v>235</v>
      </c>
      <c r="D15" s="22" t="s">
        <v>236</v>
      </c>
      <c r="E15" s="23" t="s">
        <v>237</v>
      </c>
    </row>
    <row r="16" spans="1:5" x14ac:dyDescent="0.25">
      <c r="A16" s="39" t="s">
        <v>239</v>
      </c>
      <c r="B16" s="27" t="s">
        <v>240</v>
      </c>
      <c r="C16" s="27" t="s">
        <v>238</v>
      </c>
      <c r="D16" s="27" t="s">
        <v>238</v>
      </c>
      <c r="E16" s="40"/>
    </row>
    <row r="17" spans="1:5" x14ac:dyDescent="0.25">
      <c r="A17" s="39" t="s">
        <v>241</v>
      </c>
      <c r="B17" s="27" t="s">
        <v>242</v>
      </c>
      <c r="C17" s="27"/>
      <c r="D17" s="27"/>
      <c r="E17" s="40"/>
    </row>
    <row r="18" spans="1:5" x14ac:dyDescent="0.25">
      <c r="A18" s="39" t="s">
        <v>179</v>
      </c>
      <c r="B18" s="27" t="s">
        <v>242</v>
      </c>
      <c r="C18" s="27"/>
      <c r="D18" s="27">
        <v>100</v>
      </c>
      <c r="E18" s="40" t="s">
        <v>243</v>
      </c>
    </row>
    <row r="19" spans="1:5" x14ac:dyDescent="0.25">
      <c r="A19" s="39" t="s">
        <v>244</v>
      </c>
      <c r="B19" s="27" t="s">
        <v>243</v>
      </c>
      <c r="C19" s="27" t="s">
        <v>238</v>
      </c>
      <c r="D19" s="27" t="s">
        <v>238</v>
      </c>
      <c r="E19" s="40"/>
    </row>
    <row r="20" spans="1:5" x14ac:dyDescent="0.25">
      <c r="A20" s="39" t="s">
        <v>245</v>
      </c>
      <c r="B20" s="27" t="s">
        <v>240</v>
      </c>
      <c r="C20" s="27"/>
      <c r="D20" s="27"/>
      <c r="E20" s="40" t="s">
        <v>246</v>
      </c>
    </row>
    <row r="21" spans="1:5" x14ac:dyDescent="0.25">
      <c r="A21" s="39" t="s">
        <v>247</v>
      </c>
      <c r="B21" s="27" t="s">
        <v>248</v>
      </c>
      <c r="C21" s="27"/>
      <c r="D21" s="27"/>
      <c r="E21" s="40" t="s">
        <v>243</v>
      </c>
    </row>
    <row r="22" spans="1:5" x14ac:dyDescent="0.25">
      <c r="A22" s="39" t="s">
        <v>249</v>
      </c>
      <c r="B22" s="27" t="s">
        <v>243</v>
      </c>
      <c r="C22" s="27" t="s">
        <v>238</v>
      </c>
      <c r="D22" s="27" t="s">
        <v>238</v>
      </c>
      <c r="E22" s="40" t="s">
        <v>243</v>
      </c>
    </row>
    <row r="23" spans="1:5" x14ac:dyDescent="0.25">
      <c r="A23" s="39" t="s">
        <v>250</v>
      </c>
      <c r="B23" s="27" t="s">
        <v>243</v>
      </c>
      <c r="C23" s="27" t="s">
        <v>238</v>
      </c>
      <c r="D23" s="27" t="s">
        <v>238</v>
      </c>
      <c r="E23" s="40" t="s">
        <v>243</v>
      </c>
    </row>
    <row r="24" spans="1:5" x14ac:dyDescent="0.25">
      <c r="A24" s="39" t="s">
        <v>251</v>
      </c>
      <c r="B24" s="27" t="s">
        <v>252</v>
      </c>
      <c r="C24" s="27" t="s">
        <v>238</v>
      </c>
      <c r="D24" s="27" t="s">
        <v>238</v>
      </c>
      <c r="E24" s="40" t="s">
        <v>252</v>
      </c>
    </row>
    <row r="25" spans="1:5" x14ac:dyDescent="0.25">
      <c r="A25" s="39" t="s">
        <v>253</v>
      </c>
      <c r="B25" s="27" t="s">
        <v>253</v>
      </c>
      <c r="C25" s="27" t="s">
        <v>238</v>
      </c>
      <c r="D25" s="27" t="s">
        <v>238</v>
      </c>
      <c r="E25" s="40"/>
    </row>
    <row r="26" spans="1:5" x14ac:dyDescent="0.25">
      <c r="A26" s="39" t="s">
        <v>254</v>
      </c>
      <c r="B26" s="27" t="s">
        <v>107</v>
      </c>
      <c r="C26" s="27" t="s">
        <v>238</v>
      </c>
      <c r="D26" s="27" t="s">
        <v>238</v>
      </c>
      <c r="E26" s="40"/>
    </row>
    <row r="27" spans="1:5" x14ac:dyDescent="0.25">
      <c r="A27" s="39" t="s">
        <v>255</v>
      </c>
      <c r="B27" s="27" t="s">
        <v>256</v>
      </c>
      <c r="C27" s="27" t="s">
        <v>238</v>
      </c>
      <c r="D27" s="27" t="s">
        <v>238</v>
      </c>
      <c r="E27" s="40"/>
    </row>
    <row r="28" spans="1:5" x14ac:dyDescent="0.25">
      <c r="A28" s="39" t="s">
        <v>257</v>
      </c>
      <c r="B28" s="27" t="s">
        <v>258</v>
      </c>
      <c r="C28" s="27" t="s">
        <v>238</v>
      </c>
      <c r="D28" s="27" t="s">
        <v>238</v>
      </c>
      <c r="E28" s="40"/>
    </row>
    <row r="29" spans="1:5" x14ac:dyDescent="0.25">
      <c r="A29" s="39" t="s">
        <v>259</v>
      </c>
      <c r="B29" s="27" t="s">
        <v>258</v>
      </c>
      <c r="C29" s="27" t="s">
        <v>238</v>
      </c>
      <c r="D29" s="27" t="s">
        <v>238</v>
      </c>
      <c r="E29" s="40"/>
    </row>
    <row r="30" spans="1:5" x14ac:dyDescent="0.25">
      <c r="A30" s="39" t="s">
        <v>260</v>
      </c>
      <c r="B30" s="27" t="s">
        <v>242</v>
      </c>
      <c r="C30" s="27">
        <v>5</v>
      </c>
      <c r="D30" s="42">
        <v>50</v>
      </c>
      <c r="E30" s="40"/>
    </row>
    <row r="31" spans="1:5" x14ac:dyDescent="0.25">
      <c r="A31" s="39" t="s">
        <v>261</v>
      </c>
      <c r="B31" s="27" t="s">
        <v>242</v>
      </c>
      <c r="C31" s="27">
        <v>5</v>
      </c>
      <c r="D31" s="42">
        <v>50</v>
      </c>
      <c r="E31" s="40"/>
    </row>
    <row r="32" spans="1:5" x14ac:dyDescent="0.25">
      <c r="A32" s="39" t="s">
        <v>262</v>
      </c>
      <c r="B32" s="27" t="s">
        <v>242</v>
      </c>
      <c r="C32" s="27">
        <v>1</v>
      </c>
      <c r="D32" s="42">
        <v>100</v>
      </c>
      <c r="E32" s="40"/>
    </row>
    <row r="33" spans="1:5" x14ac:dyDescent="0.25">
      <c r="A33" s="39" t="s">
        <v>263</v>
      </c>
      <c r="B33" s="27" t="s">
        <v>242</v>
      </c>
      <c r="C33" s="27">
        <v>1</v>
      </c>
      <c r="D33" s="42">
        <v>100</v>
      </c>
      <c r="E33" s="40"/>
    </row>
    <row r="34" spans="1:5" x14ac:dyDescent="0.25">
      <c r="A34" s="39" t="s">
        <v>264</v>
      </c>
      <c r="B34" s="27" t="s">
        <v>242</v>
      </c>
      <c r="C34" s="27">
        <v>1</v>
      </c>
      <c r="D34" s="42">
        <v>100</v>
      </c>
      <c r="E34" s="40"/>
    </row>
    <row r="35" spans="1:5" x14ac:dyDescent="0.25">
      <c r="A35" s="39" t="s">
        <v>265</v>
      </c>
      <c r="B35" s="27" t="s">
        <v>242</v>
      </c>
      <c r="C35" s="27">
        <v>1</v>
      </c>
      <c r="D35" s="42" t="s">
        <v>266</v>
      </c>
      <c r="E35" s="40"/>
    </row>
    <row r="36" spans="1:5" x14ac:dyDescent="0.25">
      <c r="A36" s="39" t="s">
        <v>267</v>
      </c>
      <c r="B36" s="27" t="s">
        <v>242</v>
      </c>
      <c r="C36" s="27">
        <v>1</v>
      </c>
      <c r="D36" s="42" t="s">
        <v>266</v>
      </c>
      <c r="E36" s="40"/>
    </row>
    <row r="37" spans="1:5" x14ac:dyDescent="0.25">
      <c r="A37" s="39" t="s">
        <v>268</v>
      </c>
      <c r="B37" s="27" t="s">
        <v>242</v>
      </c>
      <c r="C37" s="27">
        <v>10</v>
      </c>
      <c r="D37" s="42">
        <v>100</v>
      </c>
      <c r="E37" s="40"/>
    </row>
    <row r="38" spans="1:5" x14ac:dyDescent="0.25">
      <c r="A38" s="39" t="s">
        <v>269</v>
      </c>
      <c r="B38" s="27" t="s">
        <v>242</v>
      </c>
      <c r="C38" s="27">
        <v>10</v>
      </c>
      <c r="D38" s="42">
        <v>100</v>
      </c>
      <c r="E38" s="40"/>
    </row>
    <row r="39" spans="1:5" x14ac:dyDescent="0.25">
      <c r="A39" s="39" t="s">
        <v>270</v>
      </c>
      <c r="B39" s="27" t="s">
        <v>242</v>
      </c>
      <c r="C39" s="27">
        <v>100</v>
      </c>
      <c r="D39" s="42">
        <v>5000</v>
      </c>
      <c r="E39" s="40"/>
    </row>
    <row r="40" spans="1:5" x14ac:dyDescent="0.25">
      <c r="A40" s="39" t="s">
        <v>271</v>
      </c>
      <c r="B40" s="27" t="s">
        <v>242</v>
      </c>
      <c r="C40" s="27">
        <v>1</v>
      </c>
      <c r="D40" s="42">
        <v>50</v>
      </c>
      <c r="E40" s="40"/>
    </row>
    <row r="41" spans="1:5" x14ac:dyDescent="0.25">
      <c r="A41" s="39" t="s">
        <v>272</v>
      </c>
      <c r="B41" s="27" t="s">
        <v>242</v>
      </c>
      <c r="C41" s="27">
        <v>10</v>
      </c>
      <c r="D41" s="42">
        <v>100</v>
      </c>
      <c r="E41" s="40"/>
    </row>
    <row r="42" spans="1:5" x14ac:dyDescent="0.25">
      <c r="A42" s="39" t="s">
        <v>273</v>
      </c>
      <c r="B42" s="27" t="s">
        <v>242</v>
      </c>
      <c r="C42" s="27">
        <v>10</v>
      </c>
      <c r="D42" s="42">
        <v>100</v>
      </c>
      <c r="E42" s="40"/>
    </row>
    <row r="43" spans="1:5" x14ac:dyDescent="0.25">
      <c r="A43" s="39" t="s">
        <v>274</v>
      </c>
      <c r="B43" s="27" t="s">
        <v>242</v>
      </c>
      <c r="C43" s="27">
        <v>10</v>
      </c>
      <c r="D43" s="42">
        <v>100</v>
      </c>
      <c r="E43" s="40"/>
    </row>
    <row r="44" spans="1:5" x14ac:dyDescent="0.25">
      <c r="A44" s="39" t="s">
        <v>275</v>
      </c>
      <c r="B44" s="27" t="s">
        <v>242</v>
      </c>
      <c r="C44" s="27">
        <v>5</v>
      </c>
      <c r="D44" s="42">
        <v>100</v>
      </c>
      <c r="E44" s="40"/>
    </row>
    <row r="45" spans="1:5" x14ac:dyDescent="0.25">
      <c r="A45" s="39" t="s">
        <v>276</v>
      </c>
      <c r="B45" s="27" t="s">
        <v>242</v>
      </c>
      <c r="C45" s="27">
        <v>7</v>
      </c>
      <c r="D45" s="42">
        <v>100</v>
      </c>
      <c r="E45" s="40"/>
    </row>
    <row r="46" spans="1:5" x14ac:dyDescent="0.25">
      <c r="A46" s="39" t="s">
        <v>277</v>
      </c>
      <c r="B46" s="27" t="s">
        <v>242</v>
      </c>
      <c r="C46" s="27">
        <v>10</v>
      </c>
      <c r="D46" s="42">
        <v>100</v>
      </c>
      <c r="E46" s="40"/>
    </row>
    <row r="47" spans="1:5" x14ac:dyDescent="0.25">
      <c r="A47" s="39" t="s">
        <v>278</v>
      </c>
      <c r="B47" s="27" t="s">
        <v>242</v>
      </c>
      <c r="C47" s="27">
        <v>10</v>
      </c>
      <c r="D47" s="42">
        <v>100</v>
      </c>
      <c r="E47" s="40"/>
    </row>
    <row r="48" spans="1:5" x14ac:dyDescent="0.25">
      <c r="A48" s="39" t="s">
        <v>279</v>
      </c>
      <c r="B48" s="27" t="s">
        <v>242</v>
      </c>
      <c r="C48" s="27">
        <v>2</v>
      </c>
      <c r="D48" s="42">
        <v>100</v>
      </c>
      <c r="E48" s="40"/>
    </row>
    <row r="49" spans="1:5" x14ac:dyDescent="0.25">
      <c r="A49" s="39" t="s">
        <v>280</v>
      </c>
      <c r="B49" s="27" t="s">
        <v>242</v>
      </c>
      <c r="C49" s="27">
        <v>1</v>
      </c>
      <c r="D49" s="42">
        <v>100</v>
      </c>
      <c r="E49" s="40"/>
    </row>
    <row r="50" spans="1:5" x14ac:dyDescent="0.25">
      <c r="A50" s="39" t="s">
        <v>281</v>
      </c>
      <c r="B50" s="27" t="s">
        <v>242</v>
      </c>
      <c r="C50" s="27">
        <v>5</v>
      </c>
      <c r="D50" s="42">
        <v>100</v>
      </c>
      <c r="E50" s="40"/>
    </row>
    <row r="51" spans="1:5" x14ac:dyDescent="0.25">
      <c r="A51" s="39" t="s">
        <v>282</v>
      </c>
      <c r="B51" s="27" t="s">
        <v>242</v>
      </c>
      <c r="C51" s="27">
        <v>1</v>
      </c>
      <c r="D51" s="42">
        <v>100</v>
      </c>
      <c r="E51" s="40"/>
    </row>
    <row r="52" spans="1:5" x14ac:dyDescent="0.25">
      <c r="A52" s="39" t="s">
        <v>283</v>
      </c>
      <c r="B52" s="27" t="s">
        <v>242</v>
      </c>
      <c r="C52" s="27">
        <v>10</v>
      </c>
      <c r="D52" s="42">
        <v>100</v>
      </c>
      <c r="E52" s="40"/>
    </row>
    <row r="53" spans="1:5" x14ac:dyDescent="0.25">
      <c r="A53" s="24" t="s">
        <v>284</v>
      </c>
      <c r="B53" s="25" t="s">
        <v>242</v>
      </c>
      <c r="C53" s="25">
        <v>5</v>
      </c>
      <c r="D53" s="43">
        <v>100</v>
      </c>
      <c r="E53" s="26"/>
    </row>
  </sheetData>
  <hyperlinks>
    <hyperlink ref="A1" location="'FRD List'!A1" display="FRD List" xr:uid="{6389135A-F0B6-4781-98CE-A11C25A27EC5}"/>
  </hyperlink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512C2-B07C-42C1-9E49-EC6B4FD5B390}">
  <dimension ref="A1:H58"/>
  <sheetViews>
    <sheetView topLeftCell="A22" workbookViewId="0">
      <selection activeCell="D30" sqref="D30"/>
    </sheetView>
  </sheetViews>
  <sheetFormatPr defaultRowHeight="15" x14ac:dyDescent="0.25"/>
  <cols>
    <col min="1" max="1" width="18.85546875" bestFit="1" customWidth="1"/>
    <col min="2" max="2" width="31.42578125" customWidth="1"/>
    <col min="3" max="3" width="59.140625" customWidth="1"/>
    <col min="4" max="4" width="16.5703125" bestFit="1" customWidth="1"/>
    <col min="5" max="5" width="15.5703125" bestFit="1" customWidth="1"/>
    <col min="6" max="6" width="9.85546875" bestFit="1" customWidth="1"/>
  </cols>
  <sheetData>
    <row r="1" spans="1:4" ht="15.75" x14ac:dyDescent="0.25">
      <c r="A1" s="67" t="s">
        <v>405</v>
      </c>
    </row>
    <row r="3" spans="1:4" x14ac:dyDescent="0.25">
      <c r="A3" s="2" t="s">
        <v>2</v>
      </c>
      <c r="B3" s="2" t="s">
        <v>3</v>
      </c>
    </row>
    <row r="5" spans="1:4" x14ac:dyDescent="0.25">
      <c r="B5" t="s">
        <v>6</v>
      </c>
    </row>
    <row r="7" spans="1:4" x14ac:dyDescent="0.25">
      <c r="B7" s="2" t="s">
        <v>7</v>
      </c>
    </row>
    <row r="8" spans="1:4" x14ac:dyDescent="0.25">
      <c r="B8" s="5" t="s">
        <v>16</v>
      </c>
      <c r="C8" s="5" t="s">
        <v>17</v>
      </c>
    </row>
    <row r="9" spans="1:4" x14ac:dyDescent="0.25">
      <c r="B9" s="3" t="s">
        <v>8</v>
      </c>
      <c r="C9" s="3" t="s">
        <v>9</v>
      </c>
    </row>
    <row r="10" spans="1:4" ht="30" x14ac:dyDescent="0.25">
      <c r="B10" s="3" t="s">
        <v>12</v>
      </c>
      <c r="C10" s="4" t="s">
        <v>10</v>
      </c>
    </row>
    <row r="11" spans="1:4" ht="30" x14ac:dyDescent="0.25">
      <c r="B11" s="7" t="s">
        <v>11</v>
      </c>
      <c r="C11" s="8" t="s">
        <v>43</v>
      </c>
    </row>
    <row r="12" spans="1:4" x14ac:dyDescent="0.25">
      <c r="B12" s="7" t="s">
        <v>42</v>
      </c>
      <c r="C12" s="8" t="s">
        <v>67</v>
      </c>
    </row>
    <row r="13" spans="1:4" x14ac:dyDescent="0.25">
      <c r="B13" s="3" t="s">
        <v>13</v>
      </c>
      <c r="C13" s="3" t="s">
        <v>215</v>
      </c>
      <c r="D13" t="s">
        <v>581</v>
      </c>
    </row>
    <row r="14" spans="1:4" ht="30" x14ac:dyDescent="0.25">
      <c r="B14" s="3" t="s">
        <v>14</v>
      </c>
      <c r="C14" s="4" t="s">
        <v>48</v>
      </c>
      <c r="D14" t="s">
        <v>581</v>
      </c>
    </row>
    <row r="15" spans="1:4" x14ac:dyDescent="0.25">
      <c r="B15" s="3" t="s">
        <v>15</v>
      </c>
      <c r="C15" s="3" t="s">
        <v>216</v>
      </c>
      <c r="D15" t="s">
        <v>581</v>
      </c>
    </row>
    <row r="16" spans="1:4" x14ac:dyDescent="0.25">
      <c r="B16" s="6" t="s">
        <v>218</v>
      </c>
      <c r="C16" s="3" t="s">
        <v>219</v>
      </c>
      <c r="D16" t="s">
        <v>581</v>
      </c>
    </row>
    <row r="17" spans="2:4" x14ac:dyDescent="0.25">
      <c r="B17" s="28" t="s">
        <v>93</v>
      </c>
      <c r="C17" s="28" t="s">
        <v>229</v>
      </c>
    </row>
    <row r="18" spans="2:4" x14ac:dyDescent="0.25">
      <c r="B18" t="s">
        <v>68</v>
      </c>
      <c r="D18" t="s">
        <v>582</v>
      </c>
    </row>
    <row r="19" spans="2:4" x14ac:dyDescent="0.25">
      <c r="B19" t="s">
        <v>19</v>
      </c>
    </row>
    <row r="21" spans="2:4" x14ac:dyDescent="0.25">
      <c r="B21" s="2" t="s">
        <v>18</v>
      </c>
    </row>
    <row r="22" spans="2:4" x14ac:dyDescent="0.25">
      <c r="B22" s="5" t="s">
        <v>16</v>
      </c>
      <c r="C22" s="5" t="s">
        <v>17</v>
      </c>
    </row>
    <row r="23" spans="2:4" ht="45" x14ac:dyDescent="0.25">
      <c r="B23" s="3" t="s">
        <v>33</v>
      </c>
      <c r="C23" s="4" t="s">
        <v>567</v>
      </c>
    </row>
    <row r="24" spans="2:4" x14ac:dyDescent="0.25">
      <c r="B24" s="3" t="s">
        <v>34</v>
      </c>
      <c r="C24" s="3" t="s">
        <v>35</v>
      </c>
    </row>
    <row r="25" spans="2:4" ht="30" x14ac:dyDescent="0.25">
      <c r="B25" s="6" t="s">
        <v>36</v>
      </c>
      <c r="C25" s="4" t="s">
        <v>37</v>
      </c>
    </row>
    <row r="26" spans="2:4" x14ac:dyDescent="0.25">
      <c r="B26" s="6" t="s">
        <v>38</v>
      </c>
      <c r="C26" s="3" t="s">
        <v>39</v>
      </c>
    </row>
    <row r="27" spans="2:4" x14ac:dyDescent="0.25">
      <c r="B27" s="6" t="s">
        <v>93</v>
      </c>
      <c r="C27" s="3" t="s">
        <v>228</v>
      </c>
    </row>
    <row r="28" spans="2:4" x14ac:dyDescent="0.25">
      <c r="B28" s="6" t="s">
        <v>46</v>
      </c>
      <c r="C28" s="3" t="s">
        <v>44</v>
      </c>
    </row>
    <row r="29" spans="2:4" x14ac:dyDescent="0.25">
      <c r="B29" s="6" t="s">
        <v>47</v>
      </c>
      <c r="C29" s="3" t="s">
        <v>45</v>
      </c>
    </row>
    <row r="30" spans="2:4" x14ac:dyDescent="0.25">
      <c r="B30" s="2"/>
    </row>
    <row r="31" spans="2:4" x14ac:dyDescent="0.25">
      <c r="B31" t="s">
        <v>583</v>
      </c>
      <c r="C31" t="s">
        <v>584</v>
      </c>
    </row>
    <row r="32" spans="2:4" x14ac:dyDescent="0.25">
      <c r="B32" t="s">
        <v>53</v>
      </c>
      <c r="C32" t="s">
        <v>585</v>
      </c>
    </row>
    <row r="34" spans="2:8" x14ac:dyDescent="0.25">
      <c r="B34" s="3" t="s">
        <v>12</v>
      </c>
      <c r="C34" s="7" t="s">
        <v>11</v>
      </c>
      <c r="D34" s="7" t="s">
        <v>42</v>
      </c>
      <c r="E34" s="3" t="s">
        <v>13</v>
      </c>
      <c r="F34" s="3" t="s">
        <v>14</v>
      </c>
      <c r="G34" s="3" t="s">
        <v>15</v>
      </c>
      <c r="H34" s="6" t="s">
        <v>218</v>
      </c>
    </row>
    <row r="35" spans="2:8" x14ac:dyDescent="0.25">
      <c r="B35" s="41" t="s">
        <v>220</v>
      </c>
      <c r="C35" t="s">
        <v>56</v>
      </c>
      <c r="D35" t="s">
        <v>221</v>
      </c>
      <c r="E35" t="s">
        <v>222</v>
      </c>
      <c r="F35" s="14">
        <v>43913</v>
      </c>
      <c r="G35">
        <v>45</v>
      </c>
      <c r="H35" t="s">
        <v>223</v>
      </c>
    </row>
    <row r="37" spans="2:8" x14ac:dyDescent="0.25">
      <c r="B37" s="3" t="s">
        <v>33</v>
      </c>
      <c r="C37" s="3" t="s">
        <v>34</v>
      </c>
      <c r="D37" s="6" t="s">
        <v>36</v>
      </c>
      <c r="E37" s="6" t="s">
        <v>38</v>
      </c>
      <c r="F37" s="6" t="s">
        <v>93</v>
      </c>
      <c r="G37" s="6" t="s">
        <v>46</v>
      </c>
      <c r="H37" s="6" t="s">
        <v>47</v>
      </c>
    </row>
    <row r="38" spans="2:8" x14ac:dyDescent="0.25">
      <c r="B38" s="41" t="s">
        <v>224</v>
      </c>
      <c r="D38" s="41" t="s">
        <v>181</v>
      </c>
      <c r="E38">
        <v>35</v>
      </c>
      <c r="F38">
        <v>10</v>
      </c>
    </row>
    <row r="39" spans="2:8" x14ac:dyDescent="0.25">
      <c r="B39" s="41" t="s">
        <v>225</v>
      </c>
      <c r="D39" s="41" t="s">
        <v>181</v>
      </c>
      <c r="E39">
        <v>45</v>
      </c>
      <c r="F39">
        <v>15</v>
      </c>
    </row>
    <row r="41" spans="2:8" x14ac:dyDescent="0.25">
      <c r="B41" s="3" t="s">
        <v>12</v>
      </c>
      <c r="C41" s="7" t="s">
        <v>11</v>
      </c>
      <c r="D41" s="7" t="s">
        <v>42</v>
      </c>
      <c r="E41" s="3" t="s">
        <v>13</v>
      </c>
      <c r="F41" s="3" t="s">
        <v>14</v>
      </c>
      <c r="G41" s="3" t="s">
        <v>15</v>
      </c>
      <c r="H41" s="6" t="s">
        <v>218</v>
      </c>
    </row>
    <row r="42" spans="2:8" x14ac:dyDescent="0.25">
      <c r="B42" s="41" t="s">
        <v>220</v>
      </c>
      <c r="C42" t="s">
        <v>56</v>
      </c>
      <c r="D42" t="s">
        <v>221</v>
      </c>
      <c r="E42" t="s">
        <v>226</v>
      </c>
      <c r="F42" s="14">
        <v>43913</v>
      </c>
      <c r="G42">
        <v>45</v>
      </c>
      <c r="H42" t="s">
        <v>223</v>
      </c>
    </row>
    <row r="44" spans="2:8" x14ac:dyDescent="0.25">
      <c r="B44" s="3" t="s">
        <v>33</v>
      </c>
      <c r="C44" s="3" t="s">
        <v>34</v>
      </c>
      <c r="D44" s="6" t="s">
        <v>36</v>
      </c>
      <c r="E44" s="6" t="s">
        <v>38</v>
      </c>
      <c r="F44" s="6" t="s">
        <v>93</v>
      </c>
      <c r="G44" s="6" t="s">
        <v>46</v>
      </c>
      <c r="H44" s="6" t="s">
        <v>47</v>
      </c>
    </row>
    <row r="45" spans="2:8" x14ac:dyDescent="0.25">
      <c r="B45" s="41" t="s">
        <v>224</v>
      </c>
      <c r="D45" s="41" t="s">
        <v>181</v>
      </c>
      <c r="E45">
        <v>45</v>
      </c>
      <c r="F45">
        <v>10</v>
      </c>
    </row>
    <row r="46" spans="2:8" x14ac:dyDescent="0.25">
      <c r="B46" s="41" t="s">
        <v>227</v>
      </c>
      <c r="D46" s="41" t="s">
        <v>181</v>
      </c>
      <c r="E46">
        <v>45</v>
      </c>
      <c r="F46">
        <v>15</v>
      </c>
    </row>
    <row r="50" spans="1:4" x14ac:dyDescent="0.25">
      <c r="A50" t="s">
        <v>564</v>
      </c>
    </row>
    <row r="51" spans="1:4" x14ac:dyDescent="0.25">
      <c r="B51" t="s">
        <v>565</v>
      </c>
      <c r="C51" t="s">
        <v>568</v>
      </c>
    </row>
    <row r="52" spans="1:4" x14ac:dyDescent="0.25">
      <c r="B52" t="s">
        <v>566</v>
      </c>
      <c r="C52" t="s">
        <v>200</v>
      </c>
      <c r="D52" t="s">
        <v>571</v>
      </c>
    </row>
    <row r="53" spans="1:4" x14ac:dyDescent="0.25">
      <c r="B53" t="s">
        <v>569</v>
      </c>
      <c r="C53" t="s">
        <v>570</v>
      </c>
      <c r="D53" t="s">
        <v>571</v>
      </c>
    </row>
    <row r="55" spans="1:4" x14ac:dyDescent="0.25">
      <c r="B55" s="83" t="s">
        <v>572</v>
      </c>
    </row>
    <row r="57" spans="1:4" x14ac:dyDescent="0.25">
      <c r="B57" s="83" t="s">
        <v>573</v>
      </c>
    </row>
    <row r="58" spans="1:4" x14ac:dyDescent="0.25">
      <c r="B58" s="83" t="s">
        <v>574</v>
      </c>
    </row>
  </sheetData>
  <hyperlinks>
    <hyperlink ref="A1" location="'FRD List'!A1" display="FRD List" xr:uid="{F39EB446-F3BA-4158-A789-F2A5B7A370F1}"/>
  </hyperlinks>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000A9-56D0-4B84-9EFF-0B8559004CB1}">
  <dimension ref="A1:O44"/>
  <sheetViews>
    <sheetView workbookViewId="0"/>
  </sheetViews>
  <sheetFormatPr defaultRowHeight="15" x14ac:dyDescent="0.25"/>
  <cols>
    <col min="1" max="1" width="17.28515625" bestFit="1" customWidth="1"/>
    <col min="2" max="2" width="11.28515625" customWidth="1"/>
  </cols>
  <sheetData>
    <row r="1" spans="1:10" ht="15.75" x14ac:dyDescent="0.25">
      <c r="A1" s="67" t="s">
        <v>405</v>
      </c>
    </row>
    <row r="3" spans="1:10" x14ac:dyDescent="0.25">
      <c r="A3" s="2" t="s">
        <v>41</v>
      </c>
      <c r="B3" s="18" t="s">
        <v>148</v>
      </c>
    </row>
    <row r="5" spans="1:10" x14ac:dyDescent="0.25">
      <c r="B5" t="s">
        <v>141</v>
      </c>
    </row>
    <row r="6" spans="1:10" x14ac:dyDescent="0.25">
      <c r="B6" s="86" t="s">
        <v>538</v>
      </c>
      <c r="C6" s="86"/>
      <c r="D6" s="86"/>
      <c r="E6" s="86"/>
      <c r="F6" s="86"/>
      <c r="G6" s="86"/>
    </row>
    <row r="7" spans="1:10" x14ac:dyDescent="0.25">
      <c r="B7" s="86" t="s">
        <v>144</v>
      </c>
      <c r="C7" s="86"/>
      <c r="D7" s="86"/>
      <c r="E7" s="86"/>
      <c r="F7" s="86"/>
      <c r="G7" s="86"/>
      <c r="H7" s="86"/>
      <c r="I7" s="86"/>
      <c r="J7" s="86"/>
    </row>
    <row r="9" spans="1:10" x14ac:dyDescent="0.25">
      <c r="B9" s="2" t="s">
        <v>145</v>
      </c>
    </row>
    <row r="10" spans="1:10" x14ac:dyDescent="0.25">
      <c r="B10" t="s">
        <v>146</v>
      </c>
    </row>
    <row r="12" spans="1:10" x14ac:dyDescent="0.25">
      <c r="B12" t="s">
        <v>147</v>
      </c>
    </row>
    <row r="38" spans="2:15" x14ac:dyDescent="0.25">
      <c r="B38" t="s">
        <v>554</v>
      </c>
      <c r="C38" t="s">
        <v>555</v>
      </c>
    </row>
    <row r="39" spans="2:15" x14ac:dyDescent="0.25">
      <c r="B39" t="s">
        <v>556</v>
      </c>
      <c r="C39" t="s">
        <v>555</v>
      </c>
    </row>
    <row r="40" spans="2:15" ht="37.5" thickBot="1" x14ac:dyDescent="0.3">
      <c r="B40" s="69" t="s">
        <v>539</v>
      </c>
      <c r="C40" s="69" t="s">
        <v>540</v>
      </c>
      <c r="D40" s="69" t="s">
        <v>541</v>
      </c>
      <c r="E40" s="69" t="s">
        <v>425</v>
      </c>
      <c r="F40" s="69" t="s">
        <v>34</v>
      </c>
      <c r="G40" s="69" t="s">
        <v>172</v>
      </c>
      <c r="H40" s="69" t="s">
        <v>173</v>
      </c>
      <c r="I40" s="69" t="s">
        <v>175</v>
      </c>
      <c r="J40" s="69" t="s">
        <v>542</v>
      </c>
      <c r="K40" s="69" t="s">
        <v>106</v>
      </c>
      <c r="L40" s="69" t="s">
        <v>543</v>
      </c>
      <c r="M40" s="69" t="s">
        <v>544</v>
      </c>
      <c r="N40" s="69" t="s">
        <v>545</v>
      </c>
      <c r="O40" s="69" t="s">
        <v>546</v>
      </c>
    </row>
    <row r="41" spans="2:15" ht="16.5" thickBot="1" x14ac:dyDescent="0.3">
      <c r="B41" s="70" t="s">
        <v>547</v>
      </c>
      <c r="C41" s="82" t="s">
        <v>548</v>
      </c>
      <c r="D41" s="70" t="s">
        <v>549</v>
      </c>
      <c r="E41" s="70" t="s">
        <v>550</v>
      </c>
      <c r="F41" s="70" t="s">
        <v>551</v>
      </c>
      <c r="G41" s="70" t="s">
        <v>439</v>
      </c>
      <c r="H41" s="71">
        <v>2</v>
      </c>
      <c r="I41" s="70" t="s">
        <v>181</v>
      </c>
      <c r="J41" s="71">
        <v>0</v>
      </c>
      <c r="K41" s="71">
        <v>0</v>
      </c>
      <c r="L41" s="71">
        <v>0</v>
      </c>
      <c r="M41" s="71">
        <v>28.21</v>
      </c>
      <c r="N41" s="71">
        <v>0</v>
      </c>
      <c r="O41" s="70">
        <v>8810001</v>
      </c>
    </row>
    <row r="42" spans="2:15" ht="15.75" x14ac:dyDescent="0.25">
      <c r="B42" s="70" t="s">
        <v>547</v>
      </c>
      <c r="C42" s="82" t="s">
        <v>548</v>
      </c>
      <c r="D42" s="70" t="s">
        <v>549</v>
      </c>
      <c r="E42" s="70" t="s">
        <v>552</v>
      </c>
      <c r="F42" s="70" t="s">
        <v>553</v>
      </c>
      <c r="G42" s="70" t="s">
        <v>439</v>
      </c>
      <c r="H42" s="71">
        <v>2</v>
      </c>
      <c r="I42" s="70" t="s">
        <v>181</v>
      </c>
      <c r="J42" s="71">
        <v>0</v>
      </c>
      <c r="K42" s="71">
        <v>0</v>
      </c>
      <c r="L42" s="71">
        <v>0</v>
      </c>
      <c r="M42" s="71">
        <v>21.45</v>
      </c>
      <c r="N42" s="71">
        <v>0</v>
      </c>
      <c r="O42" s="70">
        <v>8810001</v>
      </c>
    </row>
    <row r="44" spans="2:15" x14ac:dyDescent="0.25">
      <c r="B44" t="s">
        <v>557</v>
      </c>
      <c r="C44" t="s">
        <v>548</v>
      </c>
      <c r="D44" t="s">
        <v>558</v>
      </c>
      <c r="E44" t="s">
        <v>559</v>
      </c>
      <c r="F44" t="s">
        <v>238</v>
      </c>
      <c r="G44" t="s">
        <v>560</v>
      </c>
      <c r="H44" t="s">
        <v>561</v>
      </c>
      <c r="I44" t="s">
        <v>562</v>
      </c>
      <c r="J44" t="s">
        <v>238</v>
      </c>
      <c r="K44" t="s">
        <v>238</v>
      </c>
      <c r="L44" t="s">
        <v>238</v>
      </c>
      <c r="M44" t="s">
        <v>238</v>
      </c>
      <c r="N44" t="s">
        <v>238</v>
      </c>
      <c r="O44" t="s">
        <v>563</v>
      </c>
    </row>
  </sheetData>
  <mergeCells count="2">
    <mergeCell ref="B7:J7"/>
    <mergeCell ref="B6:G6"/>
  </mergeCells>
  <hyperlinks>
    <hyperlink ref="A1" location="'FRD List'!A1" display="FRD List" xr:uid="{75D31AFD-469F-4D7C-AE8C-3A989271B4CB}"/>
  </hyperlinks>
  <pageMargins left="0.7" right="0.7" top="0.75" bottom="0.75" header="0.3" footer="0.3"/>
  <pageSetup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E5009-22DF-452C-8057-87B696FB845F}">
  <dimension ref="A1:H14"/>
  <sheetViews>
    <sheetView workbookViewId="0"/>
  </sheetViews>
  <sheetFormatPr defaultRowHeight="15" x14ac:dyDescent="0.25"/>
  <cols>
    <col min="1" max="1" width="17.28515625" bestFit="1" customWidth="1"/>
    <col min="2" max="2" width="42.85546875" customWidth="1"/>
  </cols>
  <sheetData>
    <row r="1" spans="1:8" ht="15.75" x14ac:dyDescent="0.25">
      <c r="A1" s="67" t="s">
        <v>405</v>
      </c>
    </row>
    <row r="3" spans="1:8" ht="30" x14ac:dyDescent="0.25">
      <c r="A3" s="2" t="s">
        <v>49</v>
      </c>
      <c r="B3" s="17" t="s">
        <v>149</v>
      </c>
    </row>
    <row r="6" spans="1:8" x14ac:dyDescent="0.25">
      <c r="B6" t="s">
        <v>141</v>
      </c>
    </row>
    <row r="7" spans="1:8" x14ac:dyDescent="0.25">
      <c r="B7" t="s">
        <v>143</v>
      </c>
    </row>
    <row r="8" spans="1:8" x14ac:dyDescent="0.25">
      <c r="B8" t="s">
        <v>144</v>
      </c>
    </row>
    <row r="10" spans="1:8" x14ac:dyDescent="0.25">
      <c r="B10" s="2" t="s">
        <v>150</v>
      </c>
    </row>
    <row r="11" spans="1:8" x14ac:dyDescent="0.25">
      <c r="B11" t="s">
        <v>151</v>
      </c>
    </row>
    <row r="12" spans="1:8" x14ac:dyDescent="0.25">
      <c r="B12" t="s">
        <v>152</v>
      </c>
    </row>
    <row r="14" spans="1:8" x14ac:dyDescent="0.25">
      <c r="B14" s="45" t="s">
        <v>153</v>
      </c>
      <c r="C14" s="45"/>
      <c r="D14" s="45"/>
      <c r="E14" s="45"/>
      <c r="F14" s="45"/>
      <c r="G14" s="45"/>
      <c r="H14" s="45"/>
    </row>
  </sheetData>
  <hyperlinks>
    <hyperlink ref="A1" location="'FRD List'!A1" display="FRD List" xr:uid="{14858885-B214-42EA-A75C-A7F68B382A7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7969E-EC2E-4F87-AC8C-E4BAA40A7239}">
  <dimension ref="A1:I73"/>
  <sheetViews>
    <sheetView topLeftCell="A63" workbookViewId="0">
      <selection activeCell="C77" sqref="C77"/>
    </sheetView>
  </sheetViews>
  <sheetFormatPr defaultRowHeight="15" x14ac:dyDescent="0.25"/>
  <cols>
    <col min="1" max="1" width="19.5703125" customWidth="1"/>
    <col min="2" max="2" width="22" customWidth="1"/>
    <col min="3" max="3" width="22.7109375" customWidth="1"/>
    <col min="4" max="4" width="21" customWidth="1"/>
    <col min="5" max="5" width="21.7109375" bestFit="1" customWidth="1"/>
    <col min="6" max="6" width="16.42578125" bestFit="1" customWidth="1"/>
    <col min="7" max="7" width="13.5703125" customWidth="1"/>
    <col min="8" max="8" width="17" bestFit="1" customWidth="1"/>
    <col min="9" max="9" width="20.28515625" bestFit="1" customWidth="1"/>
    <col min="10" max="10" width="18.28515625" bestFit="1" customWidth="1"/>
  </cols>
  <sheetData>
    <row r="1" spans="1:2" ht="15.75" x14ac:dyDescent="0.25">
      <c r="A1" s="67" t="s">
        <v>405</v>
      </c>
    </row>
    <row r="3" spans="1:2" x14ac:dyDescent="0.25">
      <c r="A3" s="2" t="s">
        <v>50</v>
      </c>
      <c r="B3" s="2" t="s">
        <v>52</v>
      </c>
    </row>
    <row r="5" spans="1:2" x14ac:dyDescent="0.25">
      <c r="A5" s="2" t="s">
        <v>84</v>
      </c>
      <c r="B5" s="2" t="s">
        <v>85</v>
      </c>
    </row>
    <row r="6" spans="1:2" x14ac:dyDescent="0.25">
      <c r="B6" t="s">
        <v>69</v>
      </c>
    </row>
    <row r="8" spans="1:2" x14ac:dyDescent="0.25">
      <c r="B8" s="2" t="s">
        <v>103</v>
      </c>
    </row>
    <row r="9" spans="1:2" x14ac:dyDescent="0.25">
      <c r="B9" t="s">
        <v>101</v>
      </c>
    </row>
    <row r="10" spans="1:2" x14ac:dyDescent="0.25">
      <c r="B10" t="s">
        <v>102</v>
      </c>
    </row>
    <row r="12" spans="1:2" x14ac:dyDescent="0.25">
      <c r="B12" s="2" t="s">
        <v>154</v>
      </c>
    </row>
    <row r="13" spans="1:2" x14ac:dyDescent="0.25">
      <c r="B13" t="s">
        <v>4</v>
      </c>
    </row>
    <row r="14" spans="1:2" x14ac:dyDescent="0.25">
      <c r="B14" t="s">
        <v>5</v>
      </c>
    </row>
    <row r="16" spans="1:2" x14ac:dyDescent="0.25">
      <c r="B16" s="2" t="s">
        <v>70</v>
      </c>
    </row>
    <row r="17" spans="2:9" x14ac:dyDescent="0.25">
      <c r="B17" s="5" t="s">
        <v>99</v>
      </c>
      <c r="C17" s="5" t="s">
        <v>100</v>
      </c>
      <c r="D17" s="5" t="s">
        <v>42</v>
      </c>
      <c r="E17" s="5" t="s">
        <v>77</v>
      </c>
      <c r="F17" s="12" t="s">
        <v>86</v>
      </c>
      <c r="G17" s="12" t="s">
        <v>87</v>
      </c>
      <c r="H17" s="12" t="s">
        <v>88</v>
      </c>
      <c r="I17" s="12" t="s">
        <v>138</v>
      </c>
    </row>
    <row r="18" spans="2:9" x14ac:dyDescent="0.25">
      <c r="B18" s="11">
        <v>43912</v>
      </c>
      <c r="C18" s="11">
        <f>B18</f>
        <v>43912</v>
      </c>
      <c r="D18" s="3" t="s">
        <v>76</v>
      </c>
      <c r="E18" s="3">
        <v>100000</v>
      </c>
      <c r="F18" s="3" t="s">
        <v>44</v>
      </c>
      <c r="G18" s="3"/>
      <c r="H18" s="3" t="s">
        <v>44</v>
      </c>
      <c r="I18" s="3"/>
    </row>
    <row r="19" spans="2:9" x14ac:dyDescent="0.25">
      <c r="B19" s="9"/>
      <c r="C19" s="9"/>
      <c r="D19" s="9"/>
    </row>
    <row r="20" spans="2:9" x14ac:dyDescent="0.25">
      <c r="B20" s="2" t="s">
        <v>71</v>
      </c>
    </row>
    <row r="21" spans="2:9" x14ac:dyDescent="0.25">
      <c r="B21" s="5" t="s">
        <v>66</v>
      </c>
      <c r="C21" s="3" t="s">
        <v>93</v>
      </c>
      <c r="D21" s="5" t="s">
        <v>73</v>
      </c>
      <c r="E21" s="5" t="s">
        <v>74</v>
      </c>
      <c r="F21" s="5" t="s">
        <v>75</v>
      </c>
    </row>
    <row r="22" spans="2:9" x14ac:dyDescent="0.25">
      <c r="B22" s="13" t="s">
        <v>56</v>
      </c>
      <c r="C22" s="3">
        <v>25000</v>
      </c>
      <c r="D22" s="3">
        <f>ROUND(C22/C24*100,2)</f>
        <v>27.78</v>
      </c>
      <c r="E22" s="3">
        <f>E18*D22/100</f>
        <v>27780</v>
      </c>
      <c r="F22" s="3">
        <v>35000</v>
      </c>
    </row>
    <row r="23" spans="2:9" x14ac:dyDescent="0.25">
      <c r="B23" s="13" t="s">
        <v>72</v>
      </c>
      <c r="C23" s="3">
        <v>65000</v>
      </c>
      <c r="D23" s="3">
        <f>ROUND(C23/C24*100,2)</f>
        <v>72.22</v>
      </c>
      <c r="E23" s="3">
        <f>E18*D23/100</f>
        <v>72220</v>
      </c>
      <c r="F23" s="3">
        <v>65000</v>
      </c>
    </row>
    <row r="24" spans="2:9" x14ac:dyDescent="0.25">
      <c r="C24">
        <f>SUM(C22:C23)</f>
        <v>90000</v>
      </c>
    </row>
    <row r="25" spans="2:9" x14ac:dyDescent="0.25">
      <c r="B25" s="2" t="s">
        <v>70</v>
      </c>
    </row>
    <row r="26" spans="2:9" x14ac:dyDescent="0.25">
      <c r="B26" s="16" t="s">
        <v>119</v>
      </c>
      <c r="C26" t="s">
        <v>120</v>
      </c>
    </row>
    <row r="27" spans="2:9" x14ac:dyDescent="0.25">
      <c r="B27" s="10" t="s">
        <v>121</v>
      </c>
      <c r="C27" t="s">
        <v>122</v>
      </c>
    </row>
    <row r="28" spans="2:9" x14ac:dyDescent="0.25">
      <c r="B28" s="10" t="s">
        <v>123</v>
      </c>
      <c r="C28" t="s">
        <v>124</v>
      </c>
    </row>
    <row r="29" spans="2:9" x14ac:dyDescent="0.25">
      <c r="B29" t="s">
        <v>78</v>
      </c>
      <c r="C29" t="s">
        <v>89</v>
      </c>
    </row>
    <row r="30" spans="2:9" x14ac:dyDescent="0.25">
      <c r="B30" t="s">
        <v>125</v>
      </c>
      <c r="C30" t="s">
        <v>126</v>
      </c>
    </row>
    <row r="31" spans="2:9" x14ac:dyDescent="0.25">
      <c r="B31" t="s">
        <v>87</v>
      </c>
    </row>
    <row r="32" spans="2:9" x14ac:dyDescent="0.25">
      <c r="B32" t="s">
        <v>138</v>
      </c>
    </row>
    <row r="34" spans="1:6" x14ac:dyDescent="0.25">
      <c r="B34" s="2" t="s">
        <v>90</v>
      </c>
    </row>
    <row r="35" spans="1:6" x14ac:dyDescent="0.25">
      <c r="B35" t="s">
        <v>91</v>
      </c>
      <c r="C35" t="s">
        <v>92</v>
      </c>
    </row>
    <row r="36" spans="1:6" x14ac:dyDescent="0.25">
      <c r="B36" t="s">
        <v>40</v>
      </c>
      <c r="C36" t="s">
        <v>94</v>
      </c>
    </row>
    <row r="37" spans="1:6" x14ac:dyDescent="0.25">
      <c r="B37" t="s">
        <v>73</v>
      </c>
      <c r="C37" t="s">
        <v>108</v>
      </c>
    </row>
    <row r="38" spans="1:6" x14ac:dyDescent="0.25">
      <c r="B38" t="s">
        <v>95</v>
      </c>
      <c r="C38" t="s">
        <v>109</v>
      </c>
    </row>
    <row r="39" spans="1:6" x14ac:dyDescent="0.25">
      <c r="B39" s="1" t="s">
        <v>96</v>
      </c>
      <c r="C39" t="s">
        <v>97</v>
      </c>
    </row>
    <row r="41" spans="1:6" x14ac:dyDescent="0.25">
      <c r="A41" s="2" t="s">
        <v>98</v>
      </c>
      <c r="B41" s="2" t="s">
        <v>155</v>
      </c>
    </row>
    <row r="43" spans="1:6" x14ac:dyDescent="0.25">
      <c r="B43" t="s">
        <v>104</v>
      </c>
    </row>
    <row r="44" spans="1:6" x14ac:dyDescent="0.25">
      <c r="B44" t="s">
        <v>139</v>
      </c>
    </row>
    <row r="45" spans="1:6" x14ac:dyDescent="0.25">
      <c r="B45" t="s">
        <v>140</v>
      </c>
    </row>
    <row r="47" spans="1:6" x14ac:dyDescent="0.25">
      <c r="B47" t="s">
        <v>14</v>
      </c>
      <c r="C47" t="s">
        <v>105</v>
      </c>
      <c r="D47" t="s">
        <v>107</v>
      </c>
      <c r="E47" t="s">
        <v>106</v>
      </c>
    </row>
    <row r="48" spans="1:6" x14ac:dyDescent="0.25">
      <c r="B48" s="14">
        <f>C18</f>
        <v>43912</v>
      </c>
      <c r="C48" t="s">
        <v>115</v>
      </c>
      <c r="D48" t="str">
        <f>D18</f>
        <v>Mustaffa Kitchen</v>
      </c>
      <c r="E48" s="15">
        <v>-100000</v>
      </c>
      <c r="F48" t="s">
        <v>110</v>
      </c>
    </row>
    <row r="49" spans="1:6" x14ac:dyDescent="0.25">
      <c r="B49" s="14">
        <f>C18</f>
        <v>43912</v>
      </c>
      <c r="C49" t="s">
        <v>115</v>
      </c>
      <c r="D49" t="str">
        <f>B22</f>
        <v>Project A</v>
      </c>
      <c r="E49" s="15">
        <f>F22</f>
        <v>35000</v>
      </c>
      <c r="F49" t="s">
        <v>111</v>
      </c>
    </row>
    <row r="50" spans="1:6" x14ac:dyDescent="0.25">
      <c r="B50" s="14">
        <f>C18</f>
        <v>43912</v>
      </c>
      <c r="C50" t="s">
        <v>115</v>
      </c>
      <c r="D50" t="str">
        <f>B23</f>
        <v>Project B</v>
      </c>
      <c r="E50" s="15">
        <f>F23</f>
        <v>65000</v>
      </c>
      <c r="F50" t="s">
        <v>111</v>
      </c>
    </row>
    <row r="51" spans="1:6" x14ac:dyDescent="0.25">
      <c r="B51" s="14"/>
      <c r="E51" s="15"/>
    </row>
    <row r="52" spans="1:6" x14ac:dyDescent="0.25">
      <c r="B52" s="14"/>
      <c r="E52" s="15"/>
    </row>
    <row r="53" spans="1:6" x14ac:dyDescent="0.25">
      <c r="B53" s="14" t="s">
        <v>112</v>
      </c>
      <c r="C53" t="s">
        <v>113</v>
      </c>
      <c r="E53" s="15"/>
    </row>
    <row r="54" spans="1:6" x14ac:dyDescent="0.25">
      <c r="B54" s="14" t="s">
        <v>114</v>
      </c>
      <c r="C54" t="s">
        <v>116</v>
      </c>
      <c r="E54" s="15"/>
    </row>
    <row r="55" spans="1:6" x14ac:dyDescent="0.25">
      <c r="B55" s="14" t="s">
        <v>117</v>
      </c>
      <c r="C55" t="s">
        <v>118</v>
      </c>
      <c r="E55" s="15"/>
    </row>
    <row r="56" spans="1:6" x14ac:dyDescent="0.25">
      <c r="B56" s="14"/>
      <c r="E56" s="15"/>
    </row>
    <row r="57" spans="1:6" x14ac:dyDescent="0.25">
      <c r="B57" s="14"/>
      <c r="E57" s="15"/>
    </row>
    <row r="58" spans="1:6" x14ac:dyDescent="0.25">
      <c r="B58" t="s">
        <v>79</v>
      </c>
    </row>
    <row r="59" spans="1:6" x14ac:dyDescent="0.25">
      <c r="B59" t="s">
        <v>80</v>
      </c>
    </row>
    <row r="60" spans="1:6" x14ac:dyDescent="0.25">
      <c r="B60" t="s">
        <v>81</v>
      </c>
    </row>
    <row r="61" spans="1:6" x14ac:dyDescent="0.25">
      <c r="B61" t="s">
        <v>82</v>
      </c>
    </row>
    <row r="62" spans="1:6" x14ac:dyDescent="0.25">
      <c r="B62" t="s">
        <v>83</v>
      </c>
    </row>
    <row r="64" spans="1:6" x14ac:dyDescent="0.25">
      <c r="A64" s="2" t="s">
        <v>127</v>
      </c>
      <c r="B64" s="2" t="s">
        <v>128</v>
      </c>
    </row>
    <row r="65" spans="2:3" x14ac:dyDescent="0.25">
      <c r="B65" s="2" t="s">
        <v>130</v>
      </c>
    </row>
    <row r="66" spans="2:3" x14ac:dyDescent="0.25">
      <c r="B66" t="s">
        <v>132</v>
      </c>
      <c r="C66" t="s">
        <v>129</v>
      </c>
    </row>
    <row r="68" spans="2:3" x14ac:dyDescent="0.25">
      <c r="B68" s="2" t="s">
        <v>141</v>
      </c>
    </row>
    <row r="69" spans="2:3" x14ac:dyDescent="0.25">
      <c r="B69" t="s">
        <v>131</v>
      </c>
      <c r="C69" t="s">
        <v>133</v>
      </c>
    </row>
    <row r="70" spans="2:3" x14ac:dyDescent="0.25">
      <c r="B70" t="s">
        <v>134</v>
      </c>
      <c r="C70" t="s">
        <v>135</v>
      </c>
    </row>
    <row r="71" spans="2:3" x14ac:dyDescent="0.25">
      <c r="B71" s="2" t="s">
        <v>142</v>
      </c>
    </row>
    <row r="72" spans="2:3" x14ac:dyDescent="0.25">
      <c r="B72" t="s">
        <v>136</v>
      </c>
    </row>
    <row r="73" spans="2:3" x14ac:dyDescent="0.25">
      <c r="B73" t="s">
        <v>137</v>
      </c>
    </row>
  </sheetData>
  <hyperlinks>
    <hyperlink ref="A1" location="'FRD List'!A1" display="FRD List" xr:uid="{0810E64F-2037-4DE3-A1AA-BCF8DC181E4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EB58A-CD64-47D7-829C-457C03DCC883}">
  <dimension ref="A1:F51"/>
  <sheetViews>
    <sheetView topLeftCell="A25" workbookViewId="0"/>
  </sheetViews>
  <sheetFormatPr defaultRowHeight="15" x14ac:dyDescent="0.25"/>
  <cols>
    <col min="1" max="1" width="15.85546875" bestFit="1" customWidth="1"/>
  </cols>
  <sheetData>
    <row r="1" spans="1:6" ht="15.75" x14ac:dyDescent="0.25">
      <c r="A1" s="67" t="s">
        <v>405</v>
      </c>
    </row>
    <row r="3" spans="1:6" x14ac:dyDescent="0.25">
      <c r="A3" t="s">
        <v>182</v>
      </c>
      <c r="B3" s="2" t="s">
        <v>311</v>
      </c>
    </row>
    <row r="6" spans="1:6" x14ac:dyDescent="0.25">
      <c r="B6" t="s">
        <v>285</v>
      </c>
    </row>
    <row r="7" spans="1:6" x14ac:dyDescent="0.25">
      <c r="B7" s="44" t="s">
        <v>286</v>
      </c>
      <c r="C7" s="45"/>
      <c r="D7" s="45"/>
      <c r="E7" s="45"/>
      <c r="F7" s="45"/>
    </row>
    <row r="8" spans="1:6" x14ac:dyDescent="0.25">
      <c r="B8" s="44" t="s">
        <v>308</v>
      </c>
      <c r="C8" s="45"/>
      <c r="D8" s="45"/>
      <c r="E8" s="45"/>
      <c r="F8" s="45"/>
    </row>
    <row r="9" spans="1:6" x14ac:dyDescent="0.25">
      <c r="B9" s="44" t="s">
        <v>313</v>
      </c>
      <c r="C9" s="45"/>
      <c r="D9" s="45"/>
      <c r="E9" s="45"/>
      <c r="F9" s="45"/>
    </row>
    <row r="10" spans="1:6" x14ac:dyDescent="0.25">
      <c r="B10" s="44" t="s">
        <v>314</v>
      </c>
      <c r="C10" s="45"/>
      <c r="D10" s="45"/>
      <c r="E10" s="45"/>
      <c r="F10" s="45"/>
    </row>
    <row r="11" spans="1:6" x14ac:dyDescent="0.25">
      <c r="B11" s="44"/>
      <c r="C11" s="45"/>
      <c r="D11" s="45"/>
      <c r="E11" s="45"/>
      <c r="F11" s="45"/>
    </row>
    <row r="12" spans="1:6" x14ac:dyDescent="0.25">
      <c r="B12" s="44" t="s">
        <v>317</v>
      </c>
      <c r="C12" s="45"/>
      <c r="D12" s="45"/>
      <c r="E12" s="45"/>
      <c r="F12" s="45"/>
    </row>
    <row r="13" spans="1:6" x14ac:dyDescent="0.25">
      <c r="B13" s="44" t="s">
        <v>318</v>
      </c>
      <c r="C13" s="45"/>
      <c r="D13" s="45"/>
      <c r="E13" s="45"/>
      <c r="F13" s="45"/>
    </row>
    <row r="14" spans="1:6" x14ac:dyDescent="0.25">
      <c r="B14" s="44" t="s">
        <v>319</v>
      </c>
      <c r="C14" s="45"/>
      <c r="D14" s="45"/>
      <c r="E14" s="45"/>
      <c r="F14" s="45"/>
    </row>
    <row r="15" spans="1:6" x14ac:dyDescent="0.25">
      <c r="B15" s="44" t="s">
        <v>320</v>
      </c>
      <c r="C15" s="45"/>
      <c r="D15" s="45"/>
      <c r="E15" s="45"/>
      <c r="F15" s="45"/>
    </row>
    <row r="17" spans="2:3" x14ac:dyDescent="0.25">
      <c r="B17" t="s">
        <v>287</v>
      </c>
      <c r="C17" t="s">
        <v>288</v>
      </c>
    </row>
    <row r="18" spans="2:3" x14ac:dyDescent="0.25">
      <c r="C18" t="s">
        <v>289</v>
      </c>
    </row>
    <row r="20" spans="2:3" x14ac:dyDescent="0.25">
      <c r="C20" s="45" t="s">
        <v>290</v>
      </c>
    </row>
    <row r="21" spans="2:3" x14ac:dyDescent="0.25">
      <c r="C21" s="45" t="s">
        <v>291</v>
      </c>
    </row>
    <row r="22" spans="2:3" x14ac:dyDescent="0.25">
      <c r="C22" s="45" t="s">
        <v>302</v>
      </c>
    </row>
    <row r="24" spans="2:3" x14ac:dyDescent="0.25">
      <c r="C24" s="45" t="s">
        <v>292</v>
      </c>
    </row>
    <row r="26" spans="2:3" x14ac:dyDescent="0.25">
      <c r="C26" s="45" t="s">
        <v>293</v>
      </c>
    </row>
    <row r="28" spans="2:3" x14ac:dyDescent="0.25">
      <c r="C28" s="2" t="s">
        <v>294</v>
      </c>
    </row>
    <row r="29" spans="2:3" x14ac:dyDescent="0.25">
      <c r="C29" t="s">
        <v>295</v>
      </c>
    </row>
    <row r="30" spans="2:3" x14ac:dyDescent="0.25">
      <c r="C30" t="s">
        <v>296</v>
      </c>
    </row>
    <row r="31" spans="2:3" x14ac:dyDescent="0.25">
      <c r="C31" t="s">
        <v>297</v>
      </c>
    </row>
    <row r="34" spans="2:3" x14ac:dyDescent="0.25">
      <c r="B34" t="s">
        <v>298</v>
      </c>
      <c r="C34" t="s">
        <v>299</v>
      </c>
    </row>
    <row r="35" spans="2:3" x14ac:dyDescent="0.25">
      <c r="C35" s="45" t="s">
        <v>300</v>
      </c>
    </row>
    <row r="36" spans="2:3" x14ac:dyDescent="0.25">
      <c r="C36" s="45" t="s">
        <v>301</v>
      </c>
    </row>
    <row r="38" spans="2:3" x14ac:dyDescent="0.25">
      <c r="C38" s="2" t="s">
        <v>303</v>
      </c>
    </row>
    <row r="39" spans="2:3" x14ac:dyDescent="0.25">
      <c r="C39" t="s">
        <v>304</v>
      </c>
    </row>
    <row r="41" spans="2:3" x14ac:dyDescent="0.25">
      <c r="C41" s="2" t="s">
        <v>305</v>
      </c>
    </row>
    <row r="42" spans="2:3" x14ac:dyDescent="0.25">
      <c r="C42" t="s">
        <v>306</v>
      </c>
    </row>
    <row r="43" spans="2:3" x14ac:dyDescent="0.25">
      <c r="C43" t="s">
        <v>307</v>
      </c>
    </row>
    <row r="46" spans="2:3" x14ac:dyDescent="0.25">
      <c r="B46" t="s">
        <v>309</v>
      </c>
      <c r="C46" t="s">
        <v>310</v>
      </c>
    </row>
    <row r="49" spans="1:2" x14ac:dyDescent="0.25">
      <c r="A49" s="2" t="s">
        <v>312</v>
      </c>
    </row>
    <row r="50" spans="1:2" x14ac:dyDescent="0.25">
      <c r="B50" t="s">
        <v>322</v>
      </c>
    </row>
    <row r="51" spans="1:2" x14ac:dyDescent="0.25">
      <c r="B51" t="s">
        <v>323</v>
      </c>
    </row>
  </sheetData>
  <hyperlinks>
    <hyperlink ref="A1" location="'FRD List'!A1" display="FRD List" xr:uid="{FC8B3233-1818-4E14-83F0-9011D3A300E4}"/>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FRD List</vt:lpstr>
      <vt:lpstr>c1</vt:lpstr>
      <vt:lpstr>j1</vt:lpstr>
      <vt:lpstr>s1</vt:lpstr>
      <vt:lpstr>c2</vt:lpstr>
      <vt:lpstr>c3</vt:lpstr>
      <vt:lpstr>c4</vt:lpstr>
      <vt:lpstr>c5</vt:lpstr>
      <vt:lpstr>p1</vt:lpstr>
      <vt:lpstr>P2</vt:lpstr>
      <vt:lpstr>p3</vt:lpstr>
      <vt:lpstr>p4</vt:lpstr>
      <vt:lpstr>p5</vt:lpstr>
      <vt:lpstr>p6</vt:lpstr>
      <vt:lpstr>m1</vt:lpstr>
      <vt:lpstr>f1</vt:lpstr>
      <vt:lpstr>f2</vt:lpstr>
      <vt:lpstr>Report 1</vt:lpstr>
      <vt:lpstr>'FRD List'!_Toc34933871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Aplica</cp:lastModifiedBy>
  <dcterms:created xsi:type="dcterms:W3CDTF">2020-03-17T16:25:19Z</dcterms:created>
  <dcterms:modified xsi:type="dcterms:W3CDTF">2020-04-02T13:06:56Z</dcterms:modified>
</cp:coreProperties>
</file>