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Ozdemir\Desktop\HW DESIGN PROJECT\"/>
    </mc:Choice>
  </mc:AlternateContent>
  <xr:revisionPtr revIDLastSave="0" documentId="13_ncr:1_{878283F4-BAFD-4034-A136-F5078E45B1FC}" xr6:coauthVersionLast="47" xr6:coauthVersionMax="47" xr10:uidLastSave="{00000000-0000-0000-0000-000000000000}"/>
  <bookViews>
    <workbookView xWindow="11295" yWindow="165" windowWidth="16230" windowHeight="15435" tabRatio="446" xr2:uid="{11BF3D44-F664-4C52-89EE-D5C6D3AE4D1F}"/>
  </bookViews>
  <sheets>
    <sheet name="A" sheetId="1" r:id="rId1"/>
    <sheet name="B" sheetId="2" r:id="rId2"/>
    <sheet name="C" sheetId="3" r:id="rId3"/>
    <sheet name="D" sheetId="4" r:id="rId4"/>
    <sheet name="E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0" i="5" l="1"/>
  <c r="N17" i="5"/>
  <c r="N18" i="5"/>
  <c r="N19" i="5"/>
  <c r="N20" i="5"/>
  <c r="N27" i="5"/>
  <c r="N28" i="5"/>
  <c r="N29" i="5"/>
  <c r="N30" i="5"/>
  <c r="N69" i="5"/>
  <c r="N68" i="5"/>
  <c r="N67" i="5"/>
  <c r="N60" i="5"/>
  <c r="N59" i="5"/>
  <c r="N58" i="5"/>
  <c r="N57" i="5"/>
  <c r="N49" i="5"/>
  <c r="N48" i="5"/>
  <c r="N47" i="5"/>
  <c r="N46" i="5"/>
  <c r="N39" i="5"/>
  <c r="N38" i="5"/>
  <c r="N37" i="5"/>
  <c r="N36" i="5"/>
  <c r="N10" i="5"/>
  <c r="N9" i="5"/>
  <c r="N8" i="5"/>
  <c r="N7" i="5"/>
  <c r="N53" i="4"/>
  <c r="N52" i="4"/>
  <c r="N51" i="4"/>
  <c r="N44" i="4"/>
  <c r="N43" i="4"/>
  <c r="N42" i="4"/>
  <c r="N35" i="4"/>
  <c r="N34" i="4"/>
  <c r="N33" i="4"/>
  <c r="N62" i="4"/>
  <c r="N61" i="4"/>
  <c r="N60" i="4"/>
  <c r="N26" i="4"/>
  <c r="N25" i="4"/>
  <c r="N24" i="4"/>
  <c r="N17" i="4"/>
  <c r="N16" i="4"/>
  <c r="N15" i="4"/>
  <c r="N8" i="4"/>
  <c r="N7" i="4"/>
  <c r="N6" i="4"/>
  <c r="N58" i="3"/>
  <c r="N57" i="3"/>
  <c r="N56" i="3"/>
  <c r="N26" i="3"/>
  <c r="N25" i="3"/>
  <c r="N24" i="3"/>
  <c r="N17" i="3"/>
  <c r="N16" i="3"/>
  <c r="N15" i="3"/>
  <c r="N50" i="3"/>
  <c r="N49" i="3"/>
  <c r="N48" i="3"/>
  <c r="N42" i="3"/>
  <c r="N41" i="3"/>
  <c r="N40" i="3"/>
  <c r="N34" i="3"/>
  <c r="N33" i="3"/>
  <c r="N32" i="3"/>
  <c r="N8" i="3"/>
  <c r="N7" i="3"/>
  <c r="N6" i="3"/>
  <c r="N61" i="2"/>
  <c r="N60" i="2"/>
  <c r="N59" i="2"/>
  <c r="N50" i="2"/>
  <c r="N51" i="2"/>
  <c r="N52" i="2"/>
  <c r="N44" i="2"/>
  <c r="N43" i="2"/>
  <c r="N42" i="2"/>
  <c r="N35" i="2"/>
  <c r="N34" i="2"/>
  <c r="N33" i="2"/>
  <c r="N26" i="2"/>
  <c r="N25" i="2"/>
  <c r="N24" i="2"/>
  <c r="N17" i="2"/>
  <c r="N16" i="2"/>
  <c r="N15" i="2"/>
  <c r="N8" i="2"/>
  <c r="N7" i="2"/>
  <c r="N6" i="2"/>
  <c r="N41" i="1"/>
  <c r="N40" i="1"/>
  <c r="N39" i="1"/>
  <c r="N30" i="1"/>
  <c r="N29" i="1"/>
  <c r="N28" i="1"/>
  <c r="N19" i="1"/>
  <c r="N18" i="1"/>
  <c r="N17" i="1"/>
  <c r="N7" i="1"/>
  <c r="N8" i="1"/>
  <c r="N6" i="1"/>
  <c r="N66" i="1"/>
  <c r="N65" i="1"/>
  <c r="N64" i="1"/>
  <c r="N57" i="1"/>
  <c r="N56" i="1"/>
  <c r="N55" i="1"/>
  <c r="N49" i="1"/>
  <c r="N48" i="1"/>
  <c r="N47" i="1"/>
</calcChain>
</file>

<file path=xl/sharedStrings.xml><?xml version="1.0" encoding="utf-8"?>
<sst xmlns="http://schemas.openxmlformats.org/spreadsheetml/2006/main" count="212" uniqueCount="72">
  <si>
    <t>instructions per cycle</t>
  </si>
  <si>
    <t>Instruction cache size (compare 8KB, 32 KB and 64KB, block size and associativity follow the default configuration)</t>
  </si>
  <si>
    <t>A</t>
  </si>
  <si>
    <t>bzip</t>
  </si>
  <si>
    <t>crafty</t>
  </si>
  <si>
    <t>eon</t>
  </si>
  <si>
    <t>equake</t>
  </si>
  <si>
    <t>gcc</t>
  </si>
  <si>
    <t>mcf</t>
  </si>
  <si>
    <t>mesa</t>
  </si>
  <si>
    <t>swim</t>
  </si>
  <si>
    <t>wupwise</t>
  </si>
  <si>
    <t>galgel</t>
  </si>
  <si>
    <t>B</t>
  </si>
  <si>
    <t>Data cache size (compare 2KB, 32KB, and 128KB, all 4-way set associative, block size follow the default configuration )</t>
  </si>
  <si>
    <t>C</t>
  </si>
  <si>
    <t>D</t>
  </si>
  <si>
    <t>E</t>
  </si>
  <si>
    <t>L1 and L2 block size (compare 32B, 64B, 128B, and 256B, cache size and associativity follow the default configuration)</t>
  </si>
  <si>
    <t>L2 cache size (compare 128KB, 512KB, and 1MB, block size and associativity follow the default configuration)</t>
  </si>
  <si>
    <t>Data cache associativity (compare 1-way, 2-way, 8-way, all 32KB, block size follow the default configuration)</t>
  </si>
  <si>
    <t>L1 data cache 2KB</t>
  </si>
  <si>
    <t>L1 data cache 32KB</t>
  </si>
  <si>
    <t>L1 data cache 128KB</t>
  </si>
  <si>
    <t>avg</t>
  </si>
  <si>
    <t>Question B - Total Loads</t>
  </si>
  <si>
    <t>Question A - Total Loads</t>
  </si>
  <si>
    <t>Question A -Total Stores</t>
  </si>
  <si>
    <t>Question A - L1 Instruction Miss Rate</t>
  </si>
  <si>
    <t xml:space="preserve"> Question A - L1 Data Miss Rate</t>
  </si>
  <si>
    <t>Question A - Unified Miss Rate</t>
  </si>
  <si>
    <t>Question A -Sim Cycle</t>
  </si>
  <si>
    <t>Question B - instructions per cycle</t>
  </si>
  <si>
    <t>Question B -Total Stores</t>
  </si>
  <si>
    <t>Question B - L1 Instruction Miss Rate</t>
  </si>
  <si>
    <t>Question B - L1 Data Miss Rate</t>
  </si>
  <si>
    <t>Question B - Unified Miss Rate</t>
  </si>
  <si>
    <t>Question B - Sim Cycle</t>
  </si>
  <si>
    <t>Question C - instructions per cycle</t>
  </si>
  <si>
    <t>Question C - Total Loads</t>
  </si>
  <si>
    <t>Question C - Total Stores</t>
  </si>
  <si>
    <t>Question C - L1 Instruction Miss Rate</t>
  </si>
  <si>
    <t>Question C - L1 Data Miss Rate</t>
  </si>
  <si>
    <t>Question C - Unified Miss Rate</t>
  </si>
  <si>
    <t>Question C - Sim Cycle</t>
  </si>
  <si>
    <t>Question D - instructions per cycle</t>
  </si>
  <si>
    <t>Question D -Total Loads</t>
  </si>
  <si>
    <t>Question D -Total Stores</t>
  </si>
  <si>
    <t>Question D - L1 Instruction Miss Rate</t>
  </si>
  <si>
    <t>Question D - L1 Data Miss Rate</t>
  </si>
  <si>
    <t>Question D - Unified Miss Rate</t>
  </si>
  <si>
    <t>Question D - Sim Cycle</t>
  </si>
  <si>
    <t>Question E - instructions per cycle</t>
  </si>
  <si>
    <t xml:space="preserve"> Question E  - Total Loads</t>
  </si>
  <si>
    <t>Question E  - Total Stores</t>
  </si>
  <si>
    <t xml:space="preserve"> Question E  - L1 Instruction Miss Rate</t>
  </si>
  <si>
    <t xml:space="preserve"> Question E  - L1 Data Miss Rate</t>
  </si>
  <si>
    <t xml:space="preserve"> Question E  - Unified Miss Rate</t>
  </si>
  <si>
    <t xml:space="preserve"> Question E  - Sim Cycle</t>
  </si>
  <si>
    <t>8KB, n sets: 256</t>
  </si>
  <si>
    <t>32KB, n sets: 1024</t>
  </si>
  <si>
    <t>64KB, n sets: 2048</t>
  </si>
  <si>
    <t>32KB, way: 1, n sets: 1024</t>
  </si>
  <si>
    <t>32KB, way: 2, n sets: 512</t>
  </si>
  <si>
    <t>32KB, way: 8, n sets: 128</t>
  </si>
  <si>
    <t>128KB, n sets: 512</t>
  </si>
  <si>
    <t>512KB, n sets: 2048</t>
  </si>
  <si>
    <t>1024KB, n sets: 4096</t>
  </si>
  <si>
    <t>64B - L1 n:sets 64  L2 n:sets 1024</t>
  </si>
  <si>
    <t>32B - L1 n:sets 128  L2 n:sets 2048</t>
  </si>
  <si>
    <t>128B - L1 n:sets 32 L2  n:sets 512</t>
  </si>
  <si>
    <t>256B - L1 n:sets 16 L2  n:sets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</si>
</sst>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1" fontId="0" fillId="0" borderId="2" xfId="0" applyNumberFormat="1" applyBorder="1"/>
    <xf numFmtId="1" fontId="0" fillId="0" borderId="0" xfId="0" applyNumberFormat="1"/>
    <xf numFmtId="165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 vertic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left" indent="3"/>
    </xf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" fontId="0" fillId="3" borderId="2" xfId="0" applyNumberFormat="1" applyFill="1" applyBorder="1"/>
    <xf numFmtId="0" fontId="0" fillId="4" borderId="0" xfId="0" applyFill="1"/>
    <xf numFmtId="0" fontId="0" fillId="4" borderId="2" xfId="0" applyFill="1" applyBorder="1"/>
    <xf numFmtId="0" fontId="0" fillId="3" borderId="0" xfId="0" applyFill="1"/>
    <xf numFmtId="0" fontId="3" fillId="3" borderId="0" xfId="0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5" borderId="2" xfId="0" applyFill="1" applyBorder="1"/>
    <xf numFmtId="1" fontId="0" fillId="5" borderId="2" xfId="0" applyNumberFormat="1" applyFill="1" applyBorder="1"/>
    <xf numFmtId="0" fontId="0" fillId="0" borderId="2" xfId="0" applyBorder="1" applyAlignment="1">
      <alignment horizontal="right"/>
    </xf>
    <xf numFmtId="165" fontId="0" fillId="5" borderId="2" xfId="0" applyNumberFormat="1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" fontId="0" fillId="5" borderId="2" xfId="0" applyNumberFormat="1" applyFill="1" applyBorder="1" applyAlignment="1">
      <alignment horizontal="right" vertical="center"/>
    </xf>
    <xf numFmtId="1" fontId="0" fillId="0" borderId="4" xfId="0" applyNumberFormat="1" applyBorder="1"/>
    <xf numFmtId="165" fontId="0" fillId="0" borderId="4" xfId="0" applyNumberFormat="1" applyBorder="1"/>
    <xf numFmtId="1" fontId="0" fillId="3" borderId="2" xfId="0" applyNumberFormat="1" applyFill="1" applyBorder="1" applyAlignment="1">
      <alignment horizontal="right"/>
    </xf>
    <xf numFmtId="165" fontId="0" fillId="3" borderId="2" xfId="0" applyNumberFormat="1" applyFill="1" applyBorder="1" applyAlignment="1">
      <alignment horizontal="right"/>
    </xf>
    <xf numFmtId="165" fontId="0" fillId="3" borderId="2" xfId="0" applyNumberForma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65" fontId="0" fillId="3" borderId="0" xfId="0" applyNumberFormat="1" applyFill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164" fontId="0" fillId="3" borderId="2" xfId="0" applyNumberFormat="1" applyFill="1" applyBorder="1" applyAlignment="1">
      <alignment horizontal="right" vertical="center"/>
    </xf>
    <xf numFmtId="1" fontId="0" fillId="3" borderId="2" xfId="0" applyNumberFormat="1" applyFill="1" applyBorder="1" applyAlignment="1">
      <alignment horizontal="right" vertical="center"/>
    </xf>
    <xf numFmtId="1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 vertical="center"/>
    </xf>
    <xf numFmtId="0" fontId="0" fillId="0" borderId="2" xfId="0" applyFill="1" applyBorder="1"/>
    <xf numFmtId="165" fontId="0" fillId="3" borderId="2" xfId="0" applyNumberFormat="1" applyFill="1" applyBorder="1"/>
    <xf numFmtId="0" fontId="5" fillId="0" borderId="0" xfId="0" applyFont="1" applyAlignment="1">
      <alignment horizontal="center" vertic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5" fontId="6" fillId="2" borderId="1" xfId="1" applyNumberFormat="1" applyFont="1" applyAlignment="1">
      <alignment horizontal="center" vertical="center"/>
    </xf>
    <xf numFmtId="1" fontId="6" fillId="2" borderId="1" xfId="1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0" fillId="0" borderId="0" xfId="0" applyNumberFormat="1" applyBorder="1" applyAlignment="1">
      <alignment horizontal="left" indent="3"/>
    </xf>
    <xf numFmtId="1" fontId="0" fillId="3" borderId="0" xfId="0" applyNumberFormat="1" applyFill="1" applyBorder="1"/>
    <xf numFmtId="1" fontId="0" fillId="0" borderId="0" xfId="0" applyNumberFormat="1" applyBorder="1"/>
    <xf numFmtId="0" fontId="0" fillId="3" borderId="0" xfId="0" applyFill="1" applyBorder="1"/>
    <xf numFmtId="1" fontId="0" fillId="0" borderId="0" xfId="0" applyNumberFormat="1" applyBorder="1" applyAlignment="1">
      <alignment horizontal="right" vertical="center"/>
    </xf>
    <xf numFmtId="1" fontId="0" fillId="3" borderId="0" xfId="0" applyNumberFormat="1" applyFill="1" applyBorder="1" applyAlignment="1">
      <alignment horizontal="right" vertical="center"/>
    </xf>
    <xf numFmtId="1" fontId="0" fillId="3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165" fontId="0" fillId="3" borderId="0" xfId="0" applyNumberFormat="1" applyFill="1" applyBorder="1" applyAlignment="1">
      <alignment horizontal="right" vertical="center"/>
    </xf>
    <xf numFmtId="165" fontId="0" fillId="0" borderId="0" xfId="0" applyNumberFormat="1" applyBorder="1" applyAlignment="1">
      <alignment horizontal="right"/>
    </xf>
    <xf numFmtId="165" fontId="0" fillId="3" borderId="0" xfId="0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 vertical="center"/>
    </xf>
    <xf numFmtId="165" fontId="0" fillId="5" borderId="0" xfId="0" applyNumberFormat="1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" fontId="0" fillId="5" borderId="0" xfId="0" applyNumberFormat="1" applyFill="1" applyBorder="1"/>
    <xf numFmtId="1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0" xfId="0" applyFill="1" applyBorder="1"/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900"/>
              <a:t>Question</a:t>
            </a:r>
            <a:r>
              <a:rPr lang="tr-TR" sz="900" baseline="0"/>
              <a:t> A - Instruction Per Cycle 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89611353669132E-2"/>
          <c:y val="1.657194219548469E-2"/>
          <c:w val="0.89630127925016934"/>
          <c:h val="0.748281686600103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A!$B$6:$B$8</c:f>
              <c:strCache>
                <c:ptCount val="3"/>
                <c:pt idx="0">
                  <c:v>8KB, n sets: 256</c:v>
                </c:pt>
                <c:pt idx="1">
                  <c:v>32KB, n sets: 1024</c:v>
                </c:pt>
                <c:pt idx="2">
                  <c:v>64KB, n sets: 2048</c:v>
                </c:pt>
              </c:strCache>
            </c:strRef>
          </c:cat>
          <c:val>
            <c:numRef>
              <c:f>A!$N$6:$N$8</c:f>
              <c:numCache>
                <c:formatCode>0.0000</c:formatCode>
                <c:ptCount val="3"/>
                <c:pt idx="0">
                  <c:v>1.5417399999999999</c:v>
                </c:pt>
                <c:pt idx="1">
                  <c:v>1.7464400000000004</c:v>
                </c:pt>
                <c:pt idx="2">
                  <c:v>1.8123899999999999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6-4D5D-B263-8FBB5622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222528"/>
        <c:axId val="1773222112"/>
      </c:barChart>
      <c:catAx>
        <c:axId val="17732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22112"/>
        <c:crosses val="autoZero"/>
        <c:auto val="1"/>
        <c:lblAlgn val="ctr"/>
        <c:lblOffset val="100"/>
        <c:noMultiLvlLbl val="0"/>
      </c:catAx>
      <c:valAx>
        <c:axId val="17732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B -Total Stores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B!$B$24:$B$26</c:f>
              <c:strCache>
                <c:ptCount val="3"/>
                <c:pt idx="0">
                  <c:v>L1 data cache 2KB</c:v>
                </c:pt>
                <c:pt idx="1">
                  <c:v>L1 data cache 32KB</c:v>
                </c:pt>
                <c:pt idx="2">
                  <c:v>L1 data cache 128KB</c:v>
                </c:pt>
              </c:strCache>
            </c:strRef>
          </c:cat>
          <c:val>
            <c:numRef>
              <c:f>B!$N$24:$N$26</c:f>
              <c:numCache>
                <c:formatCode>0</c:formatCode>
                <c:ptCount val="3"/>
                <c:pt idx="0">
                  <c:v>8319376.7000000002</c:v>
                </c:pt>
                <c:pt idx="1">
                  <c:v>8321008.9000000004</c:v>
                </c:pt>
                <c:pt idx="2">
                  <c:v>8322168.7000000002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F-4E39-852E-A828AE4E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71616"/>
        <c:axId val="2016682016"/>
      </c:barChart>
      <c:catAx>
        <c:axId val="20166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82016"/>
        <c:crosses val="autoZero"/>
        <c:auto val="1"/>
        <c:lblAlgn val="ctr"/>
        <c:lblOffset val="100"/>
        <c:noMultiLvlLbl val="0"/>
      </c:catAx>
      <c:valAx>
        <c:axId val="20166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B - L1 Instruction Miss Rate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B!$B$33:$B$35</c:f>
              <c:strCache>
                <c:ptCount val="3"/>
                <c:pt idx="0">
                  <c:v>L1 data cache 2KB</c:v>
                </c:pt>
                <c:pt idx="1">
                  <c:v>L1 data cache 32KB</c:v>
                </c:pt>
                <c:pt idx="2">
                  <c:v>L1 data cache 128KB</c:v>
                </c:pt>
              </c:strCache>
            </c:strRef>
          </c:cat>
          <c:val>
            <c:numRef>
              <c:f>B!$N$33:$N$35</c:f>
              <c:numCache>
                <c:formatCode>0.0000</c:formatCode>
                <c:ptCount val="3"/>
                <c:pt idx="0">
                  <c:v>1.6199999999999999E-2</c:v>
                </c:pt>
                <c:pt idx="1">
                  <c:v>1.618E-2</c:v>
                </c:pt>
                <c:pt idx="2">
                  <c:v>1.6160000000000001E-2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B-4F78-BC25-539274F5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668896"/>
        <c:axId val="1899667648"/>
      </c:barChart>
      <c:catAx>
        <c:axId val="18996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67648"/>
        <c:crosses val="autoZero"/>
        <c:auto val="1"/>
        <c:lblAlgn val="ctr"/>
        <c:lblOffset val="100"/>
        <c:noMultiLvlLbl val="0"/>
      </c:catAx>
      <c:valAx>
        <c:axId val="18996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B - L1 Data Miss Rate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B!$B$42:$B$44</c:f>
              <c:strCache>
                <c:ptCount val="3"/>
                <c:pt idx="0">
                  <c:v>L1 data cache 2KB</c:v>
                </c:pt>
                <c:pt idx="1">
                  <c:v>L1 data cache 32KB</c:v>
                </c:pt>
                <c:pt idx="2">
                  <c:v>L1 data cache 128KB</c:v>
                </c:pt>
              </c:strCache>
            </c:strRef>
          </c:cat>
          <c:val>
            <c:numRef>
              <c:f>B!$N$42:$N$44</c:f>
              <c:numCache>
                <c:formatCode>0.0000</c:formatCode>
                <c:ptCount val="3"/>
                <c:pt idx="0">
                  <c:v>5.8800000000000019E-2</c:v>
                </c:pt>
                <c:pt idx="1">
                  <c:v>7.3800000000000003E-3</c:v>
                </c:pt>
                <c:pt idx="2">
                  <c:v>4.6100000000000004E-3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5-422D-B7E8-292999F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056656"/>
        <c:axId val="1774065808"/>
      </c:barChart>
      <c:catAx>
        <c:axId val="17740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65808"/>
        <c:crosses val="autoZero"/>
        <c:auto val="1"/>
        <c:lblAlgn val="ctr"/>
        <c:lblOffset val="100"/>
        <c:noMultiLvlLbl val="0"/>
      </c:catAx>
      <c:valAx>
        <c:axId val="17740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B - Unified Miss Rate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B!$B$50:$B$52</c:f>
              <c:strCache>
                <c:ptCount val="3"/>
                <c:pt idx="0">
                  <c:v>L1 data cache 2KB</c:v>
                </c:pt>
                <c:pt idx="1">
                  <c:v>L1 data cache 32KB</c:v>
                </c:pt>
                <c:pt idx="2">
                  <c:v>L1 data cache 128KB</c:v>
                </c:pt>
              </c:strCache>
            </c:strRef>
          </c:cat>
          <c:val>
            <c:numRef>
              <c:f>B!$N$50:$N$52</c:f>
              <c:numCache>
                <c:formatCode>0.0000</c:formatCode>
                <c:ptCount val="3"/>
                <c:pt idx="0">
                  <c:v>6.6810000000000008E-2</c:v>
                </c:pt>
                <c:pt idx="1">
                  <c:v>0.10521</c:v>
                </c:pt>
                <c:pt idx="2">
                  <c:v>0.14609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6-4B86-97C3-71B06721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80768"/>
        <c:axId val="2016669952"/>
      </c:barChart>
      <c:catAx>
        <c:axId val="20166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69952"/>
        <c:crosses val="autoZero"/>
        <c:auto val="1"/>
        <c:lblAlgn val="ctr"/>
        <c:lblOffset val="100"/>
        <c:noMultiLvlLbl val="0"/>
      </c:catAx>
      <c:valAx>
        <c:axId val="2016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B - Sim Cycle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B!$B$59:$B$61</c:f>
              <c:strCache>
                <c:ptCount val="3"/>
                <c:pt idx="0">
                  <c:v>L1 data cache 2KB</c:v>
                </c:pt>
                <c:pt idx="1">
                  <c:v>L1 data cache 32KB</c:v>
                </c:pt>
                <c:pt idx="2">
                  <c:v>L1 data cache 128KB</c:v>
                </c:pt>
              </c:strCache>
            </c:strRef>
          </c:cat>
          <c:val>
            <c:numRef>
              <c:f>B!$N$59:$N$61</c:f>
              <c:numCache>
                <c:formatCode>0</c:formatCode>
                <c:ptCount val="3"/>
                <c:pt idx="0">
                  <c:v>63024162.799999997</c:v>
                </c:pt>
                <c:pt idx="1">
                  <c:v>60003967.899999999</c:v>
                </c:pt>
                <c:pt idx="2">
                  <c:v>59850654.899999999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3DD-9F90-38B86778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750992"/>
        <c:axId val="2110748912"/>
      </c:barChart>
      <c:catAx>
        <c:axId val="2110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48912"/>
        <c:crosses val="autoZero"/>
        <c:auto val="1"/>
        <c:lblAlgn val="ctr"/>
        <c:lblOffset val="100"/>
        <c:noMultiLvlLbl val="0"/>
      </c:catAx>
      <c:valAx>
        <c:axId val="21107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C - instructions per cycle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'C'!$B$6:$B$8</c:f>
              <c:strCache>
                <c:ptCount val="3"/>
                <c:pt idx="0">
                  <c:v>32KB, way: 1, n sets: 1024</c:v>
                </c:pt>
                <c:pt idx="1">
                  <c:v>32KB, way: 2, n sets: 512</c:v>
                </c:pt>
                <c:pt idx="2">
                  <c:v>32KB, way: 8, n sets: 128</c:v>
                </c:pt>
              </c:strCache>
            </c:strRef>
          </c:cat>
          <c:val>
            <c:numRef>
              <c:f>'C'!$N$6:$N$8</c:f>
              <c:numCache>
                <c:formatCode>0.0000</c:formatCode>
                <c:ptCount val="3"/>
                <c:pt idx="0">
                  <c:v>1.7603700000000004</c:v>
                </c:pt>
                <c:pt idx="1">
                  <c:v>1.7683900000000001</c:v>
                </c:pt>
                <c:pt idx="2">
                  <c:v>1.7709700000000002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2-4FC4-9FF2-AE12833F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820192"/>
        <c:axId val="1768827680"/>
      </c:barChart>
      <c:catAx>
        <c:axId val="17688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27680"/>
        <c:crosses val="autoZero"/>
        <c:auto val="1"/>
        <c:lblAlgn val="ctr"/>
        <c:lblOffset val="100"/>
        <c:noMultiLvlLbl val="0"/>
      </c:catAx>
      <c:valAx>
        <c:axId val="17688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C - Total Loads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'C'!$B$15:$B$17</c:f>
              <c:strCache>
                <c:ptCount val="3"/>
                <c:pt idx="0">
                  <c:v>32KB, way: 1, n sets: 1024</c:v>
                </c:pt>
                <c:pt idx="1">
                  <c:v>32KB, way: 2, n sets: 512</c:v>
                </c:pt>
                <c:pt idx="2">
                  <c:v>32KB, way: 8, n sets: 128</c:v>
                </c:pt>
              </c:strCache>
            </c:strRef>
          </c:cat>
          <c:val>
            <c:numRef>
              <c:f>'C'!$N$15:$N$17</c:f>
              <c:numCache>
                <c:formatCode>0</c:formatCode>
                <c:ptCount val="3"/>
                <c:pt idx="0">
                  <c:v>25529308.800000001</c:v>
                </c:pt>
                <c:pt idx="1">
                  <c:v>25523228</c:v>
                </c:pt>
                <c:pt idx="2">
                  <c:v>25524680.5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6-401F-B1AF-1D93D22A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311664"/>
        <c:axId val="2013309584"/>
      </c:barChart>
      <c:catAx>
        <c:axId val="2013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09584"/>
        <c:crosses val="autoZero"/>
        <c:auto val="1"/>
        <c:lblAlgn val="ctr"/>
        <c:lblOffset val="100"/>
        <c:noMultiLvlLbl val="0"/>
      </c:catAx>
      <c:valAx>
        <c:axId val="20133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C - Total Stores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'C'!$B$24:$B$26</c:f>
              <c:strCache>
                <c:ptCount val="3"/>
                <c:pt idx="0">
                  <c:v>32KB, way: 1, n sets: 1024</c:v>
                </c:pt>
                <c:pt idx="1">
                  <c:v>32KB, way: 2, n sets: 512</c:v>
                </c:pt>
                <c:pt idx="2">
                  <c:v>32KB, way: 8, n sets: 128</c:v>
                </c:pt>
              </c:strCache>
            </c:strRef>
          </c:cat>
          <c:val>
            <c:numRef>
              <c:f>'C'!$N$24:$N$26</c:f>
              <c:numCache>
                <c:formatCode>0</c:formatCode>
                <c:ptCount val="3"/>
                <c:pt idx="0">
                  <c:v>8324677.4000000004</c:v>
                </c:pt>
                <c:pt idx="1">
                  <c:v>8322120</c:v>
                </c:pt>
                <c:pt idx="2">
                  <c:v>8321050.7999999998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411-B958-755EDC73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87024"/>
        <c:axId val="116287440"/>
      </c:barChart>
      <c:catAx>
        <c:axId val="1162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7440"/>
        <c:crosses val="autoZero"/>
        <c:auto val="1"/>
        <c:lblAlgn val="ctr"/>
        <c:lblOffset val="100"/>
        <c:noMultiLvlLbl val="0"/>
      </c:catAx>
      <c:valAx>
        <c:axId val="1162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C - L1 Instruction Miss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'C'!$B$32:$B$34</c:f>
              <c:strCache>
                <c:ptCount val="3"/>
                <c:pt idx="0">
                  <c:v>32KB, way: 1, n sets: 1024</c:v>
                </c:pt>
                <c:pt idx="1">
                  <c:v>32KB, way: 2, n sets: 512</c:v>
                </c:pt>
                <c:pt idx="2">
                  <c:v>32KB, way: 8, n sets: 128</c:v>
                </c:pt>
              </c:strCache>
            </c:strRef>
          </c:cat>
          <c:val>
            <c:numRef>
              <c:f>'C'!$N$32:$N$34</c:f>
              <c:numCache>
                <c:formatCode>0.0000</c:formatCode>
                <c:ptCount val="3"/>
                <c:pt idx="0">
                  <c:v>1.617E-2</c:v>
                </c:pt>
                <c:pt idx="1">
                  <c:v>1.618E-2</c:v>
                </c:pt>
                <c:pt idx="2">
                  <c:v>1.618E-2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4915-978B-BC5F94C4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73280"/>
        <c:axId val="2016676192"/>
      </c:barChart>
      <c:catAx>
        <c:axId val="20166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92"/>
        <c:crosses val="autoZero"/>
        <c:auto val="1"/>
        <c:lblAlgn val="ctr"/>
        <c:lblOffset val="100"/>
        <c:noMultiLvlLbl val="0"/>
      </c:catAx>
      <c:valAx>
        <c:axId val="20166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Question C - L1 Data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'C'!$B$40:$B$42</c:f>
              <c:strCache>
                <c:ptCount val="3"/>
                <c:pt idx="0">
                  <c:v>32KB, way: 1, n sets: 1024</c:v>
                </c:pt>
                <c:pt idx="1">
                  <c:v>32KB, way: 2, n sets: 512</c:v>
                </c:pt>
                <c:pt idx="2">
                  <c:v>32KB, way: 8, n sets: 128</c:v>
                </c:pt>
              </c:strCache>
            </c:strRef>
          </c:cat>
          <c:val>
            <c:numRef>
              <c:f>'C'!$N$40:$N$42</c:f>
              <c:numCache>
                <c:formatCode>0.0000</c:formatCode>
                <c:ptCount val="3"/>
                <c:pt idx="0">
                  <c:v>1.558E-2</c:v>
                </c:pt>
                <c:pt idx="1">
                  <c:v>9.1599999999999997E-3</c:v>
                </c:pt>
                <c:pt idx="2">
                  <c:v>7.1300000000000001E-3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D-46DD-8619-07A8BD69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08032"/>
        <c:axId val="123705120"/>
      </c:barChart>
      <c:catAx>
        <c:axId val="1237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120"/>
        <c:crosses val="autoZero"/>
        <c:auto val="1"/>
        <c:lblAlgn val="ctr"/>
        <c:lblOffset val="100"/>
        <c:noMultiLvlLbl val="0"/>
      </c:catAx>
      <c:valAx>
        <c:axId val="1237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A - Total Loads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A!$B$17:$B$19</c:f>
              <c:strCache>
                <c:ptCount val="3"/>
                <c:pt idx="0">
                  <c:v>8KB, n sets: 256</c:v>
                </c:pt>
                <c:pt idx="1">
                  <c:v>32KB, n sets: 1024</c:v>
                </c:pt>
                <c:pt idx="2">
                  <c:v>64KB, n sets: 2048</c:v>
                </c:pt>
              </c:strCache>
            </c:strRef>
          </c:cat>
          <c:val>
            <c:numRef>
              <c:f>A!$N$17:$N$19</c:f>
              <c:numCache>
                <c:formatCode>0</c:formatCode>
                <c:ptCount val="3"/>
                <c:pt idx="0">
                  <c:v>25403012.399999999</c:v>
                </c:pt>
                <c:pt idx="1">
                  <c:v>25660889.600000001</c:v>
                </c:pt>
                <c:pt idx="2">
                  <c:v>25708811.399999999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2-46FB-A2C7-01E3059E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60416"/>
        <c:axId val="2014165408"/>
      </c:barChart>
      <c:catAx>
        <c:axId val="20141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65408"/>
        <c:crosses val="autoZero"/>
        <c:auto val="1"/>
        <c:lblAlgn val="ctr"/>
        <c:lblOffset val="100"/>
        <c:noMultiLvlLbl val="0"/>
      </c:catAx>
      <c:valAx>
        <c:axId val="20141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C - Unified Miss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'C'!$B$48:$B$50</c:f>
              <c:strCache>
                <c:ptCount val="3"/>
                <c:pt idx="0">
                  <c:v>32KB, way: 1, n sets: 1024</c:v>
                </c:pt>
                <c:pt idx="1">
                  <c:v>32KB, way: 2, n sets: 512</c:v>
                </c:pt>
                <c:pt idx="2">
                  <c:v>32KB, way: 8, n sets: 128</c:v>
                </c:pt>
              </c:strCache>
            </c:strRef>
          </c:cat>
          <c:val>
            <c:numRef>
              <c:f>'C'!$N$48:$N$50</c:f>
              <c:numCache>
                <c:formatCode>0.0000</c:formatCode>
                <c:ptCount val="3"/>
                <c:pt idx="0">
                  <c:v>7.6339999999999991E-2</c:v>
                </c:pt>
                <c:pt idx="1">
                  <c:v>7.6780000000000001E-2</c:v>
                </c:pt>
                <c:pt idx="2">
                  <c:v>8.2230000000000011E-2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3-47CB-8BCD-2B319310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516144"/>
        <c:axId val="2017510320"/>
      </c:barChart>
      <c:catAx>
        <c:axId val="20175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0320"/>
        <c:crosses val="autoZero"/>
        <c:auto val="1"/>
        <c:lblAlgn val="ctr"/>
        <c:lblOffset val="100"/>
        <c:noMultiLvlLbl val="0"/>
      </c:catAx>
      <c:valAx>
        <c:axId val="20175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C - Sim Cycle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'C'!$B$56:$B$58</c:f>
              <c:strCache>
                <c:ptCount val="3"/>
                <c:pt idx="0">
                  <c:v>32KB, way: 1, n sets: 1024</c:v>
                </c:pt>
                <c:pt idx="1">
                  <c:v>32KB, way: 2, n sets: 512</c:v>
                </c:pt>
                <c:pt idx="2">
                  <c:v>32KB, way: 8, n sets: 128</c:v>
                </c:pt>
              </c:strCache>
            </c:strRef>
          </c:cat>
          <c:val>
            <c:numRef>
              <c:f>'C'!$N$56:$N$58</c:f>
              <c:numCache>
                <c:formatCode>0</c:formatCode>
                <c:ptCount val="3"/>
                <c:pt idx="0">
                  <c:v>60558728.399999999</c:v>
                </c:pt>
                <c:pt idx="1">
                  <c:v>60140489.200000003</c:v>
                </c:pt>
                <c:pt idx="2">
                  <c:v>59979856.799999997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6-48B7-8AB6-B2E23CDF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593792"/>
        <c:axId val="1888595456"/>
      </c:barChart>
      <c:catAx>
        <c:axId val="18885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95456"/>
        <c:crosses val="autoZero"/>
        <c:auto val="1"/>
        <c:lblAlgn val="ctr"/>
        <c:lblOffset val="100"/>
        <c:noMultiLvlLbl val="0"/>
      </c:catAx>
      <c:valAx>
        <c:axId val="18885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D - instructions per cycle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D!$B$6:$B$8</c:f>
              <c:strCache>
                <c:ptCount val="3"/>
                <c:pt idx="0">
                  <c:v>128KB, n sets: 512</c:v>
                </c:pt>
                <c:pt idx="1">
                  <c:v>512KB, n sets: 2048</c:v>
                </c:pt>
                <c:pt idx="2">
                  <c:v>1024KB, n sets: 4096</c:v>
                </c:pt>
              </c:strCache>
            </c:strRef>
          </c:cat>
          <c:val>
            <c:numRef>
              <c:f>D!$N$6:$N$8</c:f>
              <c:numCache>
                <c:formatCode>0.0000</c:formatCode>
                <c:ptCount val="3"/>
                <c:pt idx="0">
                  <c:v>1.6705999999999999</c:v>
                </c:pt>
                <c:pt idx="1">
                  <c:v>1.6786600000000003</c:v>
                </c:pt>
                <c:pt idx="2">
                  <c:v>1.6789200000000004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3-4949-9AD3-A4EB9A48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847072"/>
        <c:axId val="2105840832"/>
      </c:barChart>
      <c:catAx>
        <c:axId val="21058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0832"/>
        <c:crosses val="autoZero"/>
        <c:auto val="1"/>
        <c:lblAlgn val="ctr"/>
        <c:lblOffset val="100"/>
        <c:noMultiLvlLbl val="0"/>
      </c:catAx>
      <c:valAx>
        <c:axId val="21058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D -Total Loads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D!$B$15:$B$17</c:f>
              <c:strCache>
                <c:ptCount val="3"/>
                <c:pt idx="0">
                  <c:v>128KB, n sets: 512</c:v>
                </c:pt>
                <c:pt idx="1">
                  <c:v>512KB, n sets: 2048</c:v>
                </c:pt>
                <c:pt idx="2">
                  <c:v>1024KB, n sets: 4096</c:v>
                </c:pt>
              </c:strCache>
            </c:strRef>
          </c:cat>
          <c:val>
            <c:numRef>
              <c:f>D!$N$15:$N$17</c:f>
              <c:numCache>
                <c:formatCode>0</c:formatCode>
                <c:ptCount val="3"/>
                <c:pt idx="0">
                  <c:v>25562040.899999999</c:v>
                </c:pt>
                <c:pt idx="1">
                  <c:v>25561858.899999999</c:v>
                </c:pt>
                <c:pt idx="2">
                  <c:v>25561825.899999999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8-488C-8357-26602236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51184"/>
        <c:axId val="1775951600"/>
      </c:barChart>
      <c:catAx>
        <c:axId val="17759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51600"/>
        <c:crosses val="autoZero"/>
        <c:auto val="1"/>
        <c:lblAlgn val="ctr"/>
        <c:lblOffset val="100"/>
        <c:noMultiLvlLbl val="0"/>
      </c:catAx>
      <c:valAx>
        <c:axId val="1775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D -Total Stores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D!$B$24:$B$26</c:f>
              <c:strCache>
                <c:ptCount val="3"/>
                <c:pt idx="0">
                  <c:v>128KB, n sets: 512</c:v>
                </c:pt>
                <c:pt idx="1">
                  <c:v>512KB, n sets: 2048</c:v>
                </c:pt>
                <c:pt idx="2">
                  <c:v>1024KB, n sets: 4096</c:v>
                </c:pt>
              </c:strCache>
            </c:strRef>
          </c:cat>
          <c:val>
            <c:numRef>
              <c:f>D!$N$24:$N$26</c:f>
              <c:numCache>
                <c:formatCode>0</c:formatCode>
                <c:ptCount val="3"/>
                <c:pt idx="0">
                  <c:v>8333956.5</c:v>
                </c:pt>
                <c:pt idx="1">
                  <c:v>8333600.7000000002</c:v>
                </c:pt>
                <c:pt idx="2">
                  <c:v>8333587.0999999996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9-4D1D-B85F-E89A6DA1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840000"/>
        <c:axId val="2105841664"/>
      </c:barChart>
      <c:catAx>
        <c:axId val="2105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1664"/>
        <c:crosses val="autoZero"/>
        <c:auto val="1"/>
        <c:lblAlgn val="ctr"/>
        <c:lblOffset val="100"/>
        <c:noMultiLvlLbl val="0"/>
      </c:catAx>
      <c:valAx>
        <c:axId val="21058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D - L1 Instruction Miss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D!$B$33:$B$35</c:f>
              <c:strCache>
                <c:ptCount val="3"/>
                <c:pt idx="0">
                  <c:v>128KB, n sets: 512</c:v>
                </c:pt>
                <c:pt idx="1">
                  <c:v>512KB, n sets: 2048</c:v>
                </c:pt>
                <c:pt idx="2">
                  <c:v>1024KB, n sets: 4096</c:v>
                </c:pt>
              </c:strCache>
            </c:strRef>
          </c:cat>
          <c:val>
            <c:numRef>
              <c:f>D!$N$33:$N$35</c:f>
              <c:numCache>
                <c:formatCode>0.0000</c:formatCode>
                <c:ptCount val="3"/>
                <c:pt idx="0">
                  <c:v>1.618E-2</c:v>
                </c:pt>
                <c:pt idx="1">
                  <c:v>1.618E-2</c:v>
                </c:pt>
                <c:pt idx="2">
                  <c:v>1.618E-2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C-475B-91D7-0616D710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261792"/>
        <c:axId val="2010251808"/>
      </c:barChart>
      <c:catAx>
        <c:axId val="20102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51808"/>
        <c:crosses val="autoZero"/>
        <c:auto val="1"/>
        <c:lblAlgn val="ctr"/>
        <c:lblOffset val="100"/>
        <c:noMultiLvlLbl val="0"/>
      </c:catAx>
      <c:valAx>
        <c:axId val="20102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D - L1 Data Miss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D!$B$42:$B$44</c:f>
              <c:strCache>
                <c:ptCount val="3"/>
                <c:pt idx="0">
                  <c:v>128KB, n sets: 512</c:v>
                </c:pt>
                <c:pt idx="1">
                  <c:v>512KB, n sets: 2048</c:v>
                </c:pt>
                <c:pt idx="2">
                  <c:v>1024KB, n sets: 4096</c:v>
                </c:pt>
              </c:strCache>
            </c:strRef>
          </c:cat>
          <c:val>
            <c:numRef>
              <c:f>D!$N$42:$N$44</c:f>
              <c:numCache>
                <c:formatCode>0.0000</c:formatCode>
                <c:ptCount val="3"/>
                <c:pt idx="0">
                  <c:v>6.5369999999999998E-2</c:v>
                </c:pt>
                <c:pt idx="1">
                  <c:v>6.5369999999999998E-2</c:v>
                </c:pt>
                <c:pt idx="2">
                  <c:v>6.5369999999999998E-2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1-476B-8A47-7E4F8685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193648"/>
        <c:axId val="1714194064"/>
      </c:barChart>
      <c:catAx>
        <c:axId val="17141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94064"/>
        <c:crosses val="autoZero"/>
        <c:auto val="1"/>
        <c:lblAlgn val="ctr"/>
        <c:lblOffset val="100"/>
        <c:noMultiLvlLbl val="0"/>
      </c:catAx>
      <c:valAx>
        <c:axId val="17141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D - Unified Miss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D!$B$51:$B$53</c:f>
              <c:strCache>
                <c:ptCount val="3"/>
                <c:pt idx="0">
                  <c:v>128KB, n sets: 512</c:v>
                </c:pt>
                <c:pt idx="1">
                  <c:v>512KB, n sets: 2048</c:v>
                </c:pt>
                <c:pt idx="2">
                  <c:v>1024KB, n sets: 4096</c:v>
                </c:pt>
              </c:strCache>
            </c:strRef>
          </c:cat>
          <c:val>
            <c:numRef>
              <c:f>D!$N$51:$N$53</c:f>
              <c:numCache>
                <c:formatCode>0.0000</c:formatCode>
                <c:ptCount val="3"/>
                <c:pt idx="0">
                  <c:v>4.8450000000000007E-2</c:v>
                </c:pt>
                <c:pt idx="1">
                  <c:v>4.2749999999999996E-2</c:v>
                </c:pt>
                <c:pt idx="2">
                  <c:v>4.231E-2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E-4BAF-BB9F-F6967E3A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254304"/>
        <c:axId val="2010255136"/>
      </c:barChart>
      <c:catAx>
        <c:axId val="20102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55136"/>
        <c:crosses val="autoZero"/>
        <c:auto val="1"/>
        <c:lblAlgn val="ctr"/>
        <c:lblOffset val="100"/>
        <c:noMultiLvlLbl val="0"/>
      </c:catAx>
      <c:valAx>
        <c:axId val="20102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D - Sim Cycle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D!$B$60:$B$62</c:f>
              <c:strCache>
                <c:ptCount val="3"/>
                <c:pt idx="0">
                  <c:v>128KB, n sets: 512</c:v>
                </c:pt>
                <c:pt idx="1">
                  <c:v>512KB, n sets: 2048</c:v>
                </c:pt>
                <c:pt idx="2">
                  <c:v>1024KB, n sets: 4096</c:v>
                </c:pt>
              </c:strCache>
            </c:strRef>
          </c:cat>
          <c:val>
            <c:numRef>
              <c:f>D!$N$60:$N$62</c:f>
              <c:numCache>
                <c:formatCode>0</c:formatCode>
                <c:ptCount val="3"/>
                <c:pt idx="0">
                  <c:v>64497430.200000003</c:v>
                </c:pt>
                <c:pt idx="1">
                  <c:v>63837143.100000001</c:v>
                </c:pt>
                <c:pt idx="2">
                  <c:v>63818596.700000003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C-4297-8710-5F4594F5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44704"/>
        <c:axId val="122945120"/>
      </c:barChart>
      <c:catAx>
        <c:axId val="1229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120"/>
        <c:crosses val="autoZero"/>
        <c:auto val="1"/>
        <c:lblAlgn val="ctr"/>
        <c:lblOffset val="100"/>
        <c:noMultiLvlLbl val="0"/>
      </c:catAx>
      <c:valAx>
        <c:axId val="1229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E - instructions per cycle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E!$B$7:$B$10</c:f>
              <c:strCache>
                <c:ptCount val="4"/>
                <c:pt idx="0">
                  <c:v>32B - L1 n:sets 128  L2 n:sets 2048</c:v>
                </c:pt>
                <c:pt idx="1">
                  <c:v>64B - L1 n:sets 64  L2 n:sets 1024</c:v>
                </c:pt>
                <c:pt idx="2">
                  <c:v>128B - L1 n:sets 32 L2  n:sets 512</c:v>
                </c:pt>
                <c:pt idx="3">
                  <c:v>256B - L1 n:sets 16 L2  n:sets 256</c:v>
                </c:pt>
              </c:strCache>
            </c:strRef>
          </c:cat>
          <c:val>
            <c:numRef>
              <c:f>E!$N$7:$N$10</c:f>
              <c:numCache>
                <c:formatCode>0.0000</c:formatCode>
                <c:ptCount val="4"/>
                <c:pt idx="0">
                  <c:v>1.6778799999999996</c:v>
                </c:pt>
                <c:pt idx="1">
                  <c:v>1.6058299999999999</c:v>
                </c:pt>
                <c:pt idx="2">
                  <c:v>1.5533500000000002</c:v>
                </c:pt>
                <c:pt idx="3">
                  <c:v>1.45842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4-4D91-A6F2-D1AE4D0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659344"/>
        <c:axId val="2113652272"/>
      </c:barChart>
      <c:catAx>
        <c:axId val="21136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52272"/>
        <c:crosses val="autoZero"/>
        <c:auto val="1"/>
        <c:lblAlgn val="ctr"/>
        <c:lblOffset val="100"/>
        <c:noMultiLvlLbl val="0"/>
      </c:catAx>
      <c:valAx>
        <c:axId val="21136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Question A -Total Stores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A!$B$28:$B$30</c:f>
              <c:strCache>
                <c:ptCount val="3"/>
                <c:pt idx="0">
                  <c:v>8KB, n sets: 256</c:v>
                </c:pt>
                <c:pt idx="1">
                  <c:v>32KB, n sets: 1024</c:v>
                </c:pt>
                <c:pt idx="2">
                  <c:v>64KB, n sets: 2048</c:v>
                </c:pt>
              </c:strCache>
            </c:strRef>
          </c:cat>
          <c:val>
            <c:numRef>
              <c:f>A!$N$28:$N$30</c:f>
              <c:numCache>
                <c:formatCode>0</c:formatCode>
                <c:ptCount val="3"/>
                <c:pt idx="0">
                  <c:v>11270214.1</c:v>
                </c:pt>
                <c:pt idx="1">
                  <c:v>11391333.9</c:v>
                </c:pt>
                <c:pt idx="2">
                  <c:v>8355732.5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D-4075-B292-F1FC9C2B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191152"/>
        <c:axId val="1714191568"/>
      </c:barChart>
      <c:catAx>
        <c:axId val="17141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91568"/>
        <c:crosses val="autoZero"/>
        <c:auto val="1"/>
        <c:lblAlgn val="ctr"/>
        <c:lblOffset val="100"/>
        <c:noMultiLvlLbl val="0"/>
      </c:catAx>
      <c:valAx>
        <c:axId val="17141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Question E  - Total Loads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E!$B$17:$B$20</c:f>
              <c:strCache>
                <c:ptCount val="4"/>
                <c:pt idx="0">
                  <c:v>32B - L1 n:sets 128  L2 n:sets 2048</c:v>
                </c:pt>
                <c:pt idx="1">
                  <c:v>64B - L1 n:sets 64  L2 n:sets 1024</c:v>
                </c:pt>
                <c:pt idx="2">
                  <c:v>128B - L1 n:sets 32 L2  n:sets 512</c:v>
                </c:pt>
                <c:pt idx="3">
                  <c:v>256B - L1 n:sets 16 L2  n:sets 256</c:v>
                </c:pt>
              </c:strCache>
            </c:strRef>
          </c:cat>
          <c:val>
            <c:numRef>
              <c:f>E!$N$17:$N$20</c:f>
              <c:numCache>
                <c:formatCode>0</c:formatCode>
                <c:ptCount val="4"/>
                <c:pt idx="0">
                  <c:v>25561974.5</c:v>
                </c:pt>
                <c:pt idx="1">
                  <c:v>25580861.600000001</c:v>
                </c:pt>
                <c:pt idx="2">
                  <c:v>25567720.699999999</c:v>
                </c:pt>
                <c:pt idx="3">
                  <c:v>25589106.5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5-4528-B0A8-779C1400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515312"/>
        <c:axId val="2017512816"/>
      </c:barChart>
      <c:catAx>
        <c:axId val="20175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2816"/>
        <c:crosses val="autoZero"/>
        <c:auto val="1"/>
        <c:lblAlgn val="ctr"/>
        <c:lblOffset val="100"/>
        <c:noMultiLvlLbl val="0"/>
      </c:catAx>
      <c:valAx>
        <c:axId val="20175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Question E  - Total Stores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E!$B$27:$B$30</c:f>
              <c:strCache>
                <c:ptCount val="4"/>
                <c:pt idx="0">
                  <c:v>32B - L1 n:sets 128  L2 n:sets 2048</c:v>
                </c:pt>
                <c:pt idx="1">
                  <c:v>64B - L1 n:sets 64  L2 n:sets 1024</c:v>
                </c:pt>
                <c:pt idx="2">
                  <c:v>128B - L1 n:sets 32 L2  n:sets 512</c:v>
                </c:pt>
                <c:pt idx="3">
                  <c:v>256B - L1 n:sets 16 L2  n:sets 256</c:v>
                </c:pt>
              </c:strCache>
            </c:strRef>
          </c:cat>
          <c:val>
            <c:numRef>
              <c:f>E!$N$27:$N$30</c:f>
              <c:numCache>
                <c:formatCode>0</c:formatCode>
                <c:ptCount val="4"/>
                <c:pt idx="0">
                  <c:v>8333620.5</c:v>
                </c:pt>
                <c:pt idx="1">
                  <c:v>8336738.2999999998</c:v>
                </c:pt>
                <c:pt idx="2">
                  <c:v>8335330.7999999998</c:v>
                </c:pt>
                <c:pt idx="3">
                  <c:v>8347608.7000000002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5-4D14-AD3B-37E4A339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10784"/>
        <c:axId val="2011709840"/>
      </c:barChart>
      <c:catAx>
        <c:axId val="17730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9840"/>
        <c:crosses val="autoZero"/>
        <c:auto val="1"/>
        <c:lblAlgn val="ctr"/>
        <c:lblOffset val="100"/>
        <c:noMultiLvlLbl val="0"/>
      </c:catAx>
      <c:valAx>
        <c:axId val="20117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1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Question E  - L1 Instruction Miss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E!$B$36:$B$39</c:f>
              <c:strCache>
                <c:ptCount val="4"/>
                <c:pt idx="0">
                  <c:v>32B - L1 n:sets 128  L2 n:sets 2048</c:v>
                </c:pt>
                <c:pt idx="1">
                  <c:v>64B - L1 n:sets 64  L2 n:sets 1024</c:v>
                </c:pt>
                <c:pt idx="2">
                  <c:v>128B - L1 n:sets 32 L2  n:sets 512</c:v>
                </c:pt>
                <c:pt idx="3">
                  <c:v>256B - L1 n:sets 16 L2  n:sets 256</c:v>
                </c:pt>
              </c:strCache>
            </c:strRef>
          </c:cat>
          <c:val>
            <c:numRef>
              <c:f>E!$N$36:$N$39</c:f>
              <c:numCache>
                <c:formatCode>0.0000</c:formatCode>
                <c:ptCount val="4"/>
                <c:pt idx="0">
                  <c:v>1.618E-2</c:v>
                </c:pt>
                <c:pt idx="1">
                  <c:v>1.619E-2</c:v>
                </c:pt>
                <c:pt idx="2">
                  <c:v>1.6210000000000002E-2</c:v>
                </c:pt>
                <c:pt idx="3">
                  <c:v>1.619E-2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801-83E6-65AED8A7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355248"/>
        <c:axId val="2019355664"/>
      </c:barChart>
      <c:catAx>
        <c:axId val="20193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5664"/>
        <c:crosses val="autoZero"/>
        <c:auto val="1"/>
        <c:lblAlgn val="ctr"/>
        <c:lblOffset val="100"/>
        <c:noMultiLvlLbl val="0"/>
      </c:catAx>
      <c:valAx>
        <c:axId val="20193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Question E  - L1 Data Miss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E!$B$46:$B$49</c:f>
              <c:strCache>
                <c:ptCount val="4"/>
                <c:pt idx="0">
                  <c:v>32B - L1 n:sets 128  L2 n:sets 2048</c:v>
                </c:pt>
                <c:pt idx="1">
                  <c:v>64B - L1 n:sets 64  L2 n:sets 1024</c:v>
                </c:pt>
                <c:pt idx="2">
                  <c:v>128B - L1 n:sets 32 L2  n:sets 512</c:v>
                </c:pt>
                <c:pt idx="3">
                  <c:v>256B - L1 n:sets 16 L2  n:sets 256</c:v>
                </c:pt>
              </c:strCache>
            </c:strRef>
          </c:cat>
          <c:val>
            <c:numRef>
              <c:f>E!$N$46:$N$49</c:f>
              <c:numCache>
                <c:formatCode>0.0000</c:formatCode>
                <c:ptCount val="4"/>
                <c:pt idx="0">
                  <c:v>6.5369999999999998E-2</c:v>
                </c:pt>
                <c:pt idx="1">
                  <c:v>8.9319999999999983E-2</c:v>
                </c:pt>
                <c:pt idx="2">
                  <c:v>0.11034000000000002</c:v>
                </c:pt>
                <c:pt idx="3">
                  <c:v>0.14167000000000002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4-4F76-8DF9-2D7E0C4E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62496"/>
        <c:axId val="2014164160"/>
      </c:barChart>
      <c:catAx>
        <c:axId val="20141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64160"/>
        <c:crosses val="autoZero"/>
        <c:auto val="1"/>
        <c:lblAlgn val="ctr"/>
        <c:lblOffset val="100"/>
        <c:noMultiLvlLbl val="0"/>
      </c:catAx>
      <c:valAx>
        <c:axId val="20141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Question E  - Unified Miss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E!$B$57:$B$60</c:f>
              <c:strCache>
                <c:ptCount val="4"/>
                <c:pt idx="0">
                  <c:v>32B - L1 n:sets 128  L2 n:sets 2048</c:v>
                </c:pt>
                <c:pt idx="1">
                  <c:v>64B - L1 n:sets 64  L2 n:sets 1024</c:v>
                </c:pt>
                <c:pt idx="2">
                  <c:v>128B - L1 n:sets 32 L2  n:sets 512</c:v>
                </c:pt>
                <c:pt idx="3">
                  <c:v>256B - L1 n:sets 16 L2  n:sets 256</c:v>
                </c:pt>
              </c:strCache>
            </c:strRef>
          </c:cat>
          <c:val>
            <c:numRef>
              <c:f>E!$N$57:$N$60</c:f>
              <c:numCache>
                <c:formatCode>0.0000</c:formatCode>
                <c:ptCount val="4"/>
                <c:pt idx="0">
                  <c:v>8.1380000000000008E-2</c:v>
                </c:pt>
                <c:pt idx="1">
                  <c:v>4.1279999999999997E-2</c:v>
                </c:pt>
                <c:pt idx="2">
                  <c:v>2.0650000000000002E-2</c:v>
                </c:pt>
                <c:pt idx="3">
                  <c:v>2.7249999999999996E-2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3-4DA7-A55D-D2E490A3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645616"/>
        <c:axId val="2113655184"/>
      </c:barChart>
      <c:catAx>
        <c:axId val="21136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55184"/>
        <c:crosses val="autoZero"/>
        <c:auto val="1"/>
        <c:lblAlgn val="ctr"/>
        <c:lblOffset val="100"/>
        <c:noMultiLvlLbl val="0"/>
      </c:catAx>
      <c:valAx>
        <c:axId val="21136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4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Question E  - Sim Cycle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E!$B$67:$B$70</c:f>
              <c:strCache>
                <c:ptCount val="4"/>
                <c:pt idx="0">
                  <c:v>32B - L1 n:sets 128  L2 n:sets 2048</c:v>
                </c:pt>
                <c:pt idx="1">
                  <c:v>64B - L1 n:sets 64  L2 n:sets 1024</c:v>
                </c:pt>
                <c:pt idx="2">
                  <c:v>128B - L1 n:sets 32 L2  n:sets 512</c:v>
                </c:pt>
                <c:pt idx="3">
                  <c:v>256B - L1 n:sets 16 L2  n:sets 256</c:v>
                </c:pt>
              </c:strCache>
            </c:strRef>
          </c:cat>
          <c:val>
            <c:numRef>
              <c:f>E!$N$67:$N$70</c:f>
              <c:numCache>
                <c:formatCode>0</c:formatCode>
                <c:ptCount val="4"/>
                <c:pt idx="0">
                  <c:v>63879268.799999997</c:v>
                </c:pt>
                <c:pt idx="1">
                  <c:v>65999320.600000001</c:v>
                </c:pt>
                <c:pt idx="2">
                  <c:v>68190647.099999994</c:v>
                </c:pt>
                <c:pt idx="3">
                  <c:v>72064500.599999994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7-4C9F-87CF-C4FA28D0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848320"/>
        <c:axId val="2105841248"/>
      </c:barChart>
      <c:catAx>
        <c:axId val="21058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1248"/>
        <c:crosses val="autoZero"/>
        <c:auto val="1"/>
        <c:lblAlgn val="ctr"/>
        <c:lblOffset val="100"/>
        <c:noMultiLvlLbl val="0"/>
      </c:catAx>
      <c:valAx>
        <c:axId val="21058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A - L1 Instruction Miss Rate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A!$B$39:$B$41</c:f>
              <c:strCache>
                <c:ptCount val="3"/>
                <c:pt idx="0">
                  <c:v>8KB, n sets: 256</c:v>
                </c:pt>
                <c:pt idx="1">
                  <c:v>32KB, n sets: 1024</c:v>
                </c:pt>
                <c:pt idx="2">
                  <c:v>64KB, n sets: 2048</c:v>
                </c:pt>
              </c:strCache>
            </c:strRef>
          </c:cat>
          <c:val>
            <c:numRef>
              <c:f>A!$N$39:$N$41</c:f>
              <c:numCache>
                <c:formatCode>0.0000</c:formatCode>
                <c:ptCount val="3"/>
                <c:pt idx="0">
                  <c:v>2.776E-2</c:v>
                </c:pt>
                <c:pt idx="1">
                  <c:v>7.4999999999999997E-3</c:v>
                </c:pt>
                <c:pt idx="2">
                  <c:v>2.8799999999999997E-3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487-8FAC-F37D191C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353888"/>
        <c:axId val="2016684096"/>
      </c:barChart>
      <c:catAx>
        <c:axId val="20223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84096"/>
        <c:crosses val="autoZero"/>
        <c:auto val="1"/>
        <c:lblAlgn val="ctr"/>
        <c:lblOffset val="100"/>
        <c:noMultiLvlLbl val="0"/>
      </c:catAx>
      <c:valAx>
        <c:axId val="20166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 Question A - L1 Data Miss Rate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A!$B$47:$B$49</c:f>
              <c:strCache>
                <c:ptCount val="3"/>
                <c:pt idx="0">
                  <c:v>8KB, n sets: 256</c:v>
                </c:pt>
                <c:pt idx="1">
                  <c:v>32KB, n sets: 1024</c:v>
                </c:pt>
                <c:pt idx="2">
                  <c:v>64KB, n sets: 2048</c:v>
                </c:pt>
              </c:strCache>
            </c:strRef>
          </c:cat>
          <c:val>
            <c:numRef>
              <c:f>A!$N$47:$N$49</c:f>
              <c:numCache>
                <c:formatCode>0.0000</c:formatCode>
                <c:ptCount val="3"/>
                <c:pt idx="0">
                  <c:v>6.5439999999999984E-2</c:v>
                </c:pt>
                <c:pt idx="1">
                  <c:v>6.5799999999999997E-2</c:v>
                </c:pt>
                <c:pt idx="2">
                  <c:v>6.5839999999999982E-2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1-4E6D-9512-9F921FFA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087440"/>
        <c:axId val="1774096592"/>
      </c:barChart>
      <c:catAx>
        <c:axId val="17740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96592"/>
        <c:crosses val="autoZero"/>
        <c:auto val="1"/>
        <c:lblAlgn val="ctr"/>
        <c:lblOffset val="100"/>
        <c:noMultiLvlLbl val="0"/>
      </c:catAx>
      <c:valAx>
        <c:axId val="17740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A - Unified Miss Rate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A!$B$55:$B$57</c:f>
              <c:strCache>
                <c:ptCount val="3"/>
                <c:pt idx="0">
                  <c:v>8KB, n sets: 256</c:v>
                </c:pt>
                <c:pt idx="1">
                  <c:v>32KB, n sets: 1024</c:v>
                </c:pt>
                <c:pt idx="2">
                  <c:v>64KB, n sets: 2048</c:v>
                </c:pt>
              </c:strCache>
            </c:strRef>
          </c:cat>
          <c:val>
            <c:numRef>
              <c:f>A!$N$55:$N$57</c:f>
              <c:numCache>
                <c:formatCode>0.0000</c:formatCode>
                <c:ptCount val="3"/>
                <c:pt idx="0">
                  <c:v>4.1639999999999996E-2</c:v>
                </c:pt>
                <c:pt idx="1">
                  <c:v>4.4600000000000008E-2</c:v>
                </c:pt>
                <c:pt idx="2">
                  <c:v>4.5569999999999999E-2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8-4185-B346-56DD5636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658928"/>
        <c:axId val="2113645200"/>
      </c:barChart>
      <c:catAx>
        <c:axId val="21136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45200"/>
        <c:crosses val="autoZero"/>
        <c:auto val="1"/>
        <c:lblAlgn val="ctr"/>
        <c:lblOffset val="100"/>
        <c:noMultiLvlLbl val="0"/>
      </c:catAx>
      <c:valAx>
        <c:axId val="21136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A -Sim Cycle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A!$B$64:$B$66</c:f>
              <c:strCache>
                <c:ptCount val="3"/>
                <c:pt idx="0">
                  <c:v>8KB, n sets: 256</c:v>
                </c:pt>
                <c:pt idx="1">
                  <c:v>32KB, n sets: 1024</c:v>
                </c:pt>
                <c:pt idx="2">
                  <c:v>64KB, n sets: 2048</c:v>
                </c:pt>
              </c:strCache>
            </c:strRef>
          </c:cat>
          <c:val>
            <c:numRef>
              <c:f>A!$N$64:$N$66</c:f>
              <c:numCache>
                <c:formatCode>0</c:formatCode>
                <c:ptCount val="3"/>
                <c:pt idx="0">
                  <c:v>71135366.5</c:v>
                </c:pt>
                <c:pt idx="1">
                  <c:v>60436395.600000001</c:v>
                </c:pt>
                <c:pt idx="2">
                  <c:v>57988726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3-4E12-9E3F-90E38ECF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54512"/>
        <c:axId val="1775954928"/>
      </c:barChart>
      <c:catAx>
        <c:axId val="17759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54928"/>
        <c:crosses val="autoZero"/>
        <c:auto val="1"/>
        <c:lblAlgn val="ctr"/>
        <c:lblOffset val="100"/>
        <c:noMultiLvlLbl val="0"/>
      </c:catAx>
      <c:valAx>
        <c:axId val="17759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B - instructions per cycle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B!$B$6:$B$8</c:f>
              <c:strCache>
                <c:ptCount val="3"/>
                <c:pt idx="0">
                  <c:v>L1 data cache 2KB</c:v>
                </c:pt>
                <c:pt idx="1">
                  <c:v>L1 data cache 32KB</c:v>
                </c:pt>
                <c:pt idx="2">
                  <c:v>L1 data cache 128KB</c:v>
                </c:pt>
              </c:strCache>
            </c:strRef>
          </c:cat>
          <c:val>
            <c:numRef>
              <c:f>B!$N$6:$N$8</c:f>
              <c:numCache>
                <c:formatCode>0.0000</c:formatCode>
                <c:ptCount val="3"/>
                <c:pt idx="0">
                  <c:v>1.70872</c:v>
                </c:pt>
                <c:pt idx="1">
                  <c:v>1.7706100000000002</c:v>
                </c:pt>
                <c:pt idx="2">
                  <c:v>1.7728700000000004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2-4478-B379-C4A33808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938688"/>
        <c:axId val="1983939104"/>
      </c:barChart>
      <c:catAx>
        <c:axId val="19839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39104"/>
        <c:crosses val="autoZero"/>
        <c:auto val="1"/>
        <c:lblAlgn val="ctr"/>
        <c:lblOffset val="100"/>
        <c:noMultiLvlLbl val="0"/>
      </c:catAx>
      <c:valAx>
        <c:axId val="1983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baseline="0">
                <a:effectLst/>
              </a:rPr>
              <a:t>Question B - Total Loads</a:t>
            </a:r>
            <a:r>
              <a:rPr lang="en-US" sz="900" b="0" i="0" u="none" strike="noStrike" baseline="0"/>
              <a:t> </a:t>
            </a:r>
            <a:endParaRPr lang="en-US" sz="9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B!$B$15:$B$17</c:f>
              <c:strCache>
                <c:ptCount val="3"/>
                <c:pt idx="0">
                  <c:v>L1 data cache 2KB</c:v>
                </c:pt>
                <c:pt idx="1">
                  <c:v>L1 data cache 32KB</c:v>
                </c:pt>
                <c:pt idx="2">
                  <c:v>L1 data cache 128KB</c:v>
                </c:pt>
              </c:strCache>
            </c:strRef>
          </c:cat>
          <c:val>
            <c:numRef>
              <c:f>B!$N$15:$N$17</c:f>
              <c:numCache>
                <c:formatCode>0</c:formatCode>
                <c:ptCount val="3"/>
                <c:pt idx="0">
                  <c:v>25560757.699999999</c:v>
                </c:pt>
                <c:pt idx="1">
                  <c:v>25524847.300000001</c:v>
                </c:pt>
                <c:pt idx="2">
                  <c:v>25522624.800000001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3-46A7-BBF4-2B7C6CE8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86208"/>
        <c:axId val="2110980384"/>
      </c:barChart>
      <c:catAx>
        <c:axId val="21109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0384"/>
        <c:crosses val="autoZero"/>
        <c:auto val="1"/>
        <c:lblAlgn val="ctr"/>
        <c:lblOffset val="100"/>
        <c:noMultiLvlLbl val="0"/>
      </c:catAx>
      <c:valAx>
        <c:axId val="21109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85723</xdr:colOff>
      <xdr:row>1</xdr:row>
      <xdr:rowOff>171451</xdr:rowOff>
    </xdr:from>
    <xdr:to>
      <xdr:col>20</xdr:col>
      <xdr:colOff>409575</xdr:colOff>
      <xdr:row>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9715F-2F6A-49CF-96A8-D4582451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51546</xdr:colOff>
      <xdr:row>13</xdr:row>
      <xdr:rowOff>114299</xdr:rowOff>
    </xdr:from>
    <xdr:to>
      <xdr:col>20</xdr:col>
      <xdr:colOff>419100</xdr:colOff>
      <xdr:row>20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68FC4-4410-4D34-BDBA-4411589E1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58271</xdr:colOff>
      <xdr:row>23</xdr:row>
      <xdr:rowOff>36419</xdr:rowOff>
    </xdr:from>
    <xdr:to>
      <xdr:col>19</xdr:col>
      <xdr:colOff>600075</xdr:colOff>
      <xdr:row>32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022AC6-3E6A-4090-BB7A-13868C1AB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67235</xdr:colOff>
      <xdr:row>36</xdr:row>
      <xdr:rowOff>76200</xdr:rowOff>
    </xdr:from>
    <xdr:to>
      <xdr:col>20</xdr:col>
      <xdr:colOff>304801</xdr:colOff>
      <xdr:row>43</xdr:row>
      <xdr:rowOff>109257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9129DE-665F-444E-9D20-2CAB557E6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62194</xdr:colOff>
      <xdr:row>45</xdr:row>
      <xdr:rowOff>104775</xdr:rowOff>
    </xdr:from>
    <xdr:to>
      <xdr:col>20</xdr:col>
      <xdr:colOff>371476</xdr:colOff>
      <xdr:row>52</xdr:row>
      <xdr:rowOff>234201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B99B98-2E45-4FB5-A2A7-73F53EA9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67795</xdr:colOff>
      <xdr:row>55</xdr:row>
      <xdr:rowOff>28575</xdr:rowOff>
    </xdr:from>
    <xdr:to>
      <xdr:col>20</xdr:col>
      <xdr:colOff>381001</xdr:colOff>
      <xdr:row>63</xdr:row>
      <xdr:rowOff>99732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2812F-7B72-4799-8786-8ED642F9F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45383</xdr:colOff>
      <xdr:row>65</xdr:row>
      <xdr:rowOff>228599</xdr:rowOff>
    </xdr:from>
    <xdr:to>
      <xdr:col>20</xdr:col>
      <xdr:colOff>438150</xdr:colOff>
      <xdr:row>73</xdr:row>
      <xdr:rowOff>64431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92B449-2352-48AD-91FB-7EB309C44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599513</xdr:colOff>
      <xdr:row>1</xdr:row>
      <xdr:rowOff>68355</xdr:rowOff>
    </xdr:from>
    <xdr:to>
      <xdr:col>22</xdr:col>
      <xdr:colOff>330572</xdr:colOff>
      <xdr:row>10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709A0-8DE4-4713-8661-5FE81DCC9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554690</xdr:colOff>
      <xdr:row>10</xdr:row>
      <xdr:rowOff>247649</xdr:rowOff>
    </xdr:from>
    <xdr:to>
      <xdr:col>22</xdr:col>
      <xdr:colOff>285749</xdr:colOff>
      <xdr:row>20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E266F-1848-42BB-8414-29640F21C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588308</xdr:colOff>
      <xdr:row>21</xdr:row>
      <xdr:rowOff>23531</xdr:rowOff>
    </xdr:from>
    <xdr:to>
      <xdr:col>22</xdr:col>
      <xdr:colOff>319367</xdr:colOff>
      <xdr:row>29</xdr:row>
      <xdr:rowOff>222996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A4AEF1-2DAF-4BE7-9D22-89ABC9A45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565896</xdr:colOff>
      <xdr:row>30</xdr:row>
      <xdr:rowOff>180415</xdr:rowOff>
    </xdr:from>
    <xdr:to>
      <xdr:col>22</xdr:col>
      <xdr:colOff>296955</xdr:colOff>
      <xdr:row>39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95E8B-7240-4C3E-B919-48D1F79E5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28014</xdr:colOff>
      <xdr:row>39</xdr:row>
      <xdr:rowOff>225238</xdr:rowOff>
    </xdr:from>
    <xdr:to>
      <xdr:col>22</xdr:col>
      <xdr:colOff>364190</xdr:colOff>
      <xdr:row>48</xdr:row>
      <xdr:rowOff>200585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9120D3-2B27-44F5-BAC7-667EED95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95249</xdr:colOff>
      <xdr:row>48</xdr:row>
      <xdr:rowOff>90768</xdr:rowOff>
    </xdr:from>
    <xdr:to>
      <xdr:col>22</xdr:col>
      <xdr:colOff>431425</xdr:colOff>
      <xdr:row>57</xdr:row>
      <xdr:rowOff>43703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C15473-B704-4AA9-833E-54B66FC0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16809</xdr:colOff>
      <xdr:row>57</xdr:row>
      <xdr:rowOff>101973</xdr:rowOff>
    </xdr:from>
    <xdr:to>
      <xdr:col>22</xdr:col>
      <xdr:colOff>352985</xdr:colOff>
      <xdr:row>66</xdr:row>
      <xdr:rowOff>122144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89954-79D9-4A1C-A2A2-B580957CE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84043</xdr:colOff>
      <xdr:row>0</xdr:row>
      <xdr:rowOff>45943</xdr:rowOff>
    </xdr:from>
    <xdr:to>
      <xdr:col>22</xdr:col>
      <xdr:colOff>420220</xdr:colOff>
      <xdr:row>10</xdr:row>
      <xdr:rowOff>66113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540CC-0B86-474A-B17D-11A6C7B23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16808</xdr:colOff>
      <xdr:row>10</xdr:row>
      <xdr:rowOff>247648</xdr:rowOff>
    </xdr:from>
    <xdr:to>
      <xdr:col>22</xdr:col>
      <xdr:colOff>352985</xdr:colOff>
      <xdr:row>20</xdr:row>
      <xdr:rowOff>166966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83E75-14BB-43D3-B96D-97548498B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162485</xdr:colOff>
      <xdr:row>21</xdr:row>
      <xdr:rowOff>158002</xdr:rowOff>
    </xdr:from>
    <xdr:to>
      <xdr:col>22</xdr:col>
      <xdr:colOff>498662</xdr:colOff>
      <xdr:row>31</xdr:row>
      <xdr:rowOff>200585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AC6EC-9A3E-42CA-A8C8-65C42D35F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240925</xdr:colOff>
      <xdr:row>31</xdr:row>
      <xdr:rowOff>191620</xdr:rowOff>
    </xdr:from>
    <xdr:to>
      <xdr:col>22</xdr:col>
      <xdr:colOff>577102</xdr:colOff>
      <xdr:row>40</xdr:row>
      <xdr:rowOff>155761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54A26-372B-4808-AEDC-8085DC055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117661</xdr:colOff>
      <xdr:row>39</xdr:row>
      <xdr:rowOff>90768</xdr:rowOff>
    </xdr:from>
    <xdr:to>
      <xdr:col>22</xdr:col>
      <xdr:colOff>453838</xdr:colOff>
      <xdr:row>48</xdr:row>
      <xdr:rowOff>54909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4BBF8D-A1F1-44A5-8937-F65D6BE65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151278</xdr:colOff>
      <xdr:row>48</xdr:row>
      <xdr:rowOff>0</xdr:rowOff>
    </xdr:from>
    <xdr:to>
      <xdr:col>22</xdr:col>
      <xdr:colOff>487455</xdr:colOff>
      <xdr:row>56</xdr:row>
      <xdr:rowOff>256614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5256C8-6F7B-4E5F-ACD3-2D9F985B1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218514</xdr:colOff>
      <xdr:row>56</xdr:row>
      <xdr:rowOff>202825</xdr:rowOff>
    </xdr:from>
    <xdr:to>
      <xdr:col>22</xdr:col>
      <xdr:colOff>554691</xdr:colOff>
      <xdr:row>69</xdr:row>
      <xdr:rowOff>110937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BA931F-213F-4254-8D35-BF7002B1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2</xdr:row>
      <xdr:rowOff>33337</xdr:rowOff>
    </xdr:from>
    <xdr:to>
      <xdr:col>22</xdr:col>
      <xdr:colOff>447675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33FB5-C85F-40AD-A8AA-8A11F4191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12</xdr:row>
      <xdr:rowOff>176212</xdr:rowOff>
    </xdr:from>
    <xdr:to>
      <xdr:col>22</xdr:col>
      <xdr:colOff>466725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62C70-E39D-4697-99D3-43AA07493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155762</xdr:colOff>
      <xdr:row>22</xdr:row>
      <xdr:rowOff>9244</xdr:rowOff>
    </xdr:from>
    <xdr:to>
      <xdr:col>22</xdr:col>
      <xdr:colOff>460562</xdr:colOff>
      <xdr:row>31</xdr:row>
      <xdr:rowOff>199744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9C793F-54A4-4810-913D-8256B73B1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140073</xdr:colOff>
      <xdr:row>32</xdr:row>
      <xdr:rowOff>57149</xdr:rowOff>
    </xdr:from>
    <xdr:to>
      <xdr:col>22</xdr:col>
      <xdr:colOff>476250</xdr:colOff>
      <xdr:row>41</xdr:row>
      <xdr:rowOff>234202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9E86C-4945-4471-9593-3F33EFFD6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218514</xdr:colOff>
      <xdr:row>41</xdr:row>
      <xdr:rowOff>236443</xdr:rowOff>
    </xdr:from>
    <xdr:to>
      <xdr:col>22</xdr:col>
      <xdr:colOff>554691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177CD-B235-4D8A-8F7B-6FDFD3B7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140073</xdr:colOff>
      <xdr:row>49</xdr:row>
      <xdr:rowOff>169208</xdr:rowOff>
    </xdr:from>
    <xdr:to>
      <xdr:col>22</xdr:col>
      <xdr:colOff>476250</xdr:colOff>
      <xdr:row>59</xdr:row>
      <xdr:rowOff>144555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5F6F8E-3DA2-4FA4-B00B-60F29602B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173690</xdr:colOff>
      <xdr:row>59</xdr:row>
      <xdr:rowOff>202826</xdr:rowOff>
    </xdr:from>
    <xdr:to>
      <xdr:col>22</xdr:col>
      <xdr:colOff>509867</xdr:colOff>
      <xdr:row>71</xdr:row>
      <xdr:rowOff>21291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E8B035-6149-42BA-9E7C-88AE19934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28013</xdr:colOff>
      <xdr:row>0</xdr:row>
      <xdr:rowOff>100853</xdr:rowOff>
    </xdr:from>
    <xdr:to>
      <xdr:col>22</xdr:col>
      <xdr:colOff>560294</xdr:colOff>
      <xdr:row>11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E9605-ACB2-4BCD-9BC4-9A4023506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16808</xdr:colOff>
      <xdr:row>13</xdr:row>
      <xdr:rowOff>79561</xdr:rowOff>
    </xdr:from>
    <xdr:to>
      <xdr:col>22</xdr:col>
      <xdr:colOff>481853</xdr:colOff>
      <xdr:row>22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00132-F7EA-4495-9127-D0AA91BD9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28014</xdr:colOff>
      <xdr:row>24</xdr:row>
      <xdr:rowOff>1119</xdr:rowOff>
    </xdr:from>
    <xdr:to>
      <xdr:col>22</xdr:col>
      <xdr:colOff>470647</xdr:colOff>
      <xdr:row>32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6C9AE-24CD-4EBB-BCEF-598C296CF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39220</xdr:colOff>
      <xdr:row>33</xdr:row>
      <xdr:rowOff>135591</xdr:rowOff>
    </xdr:from>
    <xdr:to>
      <xdr:col>22</xdr:col>
      <xdr:colOff>470647</xdr:colOff>
      <xdr:row>42</xdr:row>
      <xdr:rowOff>56030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2961D-5337-4633-A0BA-38252E11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50426</xdr:colOff>
      <xdr:row>43</xdr:row>
      <xdr:rowOff>23531</xdr:rowOff>
    </xdr:from>
    <xdr:to>
      <xdr:col>22</xdr:col>
      <xdr:colOff>470647</xdr:colOff>
      <xdr:row>51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84BC0B-5163-4FD6-941F-F01A37E10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39220</xdr:colOff>
      <xdr:row>53</xdr:row>
      <xdr:rowOff>101971</xdr:rowOff>
    </xdr:from>
    <xdr:to>
      <xdr:col>22</xdr:col>
      <xdr:colOff>504265</xdr:colOff>
      <xdr:row>63</xdr:row>
      <xdr:rowOff>44823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AC1E42-7BC6-47C0-A769-D257343CD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39221</xdr:colOff>
      <xdr:row>64</xdr:row>
      <xdr:rowOff>124386</xdr:rowOff>
    </xdr:from>
    <xdr:to>
      <xdr:col>22</xdr:col>
      <xdr:colOff>493059</xdr:colOff>
      <xdr:row>73</xdr:row>
      <xdr:rowOff>168089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88B06E-8760-4D45-B394-0D693063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E60E-7EAB-4EA5-AD33-E179FA00F19D}">
  <dimension ref="A1:N86"/>
  <sheetViews>
    <sheetView tabSelected="1" topLeftCell="M5" zoomScaleNormal="100" workbookViewId="0">
      <selection activeCell="U33" sqref="U33"/>
    </sheetView>
  </sheetViews>
  <sheetFormatPr defaultRowHeight="18.75" x14ac:dyDescent="0.25"/>
  <cols>
    <col min="2" max="2" width="27" customWidth="1"/>
    <col min="3" max="3" width="12.85546875" bestFit="1" customWidth="1"/>
    <col min="4" max="4" width="9.5703125" style="16" customWidth="1"/>
    <col min="5" max="5" width="12" customWidth="1"/>
    <col min="6" max="6" width="10.7109375" style="16" customWidth="1"/>
    <col min="7" max="7" width="9.5703125" bestFit="1" customWidth="1"/>
    <col min="8" max="8" width="12.28515625" style="16" customWidth="1"/>
    <col min="9" max="9" width="10.42578125" customWidth="1"/>
    <col min="10" max="10" width="11" style="16" customWidth="1"/>
    <col min="11" max="11" width="11" customWidth="1"/>
    <col min="12" max="12" width="9.5703125" style="16" bestFit="1" customWidth="1"/>
    <col min="14" max="14" width="15.42578125" style="52" customWidth="1"/>
  </cols>
  <sheetData>
    <row r="1" spans="1:14" ht="15" x14ac:dyDescent="0.25">
      <c r="D1"/>
      <c r="F1"/>
      <c r="H1"/>
      <c r="J1"/>
      <c r="L1"/>
      <c r="N1"/>
    </row>
    <row r="2" spans="1:14" x14ac:dyDescent="0.25">
      <c r="A2" s="4" t="s">
        <v>2</v>
      </c>
      <c r="B2" t="s">
        <v>1</v>
      </c>
    </row>
    <row r="3" spans="1:14" ht="15" x14ac:dyDescent="0.25">
      <c r="A3" s="4"/>
      <c r="D3"/>
      <c r="F3"/>
      <c r="H3"/>
      <c r="J3"/>
      <c r="L3"/>
      <c r="N3"/>
    </row>
    <row r="4" spans="1:14" ht="15" x14ac:dyDescent="0.25">
      <c r="B4" s="1" t="s">
        <v>0</v>
      </c>
      <c r="D4"/>
      <c r="F4"/>
      <c r="H4"/>
      <c r="J4"/>
      <c r="L4"/>
      <c r="N4"/>
    </row>
    <row r="5" spans="1:14" ht="19.5" thickBot="1" x14ac:dyDescent="0.3">
      <c r="C5" s="2" t="s">
        <v>3</v>
      </c>
      <c r="D5" s="17" t="s">
        <v>4</v>
      </c>
      <c r="E5" s="2" t="s">
        <v>5</v>
      </c>
      <c r="F5" s="17" t="s">
        <v>6</v>
      </c>
      <c r="G5" s="2" t="s">
        <v>12</v>
      </c>
      <c r="H5" s="17" t="s">
        <v>7</v>
      </c>
      <c r="I5" s="2" t="s">
        <v>8</v>
      </c>
      <c r="J5" s="17" t="s">
        <v>9</v>
      </c>
      <c r="K5" s="2" t="s">
        <v>10</v>
      </c>
      <c r="L5" s="17" t="s">
        <v>11</v>
      </c>
      <c r="N5" s="48" t="s">
        <v>24</v>
      </c>
    </row>
    <row r="6" spans="1:14" s="5" customFormat="1" ht="20.25" thickTop="1" thickBot="1" x14ac:dyDescent="0.3">
      <c r="B6" s="5" t="s">
        <v>59</v>
      </c>
      <c r="C6" s="10">
        <v>2.5962000000000001</v>
      </c>
      <c r="D6" s="18">
        <v>0.98470000000000002</v>
      </c>
      <c r="E6" s="13">
        <v>1.1695</v>
      </c>
      <c r="F6" s="18">
        <v>1.3909</v>
      </c>
      <c r="G6" s="13">
        <v>1.4766999999999999</v>
      </c>
      <c r="H6" s="18">
        <v>0.92949999999999999</v>
      </c>
      <c r="I6" s="13">
        <v>1.4931000000000001</v>
      </c>
      <c r="J6" s="18">
        <v>1.4783999999999999</v>
      </c>
      <c r="K6" s="13">
        <v>1.7267999999999999</v>
      </c>
      <c r="L6" s="18">
        <v>2.1716000000000002</v>
      </c>
      <c r="M6" s="15"/>
      <c r="N6" s="53">
        <f>AVERAGE(C6:L6)</f>
        <v>1.5417399999999999</v>
      </c>
    </row>
    <row r="7" spans="1:14" s="5" customFormat="1" ht="20.25" thickTop="1" thickBot="1" x14ac:dyDescent="0.3">
      <c r="B7" s="5" t="s">
        <v>60</v>
      </c>
      <c r="C7" s="10">
        <v>2.5962000000000001</v>
      </c>
      <c r="D7" s="18">
        <v>1.2966</v>
      </c>
      <c r="E7" s="13">
        <v>1.3554999999999999</v>
      </c>
      <c r="F7" s="18">
        <v>1.8456999999999999</v>
      </c>
      <c r="G7" s="13">
        <v>1.4772000000000001</v>
      </c>
      <c r="H7" s="18">
        <v>1.2078</v>
      </c>
      <c r="I7" s="13">
        <v>2.0461999999999998</v>
      </c>
      <c r="J7" s="18">
        <v>1.7407999999999999</v>
      </c>
      <c r="K7" s="13">
        <v>1.7267999999999999</v>
      </c>
      <c r="L7" s="18">
        <v>2.1716000000000002</v>
      </c>
      <c r="M7" s="15"/>
      <c r="N7" s="53">
        <f t="shared" ref="N7:N8" si="0">AVERAGE(C7:L7)</f>
        <v>1.7464400000000004</v>
      </c>
    </row>
    <row r="8" spans="1:14" s="5" customFormat="1" ht="20.25" thickTop="1" thickBot="1" x14ac:dyDescent="0.3">
      <c r="B8" s="5" t="s">
        <v>61</v>
      </c>
      <c r="C8" s="10">
        <v>2.5962000000000001</v>
      </c>
      <c r="D8" s="18">
        <v>1.4137</v>
      </c>
      <c r="E8" s="13">
        <v>1.4012</v>
      </c>
      <c r="F8" s="18">
        <v>2.0516999999999999</v>
      </c>
      <c r="G8" s="13">
        <v>1.4772000000000001</v>
      </c>
      <c r="H8" s="18">
        <v>1.2678</v>
      </c>
      <c r="I8" s="13">
        <v>2.1412</v>
      </c>
      <c r="J8" s="18">
        <v>1.8765000000000001</v>
      </c>
      <c r="K8" s="13">
        <v>1.7267999999999999</v>
      </c>
      <c r="L8" s="18">
        <v>2.1716000000000002</v>
      </c>
      <c r="M8" s="15"/>
      <c r="N8" s="53">
        <f t="shared" si="0"/>
        <v>1.8123899999999999</v>
      </c>
    </row>
    <row r="9" spans="1:14" s="49" customFormat="1" ht="15.75" thickTop="1" x14ac:dyDescent="0.25">
      <c r="C9" s="50"/>
    </row>
    <row r="10" spans="1:14" s="49" customFormat="1" ht="15" x14ac:dyDescent="0.25">
      <c r="C10" s="50"/>
    </row>
    <row r="11" spans="1:14" s="49" customFormat="1" ht="15" x14ac:dyDescent="0.25">
      <c r="C11" s="50"/>
    </row>
    <row r="12" spans="1:14" s="49" customFormat="1" ht="15" x14ac:dyDescent="0.25">
      <c r="C12" s="50"/>
    </row>
    <row r="13" spans="1:14" s="49" customFormat="1" ht="15" x14ac:dyDescent="0.25">
      <c r="C13" s="50"/>
    </row>
    <row r="14" spans="1:14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4" x14ac:dyDescent="0.25">
      <c r="B15" s="1" t="s">
        <v>26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ht="19.5" thickBot="1" x14ac:dyDescent="0.3">
      <c r="D16"/>
      <c r="F16"/>
      <c r="H16"/>
      <c r="J16"/>
      <c r="L16"/>
    </row>
    <row r="17" spans="2:14" s="5" customFormat="1" ht="20.25" thickTop="1" thickBot="1" x14ac:dyDescent="0.3">
      <c r="B17" s="5" t="s">
        <v>59</v>
      </c>
      <c r="C17" s="12">
        <v>25703592</v>
      </c>
      <c r="D17" s="19">
        <v>34993268</v>
      </c>
      <c r="E17" s="34">
        <v>33904354</v>
      </c>
      <c r="F17" s="19">
        <v>28293450</v>
      </c>
      <c r="G17" s="34">
        <v>5479421</v>
      </c>
      <c r="H17" s="19">
        <v>41300292</v>
      </c>
      <c r="I17" s="34">
        <v>27554913</v>
      </c>
      <c r="J17" s="5">
        <v>28808717</v>
      </c>
      <c r="K17" s="34">
        <v>21869667</v>
      </c>
      <c r="L17" s="19">
        <v>6122450</v>
      </c>
      <c r="M17" s="15"/>
      <c r="N17" s="54">
        <f t="shared" ref="N17" si="1">AVERAGE(C17:L17)</f>
        <v>25403012.399999999</v>
      </c>
    </row>
    <row r="18" spans="2:14" s="5" customFormat="1" ht="20.25" thickTop="1" thickBot="1" x14ac:dyDescent="0.3">
      <c r="B18" s="5" t="s">
        <v>60</v>
      </c>
      <c r="C18" s="12">
        <v>25703592</v>
      </c>
      <c r="D18" s="19">
        <v>35688642</v>
      </c>
      <c r="E18" s="34">
        <v>34400343</v>
      </c>
      <c r="F18" s="19">
        <v>28513918</v>
      </c>
      <c r="G18" s="34">
        <v>5479462</v>
      </c>
      <c r="H18" s="19">
        <v>42267859</v>
      </c>
      <c r="I18" s="34">
        <v>27660716</v>
      </c>
      <c r="J18" s="5">
        <v>28902247</v>
      </c>
      <c r="K18" s="34">
        <v>21869667</v>
      </c>
      <c r="L18" s="19">
        <v>6122450</v>
      </c>
      <c r="M18" s="15"/>
      <c r="N18" s="54">
        <f t="shared" ref="N18" si="2">AVERAGE(C18:L18)</f>
        <v>25660889.600000001</v>
      </c>
    </row>
    <row r="19" spans="2:14" s="5" customFormat="1" ht="20.25" thickTop="1" thickBot="1" x14ac:dyDescent="0.3">
      <c r="B19" s="5" t="s">
        <v>61</v>
      </c>
      <c r="C19" s="12">
        <v>25703592</v>
      </c>
      <c r="D19" s="19">
        <v>35842870</v>
      </c>
      <c r="E19" s="34">
        <v>34407672</v>
      </c>
      <c r="F19" s="19">
        <v>28560402</v>
      </c>
      <c r="G19" s="34">
        <v>5479462</v>
      </c>
      <c r="H19" s="19">
        <v>42539036</v>
      </c>
      <c r="I19" s="34">
        <v>27660716</v>
      </c>
      <c r="J19" s="5">
        <v>28902247</v>
      </c>
      <c r="K19" s="34">
        <v>21869667</v>
      </c>
      <c r="L19" s="19">
        <v>6122450</v>
      </c>
      <c r="M19" s="15"/>
      <c r="N19" s="54">
        <f t="shared" ref="N19" si="3">AVERAGE(C19:L19)</f>
        <v>25708811.399999999</v>
      </c>
    </row>
    <row r="20" spans="2:14" s="49" customFormat="1" ht="15.75" thickTop="1" x14ac:dyDescent="0.25"/>
    <row r="21" spans="2:14" s="49" customFormat="1" ht="15" x14ac:dyDescent="0.25"/>
    <row r="22" spans="2:14" s="49" customFormat="1" ht="15" x14ac:dyDescent="0.25"/>
    <row r="23" spans="2:14" s="49" customFormat="1" ht="15" x14ac:dyDescent="0.25"/>
    <row r="24" spans="2:14" s="49" customFormat="1" ht="15" x14ac:dyDescent="0.25"/>
    <row r="25" spans="2:14" x14ac:dyDescent="0.25">
      <c r="D25"/>
      <c r="E25" s="7"/>
      <c r="F25"/>
      <c r="H25"/>
      <c r="J25"/>
      <c r="L25"/>
    </row>
    <row r="26" spans="2:14" x14ac:dyDescent="0.25">
      <c r="B26" s="1" t="s">
        <v>27</v>
      </c>
      <c r="D26"/>
      <c r="E26" s="7"/>
      <c r="F26"/>
      <c r="H26"/>
      <c r="J26"/>
      <c r="L26"/>
    </row>
    <row r="27" spans="2:14" ht="19.5" thickBot="1" x14ac:dyDescent="0.3">
      <c r="D27"/>
      <c r="E27" s="7"/>
      <c r="F27"/>
      <c r="H27"/>
      <c r="J27"/>
      <c r="L27"/>
    </row>
    <row r="28" spans="2:14" s="5" customFormat="1" ht="20.25" thickTop="1" thickBot="1" x14ac:dyDescent="0.3">
      <c r="B28" s="5" t="s">
        <v>59</v>
      </c>
      <c r="C28" s="11">
        <v>7995852</v>
      </c>
      <c r="D28" s="16">
        <v>6317300</v>
      </c>
      <c r="E28" s="34">
        <v>18910713</v>
      </c>
      <c r="F28" s="16">
        <v>8723743</v>
      </c>
      <c r="G28" s="14">
        <v>3956202</v>
      </c>
      <c r="H28" s="16">
        <v>41300292</v>
      </c>
      <c r="I28" s="14">
        <v>9024339</v>
      </c>
      <c r="J28" s="16">
        <v>7911949</v>
      </c>
      <c r="K28" s="14">
        <v>2439303</v>
      </c>
      <c r="L28" s="16">
        <v>6122448</v>
      </c>
      <c r="M28" s="15"/>
      <c r="N28" s="54">
        <f t="shared" ref="N28" si="4">AVERAGE(C28:L28)</f>
        <v>11270214.1</v>
      </c>
    </row>
    <row r="29" spans="2:14" s="5" customFormat="1" ht="20.25" thickTop="1" thickBot="1" x14ac:dyDescent="0.3">
      <c r="B29" s="5" t="s">
        <v>60</v>
      </c>
      <c r="C29" s="11">
        <v>7995852</v>
      </c>
      <c r="D29" s="16">
        <v>6393083</v>
      </c>
      <c r="E29" s="34">
        <v>19095625</v>
      </c>
      <c r="F29" s="16">
        <v>8784863</v>
      </c>
      <c r="G29" s="14">
        <v>3956202</v>
      </c>
      <c r="H29" s="16">
        <v>42267859</v>
      </c>
      <c r="I29" s="14">
        <v>9024552</v>
      </c>
      <c r="J29" s="16">
        <v>7833552</v>
      </c>
      <c r="K29" s="14">
        <v>2439303</v>
      </c>
      <c r="L29" s="16">
        <v>6122448</v>
      </c>
      <c r="M29" s="15"/>
      <c r="N29" s="54">
        <f t="shared" ref="N29" si="5">AVERAGE(C29:L29)</f>
        <v>11391333.9</v>
      </c>
    </row>
    <row r="30" spans="2:14" s="5" customFormat="1" ht="20.25" thickTop="1" thickBot="1" x14ac:dyDescent="0.3">
      <c r="B30" s="5" t="s">
        <v>61</v>
      </c>
      <c r="C30" s="11">
        <v>7995852</v>
      </c>
      <c r="D30" s="16">
        <v>6413189</v>
      </c>
      <c r="E30" s="34">
        <v>19112767</v>
      </c>
      <c r="F30" s="16">
        <v>8778215</v>
      </c>
      <c r="G30" s="14">
        <v>3956202</v>
      </c>
      <c r="H30" s="16">
        <v>11881245</v>
      </c>
      <c r="I30" s="14">
        <v>9024552</v>
      </c>
      <c r="J30" s="16">
        <v>7833552</v>
      </c>
      <c r="K30" s="14">
        <v>2439303</v>
      </c>
      <c r="L30" s="16">
        <v>6122448</v>
      </c>
      <c r="M30" s="15"/>
      <c r="N30" s="54">
        <f t="shared" ref="N30" si="6">AVERAGE(C30:L30)</f>
        <v>8355732.5</v>
      </c>
    </row>
    <row r="31" spans="2:14" s="49" customFormat="1" ht="15.75" thickTop="1" x14ac:dyDescent="0.25">
      <c r="C31" s="56"/>
      <c r="E31" s="58"/>
      <c r="F31" s="58"/>
      <c r="H31" s="58"/>
      <c r="I31" s="58"/>
      <c r="K31" s="58"/>
    </row>
    <row r="32" spans="2:14" s="49" customFormat="1" ht="15" x14ac:dyDescent="0.25">
      <c r="C32" s="56"/>
      <c r="E32" s="58"/>
      <c r="F32" s="58"/>
      <c r="H32" s="58"/>
      <c r="I32" s="58"/>
      <c r="K32" s="58"/>
    </row>
    <row r="33" spans="2:14" s="49" customFormat="1" ht="15" x14ac:dyDescent="0.25">
      <c r="C33" s="56"/>
      <c r="E33" s="58"/>
      <c r="F33" s="58"/>
      <c r="H33" s="58"/>
      <c r="I33" s="58"/>
      <c r="K33" s="58"/>
    </row>
    <row r="34" spans="2:14" s="49" customFormat="1" ht="15" x14ac:dyDescent="0.25">
      <c r="C34" s="56"/>
      <c r="E34" s="58"/>
      <c r="F34" s="58"/>
      <c r="H34" s="58"/>
      <c r="I34" s="58"/>
      <c r="K34" s="58"/>
    </row>
    <row r="35" spans="2:14" ht="15" x14ac:dyDescent="0.25">
      <c r="D35"/>
      <c r="E35" s="7"/>
      <c r="F35"/>
      <c r="H35"/>
      <c r="J35"/>
      <c r="L35"/>
      <c r="N35"/>
    </row>
    <row r="36" spans="2:14" x14ac:dyDescent="0.25">
      <c r="D36"/>
      <c r="E36" s="7"/>
      <c r="F36"/>
      <c r="H36"/>
      <c r="J36"/>
      <c r="L36"/>
    </row>
    <row r="37" spans="2:14" x14ac:dyDescent="0.25">
      <c r="B37" s="1" t="s">
        <v>28</v>
      </c>
      <c r="D37"/>
      <c r="E37" s="7"/>
      <c r="F37"/>
      <c r="H37"/>
      <c r="J37"/>
      <c r="L37"/>
    </row>
    <row r="38" spans="2:14" ht="19.5" thickBot="1" x14ac:dyDescent="0.3">
      <c r="D38"/>
      <c r="E38" s="7"/>
      <c r="F38"/>
      <c r="H38"/>
      <c r="J38"/>
      <c r="L38"/>
    </row>
    <row r="39" spans="2:14" s="5" customFormat="1" ht="20.25" thickTop="1" thickBot="1" x14ac:dyDescent="0.3">
      <c r="B39" s="5" t="s">
        <v>59</v>
      </c>
      <c r="C39" s="11">
        <v>0</v>
      </c>
      <c r="D39" s="16">
        <v>7.1099999999999997E-2</v>
      </c>
      <c r="E39" s="35">
        <v>4.1099999999999998E-2</v>
      </c>
      <c r="F39" s="16">
        <v>4.6899999999999997E-2</v>
      </c>
      <c r="G39" s="14">
        <v>1E-4</v>
      </c>
      <c r="H39" s="16">
        <v>7.2700000000000001E-2</v>
      </c>
      <c r="I39" s="14">
        <v>4.5699999999999998E-2</v>
      </c>
      <c r="J39" s="47">
        <v>0</v>
      </c>
      <c r="K39" s="14">
        <v>0</v>
      </c>
      <c r="L39" s="16">
        <v>0</v>
      </c>
      <c r="M39" s="15"/>
      <c r="N39" s="53">
        <f t="shared" ref="N39" si="7">AVERAGE(C39:L39)</f>
        <v>2.776E-2</v>
      </c>
    </row>
    <row r="40" spans="2:14" s="5" customFormat="1" ht="20.25" thickTop="1" thickBot="1" x14ac:dyDescent="0.3">
      <c r="B40" s="5" t="s">
        <v>60</v>
      </c>
      <c r="C40" s="11">
        <v>0</v>
      </c>
      <c r="D40" s="16">
        <v>1.7000000000000001E-2</v>
      </c>
      <c r="E40" s="35">
        <v>1.0800000000000001E-2</v>
      </c>
      <c r="F40" s="16">
        <v>1.34E-2</v>
      </c>
      <c r="G40" s="14">
        <v>0</v>
      </c>
      <c r="H40" s="16">
        <v>2.5899999999999999E-2</v>
      </c>
      <c r="I40" s="14">
        <v>7.9000000000000008E-3</v>
      </c>
      <c r="J40" s="47">
        <v>0</v>
      </c>
      <c r="K40" s="14">
        <v>0</v>
      </c>
      <c r="L40" s="16">
        <v>0</v>
      </c>
      <c r="M40" s="15"/>
      <c r="N40" s="53">
        <f t="shared" ref="N40" si="8">AVERAGE(C40:L40)</f>
        <v>7.4999999999999997E-3</v>
      </c>
    </row>
    <row r="41" spans="2:14" s="5" customFormat="1" ht="20.25" thickTop="1" thickBot="1" x14ac:dyDescent="0.3">
      <c r="B41" s="5" t="s">
        <v>61</v>
      </c>
      <c r="C41" s="11">
        <v>0</v>
      </c>
      <c r="D41" s="16">
        <v>5.9999999999999995E-4</v>
      </c>
      <c r="E41" s="35">
        <v>5.0000000000000001E-3</v>
      </c>
      <c r="F41" s="16">
        <v>2E-3</v>
      </c>
      <c r="G41" s="14">
        <v>0</v>
      </c>
      <c r="H41" s="16">
        <v>1.77E-2</v>
      </c>
      <c r="I41" s="14">
        <v>3.5000000000000001E-3</v>
      </c>
      <c r="J41" s="47">
        <v>0</v>
      </c>
      <c r="K41" s="14">
        <v>0</v>
      </c>
      <c r="L41" s="16">
        <v>0</v>
      </c>
      <c r="M41" s="15"/>
      <c r="N41" s="53">
        <f t="shared" ref="N41" si="9">AVERAGE(C41:L41)</f>
        <v>2.8799999999999997E-3</v>
      </c>
    </row>
    <row r="42" spans="2:14" ht="19.5" thickTop="1" x14ac:dyDescent="0.25">
      <c r="D42"/>
      <c r="E42" s="7"/>
      <c r="F42"/>
      <c r="H42"/>
      <c r="J42"/>
      <c r="L42"/>
    </row>
    <row r="43" spans="2:14" x14ac:dyDescent="0.25">
      <c r="D43"/>
      <c r="E43" s="7"/>
      <c r="F43"/>
      <c r="H43"/>
      <c r="J43"/>
      <c r="L43"/>
    </row>
    <row r="44" spans="2:14" x14ac:dyDescent="0.25">
      <c r="D44"/>
      <c r="E44" s="7"/>
      <c r="F44"/>
      <c r="H44"/>
      <c r="J44"/>
      <c r="L44"/>
    </row>
    <row r="45" spans="2:14" x14ac:dyDescent="0.25">
      <c r="B45" s="1" t="s">
        <v>29</v>
      </c>
      <c r="D45"/>
      <c r="E45" s="7"/>
      <c r="F45"/>
      <c r="H45"/>
      <c r="J45"/>
      <c r="L45"/>
    </row>
    <row r="46" spans="2:14" ht="19.5" thickBot="1" x14ac:dyDescent="0.3">
      <c r="D46"/>
      <c r="F46"/>
      <c r="H46"/>
      <c r="J46"/>
      <c r="L46"/>
    </row>
    <row r="47" spans="2:14" s="5" customFormat="1" ht="20.25" thickTop="1" thickBot="1" x14ac:dyDescent="0.3">
      <c r="B47" s="5" t="s">
        <v>59</v>
      </c>
      <c r="C47" s="11">
        <v>3.3099999999999997E-2</v>
      </c>
      <c r="D47" s="16">
        <v>0.18360000000000001</v>
      </c>
      <c r="E47" s="14">
        <v>8.7099999999999997E-2</v>
      </c>
      <c r="F47" s="16">
        <v>4.3099999999999999E-2</v>
      </c>
      <c r="G47" s="14">
        <v>3.5000000000000003E-2</v>
      </c>
      <c r="H47" s="16">
        <v>0.1081</v>
      </c>
      <c r="I47" s="14">
        <v>3.2300000000000002E-2</v>
      </c>
      <c r="J47" s="16">
        <v>7.4899999999999994E-2</v>
      </c>
      <c r="K47" s="14">
        <v>3.0700000000000002E-2</v>
      </c>
      <c r="L47" s="16">
        <v>2.6499999999999999E-2</v>
      </c>
      <c r="M47" s="15"/>
      <c r="N47" s="53">
        <f>AVERAGE(C47:L47)</f>
        <v>6.5439999999999984E-2</v>
      </c>
    </row>
    <row r="48" spans="2:14" s="5" customFormat="1" ht="20.25" thickTop="1" thickBot="1" x14ac:dyDescent="0.3">
      <c r="B48" s="5" t="s">
        <v>60</v>
      </c>
      <c r="C48" s="11">
        <v>3.3099999999999997E-2</v>
      </c>
      <c r="D48" s="16">
        <v>0.1825</v>
      </c>
      <c r="E48" s="35">
        <v>8.6999999999999994E-2</v>
      </c>
      <c r="F48" s="16">
        <v>4.3299999999999998E-2</v>
      </c>
      <c r="G48" s="14">
        <v>3.5000000000000003E-2</v>
      </c>
      <c r="H48" s="16">
        <v>0.1079</v>
      </c>
      <c r="I48" s="14">
        <v>3.2300000000000002E-2</v>
      </c>
      <c r="J48" s="16">
        <v>7.9699999999999993E-2</v>
      </c>
      <c r="K48" s="14">
        <v>3.0700000000000002E-2</v>
      </c>
      <c r="L48" s="16">
        <v>2.6499999999999999E-2</v>
      </c>
      <c r="M48" s="15"/>
      <c r="N48" s="53">
        <f>AVERAGE(C48:L48)</f>
        <v>6.5799999999999997E-2</v>
      </c>
    </row>
    <row r="49" spans="2:14" s="5" customFormat="1" ht="20.25" thickTop="1" thickBot="1" x14ac:dyDescent="0.3">
      <c r="B49" s="5" t="s">
        <v>61</v>
      </c>
      <c r="C49" s="11">
        <v>3.3099999999999997E-2</v>
      </c>
      <c r="D49" s="16">
        <v>0.18240000000000001</v>
      </c>
      <c r="E49" s="35">
        <v>8.6999999999999994E-2</v>
      </c>
      <c r="F49" s="16">
        <v>4.3499999999999997E-2</v>
      </c>
      <c r="G49" s="5">
        <v>3.5000000000000003E-2</v>
      </c>
      <c r="H49" s="16">
        <v>0.1079</v>
      </c>
      <c r="I49" s="14">
        <v>3.2500000000000001E-2</v>
      </c>
      <c r="J49" s="16">
        <v>7.9799999999999996E-2</v>
      </c>
      <c r="K49" s="14">
        <v>3.0700000000000002E-2</v>
      </c>
      <c r="L49" s="16">
        <v>2.6499999999999999E-2</v>
      </c>
      <c r="M49" s="15"/>
      <c r="N49" s="53">
        <f>AVERAGE(C49:L49)</f>
        <v>6.5839999999999982E-2</v>
      </c>
    </row>
    <row r="50" spans="2:14" ht="19.5" thickTop="1" x14ac:dyDescent="0.25">
      <c r="D50"/>
      <c r="E50" s="7"/>
      <c r="F50"/>
      <c r="H50"/>
      <c r="J50"/>
      <c r="L50"/>
    </row>
    <row r="51" spans="2:14" x14ac:dyDescent="0.25">
      <c r="D51"/>
      <c r="E51" s="7"/>
      <c r="F51"/>
      <c r="H51"/>
      <c r="J51"/>
      <c r="L51"/>
    </row>
    <row r="52" spans="2:14" x14ac:dyDescent="0.25">
      <c r="D52"/>
      <c r="F52"/>
      <c r="H52"/>
      <c r="J52"/>
      <c r="L52"/>
    </row>
    <row r="53" spans="2:14" x14ac:dyDescent="0.25">
      <c r="B53" s="1" t="s">
        <v>30</v>
      </c>
      <c r="D53"/>
      <c r="F53"/>
      <c r="H53"/>
      <c r="J53"/>
      <c r="L53"/>
    </row>
    <row r="54" spans="2:14" ht="19.5" thickBot="1" x14ac:dyDescent="0.3">
      <c r="D54"/>
      <c r="F54"/>
      <c r="H54"/>
      <c r="J54"/>
      <c r="L54"/>
    </row>
    <row r="55" spans="2:14" s="5" customFormat="1" ht="20.25" thickTop="1" thickBot="1" x14ac:dyDescent="0.3">
      <c r="B55" s="5" t="s">
        <v>59</v>
      </c>
      <c r="C55" s="11">
        <v>6.8999999999999999E-3</v>
      </c>
      <c r="D55" s="16">
        <v>4.1000000000000003E-3</v>
      </c>
      <c r="E55" s="14">
        <v>1E-4</v>
      </c>
      <c r="F55" s="16">
        <v>1E-3</v>
      </c>
      <c r="G55" s="14">
        <v>6.0999999999999999E-2</v>
      </c>
      <c r="H55" s="16">
        <v>1.9E-3</v>
      </c>
      <c r="I55" s="14">
        <v>1.44E-2</v>
      </c>
      <c r="J55" s="16">
        <v>2.9999999999999997E-4</v>
      </c>
      <c r="K55" s="14">
        <v>0.12540000000000001</v>
      </c>
      <c r="L55" s="16">
        <v>0.20130000000000001</v>
      </c>
      <c r="M55" s="15"/>
      <c r="N55" s="53">
        <f>AVERAGE(C55:L55)</f>
        <v>4.1639999999999996E-2</v>
      </c>
    </row>
    <row r="56" spans="2:14" s="5" customFormat="1" ht="20.25" thickTop="1" thickBot="1" x14ac:dyDescent="0.3">
      <c r="B56" s="5" t="s">
        <v>60</v>
      </c>
      <c r="C56" s="11">
        <v>6.8999999999999999E-3</v>
      </c>
      <c r="D56" s="16">
        <v>6.1999999999999998E-3</v>
      </c>
      <c r="E56" s="14">
        <v>2.0000000000000001E-4</v>
      </c>
      <c r="F56" s="16">
        <v>2E-3</v>
      </c>
      <c r="G56" s="14">
        <v>6.2700000000000006E-2</v>
      </c>
      <c r="H56" s="16">
        <v>2.8999999999999998E-3</v>
      </c>
      <c r="I56" s="14">
        <v>3.7900000000000003E-2</v>
      </c>
      <c r="J56" s="16">
        <v>5.0000000000000001E-4</v>
      </c>
      <c r="K56" s="14">
        <v>0.12540000000000001</v>
      </c>
      <c r="L56" s="16">
        <v>0.20130000000000001</v>
      </c>
      <c r="M56" s="15"/>
      <c r="N56" s="53">
        <f>AVERAGE(C56:L56)</f>
        <v>4.4600000000000008E-2</v>
      </c>
    </row>
    <row r="57" spans="2:14" s="5" customFormat="1" ht="20.25" thickTop="1" thickBot="1" x14ac:dyDescent="0.3">
      <c r="B57" s="5" t="s">
        <v>61</v>
      </c>
      <c r="C57" s="11">
        <v>6.8999999999999999E-3</v>
      </c>
      <c r="D57" s="16">
        <v>6.3E-3</v>
      </c>
      <c r="E57" s="14">
        <v>2.0000000000000001E-4</v>
      </c>
      <c r="F57" s="16">
        <v>3.2000000000000002E-3</v>
      </c>
      <c r="G57" s="14">
        <v>6.2700000000000006E-2</v>
      </c>
      <c r="H57" s="16">
        <v>2.8999999999999998E-3</v>
      </c>
      <c r="I57" s="14">
        <v>4.6199999999999998E-2</v>
      </c>
      <c r="J57" s="16">
        <v>5.9999999999999995E-4</v>
      </c>
      <c r="K57" s="14">
        <v>0.12540000000000001</v>
      </c>
      <c r="L57" s="16">
        <v>0.20130000000000001</v>
      </c>
      <c r="M57" s="15"/>
      <c r="N57" s="53">
        <f>AVERAGE(C57:L57)</f>
        <v>4.5569999999999999E-2</v>
      </c>
    </row>
    <row r="58" spans="2:14" s="49" customFormat="1" ht="15.75" thickTop="1" x14ac:dyDescent="0.25"/>
    <row r="59" spans="2:14" s="49" customFormat="1" ht="15" x14ac:dyDescent="0.25"/>
    <row r="60" spans="2:14" s="49" customFormat="1" ht="15" x14ac:dyDescent="0.25"/>
    <row r="61" spans="2:14" ht="15" x14ac:dyDescent="0.25">
      <c r="D61"/>
      <c r="F61"/>
      <c r="H61"/>
      <c r="J61"/>
      <c r="L61"/>
      <c r="N61"/>
    </row>
    <row r="62" spans="2:14" x14ac:dyDescent="0.25">
      <c r="B62" s="1" t="s">
        <v>31</v>
      </c>
      <c r="D62"/>
      <c r="F62"/>
      <c r="H62"/>
      <c r="J62"/>
      <c r="L62"/>
    </row>
    <row r="63" spans="2:14" ht="19.5" thickBot="1" x14ac:dyDescent="0.3">
      <c r="D63"/>
      <c r="F63"/>
      <c r="H63"/>
      <c r="J63"/>
      <c r="L63"/>
    </row>
    <row r="64" spans="2:14" ht="20.25" thickTop="1" thickBot="1" x14ac:dyDescent="0.3">
      <c r="B64" s="5" t="s">
        <v>59</v>
      </c>
      <c r="C64" s="11">
        <v>38517425</v>
      </c>
      <c r="D64" s="16">
        <v>101557966</v>
      </c>
      <c r="E64" s="14">
        <v>85508604</v>
      </c>
      <c r="F64" s="16">
        <v>71894852</v>
      </c>
      <c r="G64" s="14">
        <v>67718415</v>
      </c>
      <c r="H64" s="16">
        <v>107582416</v>
      </c>
      <c r="I64" s="14">
        <v>66973886</v>
      </c>
      <c r="J64" s="16">
        <v>67642469</v>
      </c>
      <c r="K64" s="14">
        <v>57909468</v>
      </c>
      <c r="L64" s="16">
        <v>46048164</v>
      </c>
      <c r="N64" s="54">
        <f>AVERAGE(C64:L64)</f>
        <v>71135366.5</v>
      </c>
    </row>
    <row r="65" spans="2:14" ht="20.25" thickTop="1" thickBot="1" x14ac:dyDescent="0.3">
      <c r="B65" s="5" t="s">
        <v>60</v>
      </c>
      <c r="C65" s="11">
        <v>38517425</v>
      </c>
      <c r="D65" s="16">
        <v>77124614</v>
      </c>
      <c r="E65" s="14">
        <v>73776207</v>
      </c>
      <c r="F65" s="16">
        <v>54181327</v>
      </c>
      <c r="G65" s="14">
        <v>67697435</v>
      </c>
      <c r="H65" s="16">
        <v>82794764</v>
      </c>
      <c r="I65" s="14">
        <v>48871146</v>
      </c>
      <c r="J65" s="16">
        <v>57443406</v>
      </c>
      <c r="K65" s="14">
        <v>57909468</v>
      </c>
      <c r="L65" s="16">
        <v>46048164</v>
      </c>
      <c r="N65" s="54">
        <f>AVERAGE(C65:L65)</f>
        <v>60436395.600000001</v>
      </c>
    </row>
    <row r="66" spans="2:14" ht="20.25" thickTop="1" thickBot="1" x14ac:dyDescent="0.3">
      <c r="B66" s="5" t="s">
        <v>61</v>
      </c>
      <c r="C66" s="11">
        <v>38517425</v>
      </c>
      <c r="D66" s="16">
        <v>70735819</v>
      </c>
      <c r="E66" s="14">
        <v>71365448</v>
      </c>
      <c r="F66" s="16">
        <v>48741037</v>
      </c>
      <c r="G66" s="14">
        <v>67697435</v>
      </c>
      <c r="H66" s="16">
        <v>78877464</v>
      </c>
      <c r="I66" s="14">
        <v>46703162</v>
      </c>
      <c r="J66" s="16">
        <v>53291838</v>
      </c>
      <c r="K66" s="14">
        <v>57909468</v>
      </c>
      <c r="L66" s="16">
        <v>46048164</v>
      </c>
      <c r="N66" s="54">
        <f>AVERAGE(C66:L66)</f>
        <v>57988726</v>
      </c>
    </row>
    <row r="67" spans="2:14" ht="19.5" thickTop="1" x14ac:dyDescent="0.25">
      <c r="B67" s="5"/>
      <c r="C67" s="11"/>
      <c r="E67" s="14"/>
      <c r="G67" s="14"/>
      <c r="I67" s="14"/>
      <c r="K67" s="14"/>
    </row>
    <row r="68" spans="2:14" s="20" customFormat="1" x14ac:dyDescent="0.25">
      <c r="D68" s="21"/>
      <c r="F68" s="21"/>
      <c r="H68" s="21"/>
      <c r="J68" s="21"/>
      <c r="L68" s="21"/>
      <c r="N68" s="55"/>
    </row>
    <row r="69" spans="2:14" s="20" customFormat="1" x14ac:dyDescent="0.25">
      <c r="D69" s="21"/>
      <c r="F69" s="21"/>
      <c r="H69" s="21"/>
      <c r="J69" s="21"/>
      <c r="L69" s="21"/>
      <c r="N69" s="55"/>
    </row>
    <row r="70" spans="2:14" s="20" customFormat="1" x14ac:dyDescent="0.25">
      <c r="D70" s="21"/>
      <c r="F70" s="21"/>
      <c r="H70" s="21"/>
      <c r="J70" s="21"/>
      <c r="L70" s="21"/>
      <c r="N70" s="55"/>
    </row>
    <row r="71" spans="2:14" s="20" customFormat="1" x14ac:dyDescent="0.25">
      <c r="D71" s="21"/>
      <c r="F71" s="21"/>
      <c r="H71" s="21"/>
      <c r="J71" s="21"/>
      <c r="L71" s="21"/>
      <c r="N71" s="55"/>
    </row>
    <row r="72" spans="2:14" s="20" customFormat="1" x14ac:dyDescent="0.25">
      <c r="D72" s="21"/>
      <c r="F72" s="21"/>
      <c r="H72" s="21"/>
      <c r="J72" s="21"/>
      <c r="L72" s="21"/>
      <c r="N72" s="55"/>
    </row>
    <row r="73" spans="2:14" s="20" customFormat="1" x14ac:dyDescent="0.25">
      <c r="D73" s="21"/>
      <c r="F73" s="21"/>
      <c r="H73" s="21"/>
      <c r="J73" s="21"/>
      <c r="L73" s="21"/>
      <c r="N73" s="55"/>
    </row>
    <row r="74" spans="2:14" s="20" customFormat="1" x14ac:dyDescent="0.25">
      <c r="D74" s="21"/>
      <c r="F74" s="21"/>
      <c r="H74" s="21"/>
      <c r="J74" s="21"/>
      <c r="L74" s="21"/>
      <c r="N74" s="55"/>
    </row>
    <row r="75" spans="2:14" s="20" customFormat="1" x14ac:dyDescent="0.25">
      <c r="D75" s="21"/>
      <c r="F75" s="21"/>
      <c r="H75" s="21"/>
      <c r="J75" s="21"/>
      <c r="L75" s="21"/>
      <c r="N75" s="55"/>
    </row>
    <row r="76" spans="2:14" s="20" customFormat="1" x14ac:dyDescent="0.25">
      <c r="D76" s="21"/>
      <c r="F76" s="21"/>
      <c r="H76" s="21"/>
      <c r="J76" s="21"/>
      <c r="L76" s="21"/>
      <c r="N76" s="55"/>
    </row>
    <row r="77" spans="2:14" s="20" customFormat="1" x14ac:dyDescent="0.25">
      <c r="D77" s="21"/>
      <c r="F77" s="21"/>
      <c r="H77" s="21"/>
      <c r="J77" s="21"/>
      <c r="L77" s="21"/>
      <c r="N77" s="55"/>
    </row>
    <row r="78" spans="2:14" s="20" customFormat="1" x14ac:dyDescent="0.25">
      <c r="D78" s="21"/>
      <c r="F78" s="21"/>
      <c r="H78" s="21"/>
      <c r="J78" s="21"/>
      <c r="L78" s="21"/>
      <c r="N78" s="55"/>
    </row>
    <row r="79" spans="2:14" s="20" customFormat="1" x14ac:dyDescent="0.25">
      <c r="D79" s="21"/>
      <c r="F79" s="21"/>
      <c r="H79" s="21"/>
      <c r="J79" s="21"/>
      <c r="L79" s="21"/>
      <c r="N79" s="55"/>
    </row>
    <row r="80" spans="2:14" s="20" customFormat="1" x14ac:dyDescent="0.25">
      <c r="D80" s="21"/>
      <c r="F80" s="21"/>
      <c r="H80" s="21"/>
      <c r="J80" s="21"/>
      <c r="L80" s="21"/>
      <c r="N80" s="55"/>
    </row>
    <row r="81" spans="4:14" s="20" customFormat="1" x14ac:dyDescent="0.25">
      <c r="D81" s="21"/>
      <c r="F81" s="21"/>
      <c r="H81" s="21"/>
      <c r="J81" s="21"/>
      <c r="L81" s="21"/>
      <c r="N81" s="55"/>
    </row>
    <row r="82" spans="4:14" s="20" customFormat="1" x14ac:dyDescent="0.25">
      <c r="D82" s="21"/>
      <c r="F82" s="21"/>
      <c r="H82" s="21"/>
      <c r="J82" s="21"/>
      <c r="L82" s="21"/>
      <c r="N82" s="55"/>
    </row>
    <row r="83" spans="4:14" s="20" customFormat="1" x14ac:dyDescent="0.25">
      <c r="D83" s="21"/>
      <c r="F83" s="21"/>
      <c r="H83" s="21"/>
      <c r="J83" s="21"/>
      <c r="L83" s="21"/>
      <c r="N83" s="55"/>
    </row>
    <row r="84" spans="4:14" s="20" customFormat="1" x14ac:dyDescent="0.25">
      <c r="D84" s="21"/>
      <c r="F84" s="21"/>
      <c r="H84" s="21"/>
      <c r="J84" s="21"/>
      <c r="L84" s="21"/>
      <c r="N84" s="55"/>
    </row>
    <row r="85" spans="4:14" s="20" customFormat="1" x14ac:dyDescent="0.25">
      <c r="D85" s="21"/>
      <c r="F85" s="21"/>
      <c r="H85" s="21"/>
      <c r="J85" s="21"/>
      <c r="L85" s="21"/>
      <c r="N85" s="55"/>
    </row>
    <row r="86" spans="4:14" s="20" customFormat="1" x14ac:dyDescent="0.25">
      <c r="D86" s="21"/>
      <c r="F86" s="21"/>
      <c r="H86" s="21"/>
      <c r="J86" s="21"/>
      <c r="L86" s="21"/>
      <c r="N86" s="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BCBF-5F62-41F7-A74F-E09F3C136CBB}">
  <dimension ref="A3:P83"/>
  <sheetViews>
    <sheetView topLeftCell="A40" zoomScale="85" zoomScaleNormal="85" workbookViewId="0">
      <selection activeCell="O33" sqref="O33"/>
    </sheetView>
  </sheetViews>
  <sheetFormatPr defaultRowHeight="15" x14ac:dyDescent="0.25"/>
  <cols>
    <col min="2" max="2" width="29.5703125" customWidth="1"/>
    <col min="3" max="3" width="11.5703125" bestFit="1" customWidth="1"/>
    <col min="4" max="4" width="11.42578125" style="22" customWidth="1"/>
    <col min="5" max="5" width="11.42578125" customWidth="1"/>
    <col min="6" max="6" width="12.5703125" style="22" bestFit="1" customWidth="1"/>
    <col min="7" max="7" width="9.7109375" customWidth="1"/>
    <col min="8" max="8" width="12.5703125" style="22" bestFit="1" customWidth="1"/>
    <col min="9" max="9" width="12.5703125" bestFit="1" customWidth="1"/>
    <col min="10" max="10" width="12.5703125" style="22" bestFit="1" customWidth="1"/>
    <col min="11" max="11" width="12.7109375" bestFit="1" customWidth="1"/>
    <col min="12" max="12" width="12.5703125" style="22" bestFit="1" customWidth="1"/>
    <col min="14" max="14" width="15.7109375" customWidth="1"/>
  </cols>
  <sheetData>
    <row r="3" spans="1:16" x14ac:dyDescent="0.25">
      <c r="A3" s="4" t="s">
        <v>13</v>
      </c>
      <c r="B3" t="s">
        <v>14</v>
      </c>
    </row>
    <row r="4" spans="1:16" x14ac:dyDescent="0.25">
      <c r="B4" s="1" t="s">
        <v>32</v>
      </c>
    </row>
    <row r="5" spans="1:16" ht="19.5" thickBot="1" x14ac:dyDescent="0.3">
      <c r="C5" s="2" t="s">
        <v>3</v>
      </c>
      <c r="D5" s="23" t="s">
        <v>4</v>
      </c>
      <c r="E5" s="2" t="s">
        <v>5</v>
      </c>
      <c r="F5" s="23" t="s">
        <v>6</v>
      </c>
      <c r="G5" s="2" t="s">
        <v>12</v>
      </c>
      <c r="H5" s="23" t="s">
        <v>7</v>
      </c>
      <c r="I5" s="2" t="s">
        <v>8</v>
      </c>
      <c r="J5" s="23" t="s">
        <v>9</v>
      </c>
      <c r="K5" s="2" t="s">
        <v>10</v>
      </c>
      <c r="L5" s="23" t="s">
        <v>11</v>
      </c>
      <c r="N5" s="48" t="s">
        <v>24</v>
      </c>
    </row>
    <row r="6" spans="1:16" ht="20.25" thickTop="1" thickBot="1" x14ac:dyDescent="0.3">
      <c r="B6" s="5" t="s">
        <v>21</v>
      </c>
      <c r="C6" s="5">
        <v>2.7046000000000001</v>
      </c>
      <c r="D6" s="16">
        <v>1.1251</v>
      </c>
      <c r="E6" s="5">
        <v>1.3198000000000001</v>
      </c>
      <c r="F6" s="16">
        <v>1.6858</v>
      </c>
      <c r="G6" s="5">
        <v>1.4772000000000001</v>
      </c>
      <c r="H6" s="16">
        <v>1.0878000000000001</v>
      </c>
      <c r="I6" s="5">
        <v>1.9496</v>
      </c>
      <c r="J6" s="16">
        <v>1.8289</v>
      </c>
      <c r="K6" s="5">
        <v>1.7305999999999999</v>
      </c>
      <c r="L6" s="16">
        <v>2.1778</v>
      </c>
      <c r="M6" s="3"/>
      <c r="N6" s="53">
        <f>AVERAGE(C6:L6)</f>
        <v>1.70872</v>
      </c>
      <c r="O6" s="3"/>
      <c r="P6" s="3"/>
    </row>
    <row r="7" spans="1:16" ht="20.25" thickTop="1" thickBot="1" x14ac:dyDescent="0.3">
      <c r="B7" s="5" t="s">
        <v>22</v>
      </c>
      <c r="C7" s="5">
        <v>2.7164000000000001</v>
      </c>
      <c r="D7" s="16">
        <v>1.2685</v>
      </c>
      <c r="E7" s="5">
        <v>1.4077</v>
      </c>
      <c r="F7" s="16">
        <v>1.8003</v>
      </c>
      <c r="G7" s="5">
        <v>1.4803999999999999</v>
      </c>
      <c r="H7" s="16">
        <v>1.1689000000000001</v>
      </c>
      <c r="I7" s="5">
        <v>2.0251000000000001</v>
      </c>
      <c r="J7" s="16">
        <v>1.8976999999999999</v>
      </c>
      <c r="K7" s="5">
        <v>1.7633000000000001</v>
      </c>
      <c r="L7" s="16">
        <v>2.1778</v>
      </c>
      <c r="M7" s="3"/>
      <c r="N7" s="53">
        <f>AVERAGE(C7:L7)</f>
        <v>1.7706100000000002</v>
      </c>
      <c r="O7" s="3"/>
      <c r="P7" s="3"/>
    </row>
    <row r="8" spans="1:16" ht="20.25" thickTop="1" thickBot="1" x14ac:dyDescent="0.3">
      <c r="B8" s="5" t="s">
        <v>23</v>
      </c>
      <c r="C8" s="5">
        <v>2.7164000000000001</v>
      </c>
      <c r="D8" s="16">
        <v>1.2779</v>
      </c>
      <c r="E8" s="5">
        <v>1.4096</v>
      </c>
      <c r="F8" s="16">
        <v>1.8003</v>
      </c>
      <c r="G8" s="5">
        <v>1.4806999999999999</v>
      </c>
      <c r="H8" s="16">
        <v>1.1807000000000001</v>
      </c>
      <c r="I8" s="5">
        <v>2.0240999999999998</v>
      </c>
      <c r="J8" s="16">
        <v>1.8976999999999999</v>
      </c>
      <c r="K8" s="5">
        <v>1.7635000000000001</v>
      </c>
      <c r="L8" s="16">
        <v>2.1778</v>
      </c>
      <c r="M8" s="3"/>
      <c r="N8" s="53">
        <f>AVERAGE(C8:L8)</f>
        <v>1.7728700000000004</v>
      </c>
      <c r="O8" s="3"/>
      <c r="P8" s="3"/>
    </row>
    <row r="9" spans="1:16" ht="20.25" thickTop="1" thickBot="1" x14ac:dyDescent="0.3">
      <c r="B9" s="49"/>
      <c r="C9" s="49"/>
      <c r="D9" s="59"/>
      <c r="E9" s="49"/>
      <c r="F9" s="59"/>
      <c r="G9" s="49"/>
      <c r="H9" s="59"/>
      <c r="I9" s="49"/>
      <c r="J9" s="59"/>
      <c r="K9" s="49"/>
      <c r="L9" s="59"/>
      <c r="M9" s="3"/>
      <c r="N9" s="53"/>
      <c r="O9" s="3"/>
      <c r="P9" s="3"/>
    </row>
    <row r="10" spans="1:16" ht="20.25" thickTop="1" thickBot="1" x14ac:dyDescent="0.3">
      <c r="B10" s="49"/>
      <c r="C10" s="49"/>
      <c r="D10" s="59"/>
      <c r="E10" s="49"/>
      <c r="F10" s="59"/>
      <c r="G10" s="49"/>
      <c r="H10" s="59"/>
      <c r="I10" s="49"/>
      <c r="J10" s="59"/>
      <c r="K10" s="49"/>
      <c r="L10" s="59"/>
      <c r="M10" s="3"/>
      <c r="N10" s="53"/>
      <c r="O10" s="3"/>
      <c r="P10" s="3"/>
    </row>
    <row r="11" spans="1:16" ht="20.25" thickTop="1" thickBot="1" x14ac:dyDescent="0.3">
      <c r="B11" s="49"/>
      <c r="C11" s="49"/>
      <c r="D11" s="59"/>
      <c r="E11" s="49"/>
      <c r="F11" s="59"/>
      <c r="G11" s="49"/>
      <c r="H11" s="59"/>
      <c r="I11" s="49"/>
      <c r="J11" s="59"/>
      <c r="K11" s="49"/>
      <c r="L11" s="59"/>
      <c r="M11" s="3"/>
      <c r="N11" s="53"/>
      <c r="O11" s="3"/>
      <c r="P11" s="3"/>
    </row>
    <row r="12" spans="1:16" ht="15.75" thickTop="1" x14ac:dyDescent="0.25">
      <c r="C12" s="3"/>
      <c r="F12" s="24"/>
      <c r="G12" s="3"/>
      <c r="H12" s="24"/>
      <c r="I12" s="3"/>
      <c r="J12" s="24"/>
      <c r="K12" s="3"/>
      <c r="L12" s="24"/>
      <c r="M12" s="3"/>
      <c r="N12" s="49"/>
      <c r="O12" s="3"/>
      <c r="P12" s="3"/>
    </row>
    <row r="13" spans="1:16" x14ac:dyDescent="0.25">
      <c r="B13" s="1" t="s">
        <v>25</v>
      </c>
      <c r="C13" s="3"/>
      <c r="N13" s="49"/>
    </row>
    <row r="14" spans="1:16" ht="15.75" thickBot="1" x14ac:dyDescent="0.3">
      <c r="F14" s="24"/>
      <c r="G14" s="3"/>
      <c r="H14" s="24"/>
      <c r="I14" s="3"/>
      <c r="J14" s="24"/>
      <c r="K14" s="3"/>
      <c r="L14" s="24"/>
      <c r="M14" s="3"/>
      <c r="N14" s="49"/>
      <c r="O14" s="3"/>
      <c r="P14" s="3"/>
    </row>
    <row r="15" spans="1:16" ht="20.25" thickTop="1" thickBot="1" x14ac:dyDescent="0.3">
      <c r="B15" s="5" t="s">
        <v>21</v>
      </c>
      <c r="C15" s="6">
        <v>25724664</v>
      </c>
      <c r="D15" s="19">
        <v>35457204</v>
      </c>
      <c r="E15" s="6">
        <v>34013403</v>
      </c>
      <c r="F15" s="19">
        <v>28374785</v>
      </c>
      <c r="G15" s="5">
        <v>5482945</v>
      </c>
      <c r="H15" s="43">
        <v>41866676</v>
      </c>
      <c r="I15" s="45">
        <v>27678371</v>
      </c>
      <c r="J15" s="16">
        <v>29017412</v>
      </c>
      <c r="K15" s="32">
        <v>21869667</v>
      </c>
      <c r="L15" s="16">
        <v>6122450</v>
      </c>
      <c r="N15" s="54">
        <f>AVERAGE(C15:L15)</f>
        <v>25560757.699999999</v>
      </c>
    </row>
    <row r="16" spans="1:16" ht="20.25" thickTop="1" thickBot="1" x14ac:dyDescent="0.3">
      <c r="B16" s="5" t="s">
        <v>22</v>
      </c>
      <c r="C16" s="6">
        <v>25725239</v>
      </c>
      <c r="D16" s="19">
        <v>35296197</v>
      </c>
      <c r="E16" s="6">
        <v>34062884</v>
      </c>
      <c r="F16" s="19">
        <v>28361396</v>
      </c>
      <c r="G16" s="45">
        <v>5477478</v>
      </c>
      <c r="H16" s="43">
        <v>41642884</v>
      </c>
      <c r="I16" s="45">
        <v>27678365</v>
      </c>
      <c r="J16" s="43">
        <v>29011913</v>
      </c>
      <c r="K16" s="45">
        <v>21869667</v>
      </c>
      <c r="L16" s="43">
        <v>6122450</v>
      </c>
      <c r="M16" s="3"/>
      <c r="N16" s="54">
        <f>AVERAGE(C16:L16)</f>
        <v>25524847.300000001</v>
      </c>
      <c r="O16" s="3"/>
      <c r="P16" s="3"/>
    </row>
    <row r="17" spans="2:16" ht="20.25" thickTop="1" thickBot="1" x14ac:dyDescent="0.3">
      <c r="B17" s="5" t="s">
        <v>23</v>
      </c>
      <c r="C17" s="6">
        <v>25725239</v>
      </c>
      <c r="D17" s="19">
        <v>35289610</v>
      </c>
      <c r="E17" s="6">
        <v>34063195</v>
      </c>
      <c r="F17" s="19">
        <v>28361397</v>
      </c>
      <c r="G17" s="45">
        <v>5477268</v>
      </c>
      <c r="H17" s="43">
        <v>41627190</v>
      </c>
      <c r="I17" s="45">
        <v>27678319</v>
      </c>
      <c r="J17" s="43">
        <v>29011913</v>
      </c>
      <c r="K17" s="45">
        <v>21869667</v>
      </c>
      <c r="L17" s="43">
        <v>6122450</v>
      </c>
      <c r="M17" s="3"/>
      <c r="N17" s="54">
        <f>AVERAGE(C17:L17)</f>
        <v>25522624.800000001</v>
      </c>
      <c r="O17" s="3"/>
      <c r="P17" s="3"/>
    </row>
    <row r="18" spans="2:16" ht="20.25" thickTop="1" thickBot="1" x14ac:dyDescent="0.3">
      <c r="B18" s="49"/>
      <c r="C18" s="58"/>
      <c r="D18" s="57"/>
      <c r="E18" s="58"/>
      <c r="F18" s="57"/>
      <c r="G18" s="60"/>
      <c r="H18" s="61"/>
      <c r="I18" s="60"/>
      <c r="J18" s="61"/>
      <c r="K18" s="60"/>
      <c r="L18" s="61"/>
      <c r="M18" s="3"/>
      <c r="N18" s="54"/>
      <c r="O18" s="3"/>
      <c r="P18" s="3"/>
    </row>
    <row r="19" spans="2:16" ht="20.25" thickTop="1" thickBot="1" x14ac:dyDescent="0.3">
      <c r="B19" s="49"/>
      <c r="C19" s="58"/>
      <c r="D19" s="57"/>
      <c r="E19" s="58"/>
      <c r="F19" s="57"/>
      <c r="G19" s="60"/>
      <c r="H19" s="61"/>
      <c r="I19" s="60"/>
      <c r="J19" s="61"/>
      <c r="K19" s="60"/>
      <c r="L19" s="61"/>
      <c r="M19" s="3"/>
      <c r="N19" s="54"/>
      <c r="O19" s="3"/>
      <c r="P19" s="3"/>
    </row>
    <row r="20" spans="2:16" ht="20.25" thickTop="1" thickBot="1" x14ac:dyDescent="0.3">
      <c r="B20" s="49"/>
      <c r="C20" s="58"/>
      <c r="D20" s="57"/>
      <c r="E20" s="58"/>
      <c r="F20" s="57"/>
      <c r="G20" s="60"/>
      <c r="H20" s="61"/>
      <c r="I20" s="60"/>
      <c r="J20" s="61"/>
      <c r="K20" s="60"/>
      <c r="L20" s="61"/>
      <c r="M20" s="3"/>
      <c r="N20" s="54"/>
      <c r="O20" s="3"/>
      <c r="P20" s="3"/>
    </row>
    <row r="21" spans="2:16" ht="19.5" thickTop="1" x14ac:dyDescent="0.25">
      <c r="N21" s="52"/>
    </row>
    <row r="22" spans="2:16" ht="18.75" x14ac:dyDescent="0.25">
      <c r="B22" s="1" t="s">
        <v>33</v>
      </c>
      <c r="F22" s="24"/>
      <c r="G22" s="3"/>
      <c r="H22" s="24"/>
      <c r="I22" s="3"/>
      <c r="J22" s="24"/>
      <c r="K22" s="3"/>
      <c r="L22" s="24"/>
      <c r="M22" s="3"/>
      <c r="N22" s="52"/>
      <c r="O22" s="3"/>
      <c r="P22" s="3"/>
    </row>
    <row r="23" spans="2:16" ht="19.5" thickBot="1" x14ac:dyDescent="0.3">
      <c r="F23" s="24"/>
      <c r="G23" s="3"/>
      <c r="H23" s="24"/>
      <c r="I23" s="3"/>
      <c r="J23" s="24"/>
      <c r="K23" s="3"/>
      <c r="L23" s="24"/>
      <c r="M23" s="3"/>
      <c r="N23" s="52"/>
      <c r="O23" s="3"/>
      <c r="P23" s="3"/>
    </row>
    <row r="24" spans="2:16" ht="20.25" thickTop="1" thickBot="1" x14ac:dyDescent="0.3">
      <c r="B24" s="5" t="s">
        <v>21</v>
      </c>
      <c r="C24" s="6">
        <v>8012350</v>
      </c>
      <c r="D24" s="16">
        <v>6367751</v>
      </c>
      <c r="E24" s="5">
        <v>18855583</v>
      </c>
      <c r="F24" s="16">
        <v>8746459</v>
      </c>
      <c r="G24" s="5">
        <v>3956615</v>
      </c>
      <c r="H24" s="16">
        <v>11740417</v>
      </c>
      <c r="I24" s="5">
        <v>9024340</v>
      </c>
      <c r="J24" s="16">
        <v>7928501</v>
      </c>
      <c r="K24" s="5">
        <v>2439303</v>
      </c>
      <c r="L24" s="16">
        <v>6122448</v>
      </c>
      <c r="N24" s="54">
        <f>AVERAGE(C24:L24)</f>
        <v>8319376.7000000002</v>
      </c>
    </row>
    <row r="25" spans="2:16" ht="20.25" thickTop="1" thickBot="1" x14ac:dyDescent="0.3">
      <c r="B25" s="5" t="s">
        <v>22</v>
      </c>
      <c r="C25" s="6">
        <v>8012358</v>
      </c>
      <c r="D25" s="16">
        <v>6367324</v>
      </c>
      <c r="E25" s="5">
        <v>18862321</v>
      </c>
      <c r="F25" s="16">
        <v>8746362</v>
      </c>
      <c r="G25" s="5">
        <v>3956615</v>
      </c>
      <c r="H25" s="16">
        <v>11749567</v>
      </c>
      <c r="I25" s="5">
        <v>9024340</v>
      </c>
      <c r="J25" s="16">
        <v>7929451</v>
      </c>
      <c r="K25" s="5">
        <v>2439303</v>
      </c>
      <c r="L25" s="16">
        <v>6122448</v>
      </c>
      <c r="N25" s="54">
        <f>AVERAGE(C25:L25)</f>
        <v>8321008.9000000004</v>
      </c>
    </row>
    <row r="26" spans="2:16" ht="20.25" thickTop="1" thickBot="1" x14ac:dyDescent="0.3">
      <c r="B26" s="5" t="s">
        <v>23</v>
      </c>
      <c r="C26" s="6">
        <v>8012358</v>
      </c>
      <c r="D26" s="16">
        <v>6367143</v>
      </c>
      <c r="E26" s="5">
        <v>18862581</v>
      </c>
      <c r="F26" s="36">
        <v>8746362</v>
      </c>
      <c r="G26" s="44">
        <v>3956613</v>
      </c>
      <c r="H26" s="36">
        <v>11761088</v>
      </c>
      <c r="I26" s="45">
        <v>9024340</v>
      </c>
      <c r="J26" s="43">
        <v>7929451</v>
      </c>
      <c r="K26" s="45">
        <v>2439303</v>
      </c>
      <c r="L26" s="16">
        <v>6122448</v>
      </c>
      <c r="M26" s="3"/>
      <c r="N26" s="54">
        <f>AVERAGE(C26:L26)</f>
        <v>8322168.7000000002</v>
      </c>
      <c r="O26" s="3"/>
      <c r="P26" s="3"/>
    </row>
    <row r="27" spans="2:16" ht="20.25" thickTop="1" thickBot="1" x14ac:dyDescent="0.3">
      <c r="B27" s="49"/>
      <c r="C27" s="58"/>
      <c r="D27" s="59"/>
      <c r="E27" s="49"/>
      <c r="F27" s="62"/>
      <c r="G27" s="63"/>
      <c r="H27" s="62"/>
      <c r="I27" s="60"/>
      <c r="J27" s="61"/>
      <c r="K27" s="60"/>
      <c r="L27" s="59"/>
      <c r="M27" s="3"/>
      <c r="N27" s="54"/>
      <c r="O27" s="3"/>
      <c r="P27" s="3"/>
    </row>
    <row r="28" spans="2:16" ht="20.25" thickTop="1" thickBot="1" x14ac:dyDescent="0.3">
      <c r="B28" s="49"/>
      <c r="C28" s="58"/>
      <c r="D28" s="59"/>
      <c r="E28" s="49"/>
      <c r="F28" s="62"/>
      <c r="G28" s="63"/>
      <c r="H28" s="62"/>
      <c r="I28" s="60"/>
      <c r="J28" s="61"/>
      <c r="K28" s="60"/>
      <c r="L28" s="59"/>
      <c r="M28" s="3"/>
      <c r="N28" s="54"/>
      <c r="O28" s="3"/>
      <c r="P28" s="3"/>
    </row>
    <row r="29" spans="2:16" ht="20.25" thickTop="1" thickBot="1" x14ac:dyDescent="0.3">
      <c r="B29" s="49"/>
      <c r="C29" s="58"/>
      <c r="D29" s="59"/>
      <c r="E29" s="49"/>
      <c r="F29" s="62"/>
      <c r="G29" s="63"/>
      <c r="H29" s="62"/>
      <c r="I29" s="60"/>
      <c r="J29" s="61"/>
      <c r="K29" s="60"/>
      <c r="L29" s="59"/>
      <c r="M29" s="3"/>
      <c r="N29" s="54"/>
      <c r="O29" s="3"/>
      <c r="P29" s="3"/>
    </row>
    <row r="30" spans="2:16" ht="19.5" thickTop="1" x14ac:dyDescent="0.25">
      <c r="N30" s="52"/>
    </row>
    <row r="31" spans="2:16" ht="18.75" x14ac:dyDescent="0.25">
      <c r="B31" s="1" t="s">
        <v>34</v>
      </c>
      <c r="F31" s="24"/>
      <c r="G31" s="3"/>
      <c r="H31" s="24"/>
      <c r="I31" s="3"/>
      <c r="J31" s="24"/>
      <c r="K31" s="3"/>
      <c r="L31" s="24"/>
      <c r="M31" s="3"/>
      <c r="N31" s="52"/>
      <c r="O31" s="3"/>
      <c r="P31" s="3"/>
    </row>
    <row r="32" spans="2:16" ht="19.5" thickBot="1" x14ac:dyDescent="0.3">
      <c r="N32" s="52"/>
    </row>
    <row r="33" spans="2:16" ht="20.25" thickTop="1" thickBot="1" x14ac:dyDescent="0.3">
      <c r="B33" s="5" t="s">
        <v>21</v>
      </c>
      <c r="C33" s="5">
        <v>0</v>
      </c>
      <c r="D33" s="16">
        <v>4.1799999999999997E-2</v>
      </c>
      <c r="E33" s="5">
        <v>2.1299999999999999E-2</v>
      </c>
      <c r="F33" s="38">
        <v>2.2800000000000001E-2</v>
      </c>
      <c r="G33" s="44">
        <v>0</v>
      </c>
      <c r="H33" s="38">
        <v>4.6199999999999998E-2</v>
      </c>
      <c r="I33" s="8">
        <v>1.3899999999999999E-2</v>
      </c>
      <c r="J33" s="42">
        <v>1.6E-2</v>
      </c>
      <c r="K33" s="45">
        <v>0</v>
      </c>
      <c r="L33" s="18">
        <v>0</v>
      </c>
      <c r="M33" s="3"/>
      <c r="N33" s="53">
        <f>AVERAGE(C33:L33)</f>
        <v>1.6199999999999999E-2</v>
      </c>
      <c r="O33" s="3"/>
      <c r="P33" s="3"/>
    </row>
    <row r="34" spans="2:16" ht="20.25" thickTop="1" thickBot="1" x14ac:dyDescent="0.3">
      <c r="B34" s="5" t="s">
        <v>22</v>
      </c>
      <c r="C34" s="5">
        <v>0</v>
      </c>
      <c r="D34" s="16">
        <v>4.1599999999999998E-2</v>
      </c>
      <c r="E34" s="5">
        <v>2.12E-2</v>
      </c>
      <c r="F34" s="16">
        <v>2.2700000000000001E-2</v>
      </c>
      <c r="G34" s="5">
        <v>0</v>
      </c>
      <c r="H34" s="16">
        <v>4.6399999999999997E-2</v>
      </c>
      <c r="I34" s="5">
        <v>1.3899999999999999E-2</v>
      </c>
      <c r="J34" s="16">
        <v>1.6E-2</v>
      </c>
      <c r="K34" s="5">
        <v>0</v>
      </c>
      <c r="L34" s="16">
        <v>0</v>
      </c>
      <c r="N34" s="53">
        <f>AVERAGE(C34:L34)</f>
        <v>1.618E-2</v>
      </c>
    </row>
    <row r="35" spans="2:16" ht="20.25" thickTop="1" thickBot="1" x14ac:dyDescent="0.3">
      <c r="B35" s="5" t="s">
        <v>23</v>
      </c>
      <c r="C35" s="5">
        <v>0</v>
      </c>
      <c r="D35" s="16">
        <v>4.1500000000000002E-2</v>
      </c>
      <c r="E35" s="5">
        <v>2.12E-2</v>
      </c>
      <c r="F35" s="16">
        <v>2.2700000000000001E-2</v>
      </c>
      <c r="G35" s="5">
        <v>0</v>
      </c>
      <c r="H35" s="16">
        <v>4.6300000000000001E-2</v>
      </c>
      <c r="I35" s="5">
        <v>1.3899999999999999E-2</v>
      </c>
      <c r="J35" s="42">
        <v>1.6E-2</v>
      </c>
      <c r="K35" s="5">
        <v>0</v>
      </c>
      <c r="L35" s="16">
        <v>0</v>
      </c>
      <c r="N35" s="53">
        <f>AVERAGE(C35:L35)</f>
        <v>1.6160000000000001E-2</v>
      </c>
    </row>
    <row r="36" spans="2:16" ht="20.25" thickTop="1" thickBot="1" x14ac:dyDescent="0.3">
      <c r="B36" s="49"/>
      <c r="C36" s="49"/>
      <c r="D36" s="59"/>
      <c r="E36" s="49"/>
      <c r="F36" s="59"/>
      <c r="G36" s="49"/>
      <c r="H36" s="59"/>
      <c r="I36" s="49"/>
      <c r="J36" s="64"/>
      <c r="K36" s="49"/>
      <c r="L36" s="59"/>
      <c r="N36" s="53"/>
    </row>
    <row r="37" spans="2:16" ht="20.25" thickTop="1" thickBot="1" x14ac:dyDescent="0.3">
      <c r="B37" s="49"/>
      <c r="C37" s="49"/>
      <c r="D37" s="59"/>
      <c r="E37" s="49"/>
      <c r="F37" s="59"/>
      <c r="G37" s="49"/>
      <c r="H37" s="59"/>
      <c r="I37" s="49"/>
      <c r="J37" s="64"/>
      <c r="K37" s="49"/>
      <c r="L37" s="59"/>
      <c r="N37" s="53"/>
    </row>
    <row r="38" spans="2:16" ht="20.25" thickTop="1" thickBot="1" x14ac:dyDescent="0.3">
      <c r="B38" s="49"/>
      <c r="C38" s="49"/>
      <c r="D38" s="59"/>
      <c r="E38" s="49"/>
      <c r="F38" s="59"/>
      <c r="G38" s="49"/>
      <c r="H38" s="59"/>
      <c r="I38" s="49"/>
      <c r="J38" s="64"/>
      <c r="K38" s="49"/>
      <c r="L38" s="59"/>
      <c r="N38" s="53"/>
    </row>
    <row r="39" spans="2:16" ht="19.5" thickTop="1" x14ac:dyDescent="0.25">
      <c r="F39" s="24"/>
      <c r="G39" s="3"/>
      <c r="H39" s="24"/>
      <c r="I39" s="3"/>
      <c r="J39" s="24"/>
      <c r="K39" s="3"/>
      <c r="L39" s="24"/>
      <c r="M39" s="3"/>
      <c r="N39" s="52"/>
      <c r="O39" s="3"/>
      <c r="P39" s="3"/>
    </row>
    <row r="40" spans="2:16" ht="18.75" x14ac:dyDescent="0.25">
      <c r="B40" s="1" t="s">
        <v>35</v>
      </c>
      <c r="F40" s="24"/>
      <c r="G40" s="3"/>
      <c r="H40" s="24"/>
      <c r="I40" s="3"/>
      <c r="J40" s="24"/>
      <c r="K40" s="3"/>
      <c r="L40" s="24"/>
      <c r="M40" s="3"/>
      <c r="N40" s="52"/>
      <c r="O40" s="3"/>
      <c r="P40" s="3"/>
    </row>
    <row r="41" spans="2:16" ht="19.5" thickBot="1" x14ac:dyDescent="0.3">
      <c r="H41" s="39"/>
      <c r="N41" s="52"/>
    </row>
    <row r="42" spans="2:16" ht="20.25" thickTop="1" thickBot="1" x14ac:dyDescent="0.3">
      <c r="B42" s="5" t="s">
        <v>21</v>
      </c>
      <c r="C42" s="5">
        <v>2E-3</v>
      </c>
      <c r="D42" s="16">
        <v>0.21909999999999999</v>
      </c>
      <c r="E42" s="5">
        <v>8.7300000000000003E-2</v>
      </c>
      <c r="F42" s="38">
        <v>5.8000000000000003E-2</v>
      </c>
      <c r="G42" s="8">
        <v>3.9600000000000003E-2</v>
      </c>
      <c r="H42" s="38">
        <v>8.3400000000000002E-2</v>
      </c>
      <c r="I42" s="9">
        <v>3.09E-2</v>
      </c>
      <c r="J42" s="38">
        <v>2.29E-2</v>
      </c>
      <c r="K42" s="9">
        <v>2.4E-2</v>
      </c>
      <c r="L42" s="38">
        <v>2.0799999999999999E-2</v>
      </c>
      <c r="M42" s="3"/>
      <c r="N42" s="53">
        <f>AVERAGE(C42:L42)</f>
        <v>5.8800000000000019E-2</v>
      </c>
      <c r="O42" s="3"/>
      <c r="P42" s="3"/>
    </row>
    <row r="43" spans="2:16" ht="20.25" thickTop="1" thickBot="1" x14ac:dyDescent="0.3">
      <c r="B43" s="5" t="s">
        <v>22</v>
      </c>
      <c r="C43" s="5">
        <v>8.0000000000000004E-4</v>
      </c>
      <c r="D43" s="16">
        <v>8.8000000000000005E-3</v>
      </c>
      <c r="E43" s="5">
        <v>1.9E-3</v>
      </c>
      <c r="F43" s="38">
        <v>4.0000000000000002E-4</v>
      </c>
      <c r="G43" s="8">
        <v>1.4999999999999999E-2</v>
      </c>
      <c r="H43" s="38">
        <v>1.0699999999999999E-2</v>
      </c>
      <c r="I43" s="8">
        <v>4.7000000000000002E-3</v>
      </c>
      <c r="J43" s="38">
        <v>1E-4</v>
      </c>
      <c r="K43" s="9">
        <v>1.06E-2</v>
      </c>
      <c r="L43" s="38">
        <v>2.0799999999999999E-2</v>
      </c>
      <c r="M43" s="3"/>
      <c r="N43" s="53">
        <f>AVERAGE(C43:L43)</f>
        <v>7.3800000000000003E-3</v>
      </c>
      <c r="O43" s="3"/>
      <c r="P43" s="3"/>
    </row>
    <row r="44" spans="2:16" ht="20.25" thickTop="1" thickBot="1" x14ac:dyDescent="0.3">
      <c r="B44" s="5" t="s">
        <v>23</v>
      </c>
      <c r="C44" s="5">
        <v>8.0000000000000004E-4</v>
      </c>
      <c r="D44" s="16">
        <v>2.0999999999999999E-3</v>
      </c>
      <c r="E44" s="5">
        <v>1E-4</v>
      </c>
      <c r="F44" s="41">
        <v>4.0000000000000002E-4</v>
      </c>
      <c r="G44" s="29">
        <v>5.3E-3</v>
      </c>
      <c r="H44" s="41">
        <v>1.4E-3</v>
      </c>
      <c r="I44" s="5">
        <v>4.5999999999999999E-3</v>
      </c>
      <c r="J44" s="16">
        <v>1E-4</v>
      </c>
      <c r="K44" s="5">
        <v>1.0500000000000001E-2</v>
      </c>
      <c r="L44" s="16">
        <v>2.0799999999999999E-2</v>
      </c>
      <c r="N44" s="53">
        <f>AVERAGE(C44:L44)</f>
        <v>4.6100000000000004E-3</v>
      </c>
    </row>
    <row r="45" spans="2:16" ht="20.25" thickTop="1" thickBot="1" x14ac:dyDescent="0.3">
      <c r="B45" s="49"/>
      <c r="C45" s="49"/>
      <c r="D45" s="59"/>
      <c r="E45" s="49"/>
      <c r="F45" s="65"/>
      <c r="G45" s="66"/>
      <c r="H45" s="65"/>
      <c r="I45" s="49"/>
      <c r="J45" s="59"/>
      <c r="K45" s="49"/>
      <c r="L45" s="59"/>
      <c r="N45" s="53"/>
    </row>
    <row r="46" spans="2:16" ht="20.25" thickTop="1" thickBot="1" x14ac:dyDescent="0.3">
      <c r="B46" s="49"/>
      <c r="C46" s="49"/>
      <c r="D46" s="59"/>
      <c r="E46" s="49"/>
      <c r="F46" s="65"/>
      <c r="G46" s="66"/>
      <c r="H46" s="65"/>
      <c r="I46" s="49"/>
      <c r="J46" s="59"/>
      <c r="K46" s="49"/>
      <c r="L46" s="59"/>
      <c r="N46" s="53"/>
    </row>
    <row r="47" spans="2:16" ht="19.5" thickTop="1" x14ac:dyDescent="0.25">
      <c r="F47" s="40"/>
      <c r="G47" s="3"/>
      <c r="H47" s="24"/>
      <c r="I47" s="3"/>
      <c r="J47" s="24"/>
      <c r="K47" s="3"/>
      <c r="L47" s="24"/>
      <c r="M47" s="3"/>
      <c r="N47" s="52"/>
      <c r="O47" s="3"/>
      <c r="P47" s="3"/>
    </row>
    <row r="48" spans="2:16" ht="18.75" x14ac:dyDescent="0.25">
      <c r="B48" s="1" t="s">
        <v>36</v>
      </c>
      <c r="F48" s="39"/>
      <c r="N48" s="52"/>
    </row>
    <row r="49" spans="2:16" ht="19.5" thickBot="1" x14ac:dyDescent="0.3">
      <c r="F49" s="40"/>
      <c r="G49" s="3"/>
      <c r="H49" s="24"/>
      <c r="I49" s="3"/>
      <c r="J49" s="24"/>
      <c r="K49" s="3"/>
      <c r="L49" s="24"/>
      <c r="M49" s="3"/>
      <c r="N49" s="52"/>
      <c r="O49" s="3"/>
      <c r="P49" s="3"/>
    </row>
    <row r="50" spans="2:16" ht="20.25" thickTop="1" thickBot="1" x14ac:dyDescent="0.3">
      <c r="B50" s="5" t="s">
        <v>21</v>
      </c>
      <c r="C50" s="5">
        <v>0.15870000000000001</v>
      </c>
      <c r="D50" s="16">
        <v>4.4999999999999997E-3</v>
      </c>
      <c r="E50" s="5">
        <v>2.0000000000000001E-4</v>
      </c>
      <c r="F50" s="38">
        <v>1.4E-3</v>
      </c>
      <c r="G50" s="8">
        <v>5.8400000000000001E-2</v>
      </c>
      <c r="H50" s="37">
        <v>2.7000000000000001E-3</v>
      </c>
      <c r="I50" s="9">
        <v>3.15E-2</v>
      </c>
      <c r="J50" s="38">
        <v>8.0000000000000004E-4</v>
      </c>
      <c r="K50" s="9">
        <v>0.15989999999999999</v>
      </c>
      <c r="L50" s="18">
        <v>0.25</v>
      </c>
      <c r="M50" s="3"/>
      <c r="N50" s="53">
        <f>AVERAGE(C50:L50)</f>
        <v>6.6810000000000008E-2</v>
      </c>
      <c r="O50" s="3"/>
      <c r="P50" s="3"/>
    </row>
    <row r="51" spans="2:16" ht="20.25" thickTop="1" thickBot="1" x14ac:dyDescent="0.3">
      <c r="B51" s="5" t="s">
        <v>22</v>
      </c>
      <c r="C51" s="5">
        <v>0.34420000000000001</v>
      </c>
      <c r="D51" s="16">
        <v>1.26E-2</v>
      </c>
      <c r="E51" s="5">
        <v>5.0000000000000001E-4</v>
      </c>
      <c r="F51" s="38">
        <v>2.8E-3</v>
      </c>
      <c r="G51" s="8">
        <v>0.1176</v>
      </c>
      <c r="H51" s="37">
        <v>4.4999999999999997E-3</v>
      </c>
      <c r="I51" s="9">
        <v>5.3600000000000002E-2</v>
      </c>
      <c r="J51" s="38">
        <v>1.1999999999999999E-3</v>
      </c>
      <c r="K51" s="9">
        <v>0.2646</v>
      </c>
      <c r="L51" s="18">
        <v>0.2505</v>
      </c>
      <c r="M51" s="3"/>
      <c r="N51" s="53">
        <f>AVERAGE(C51:L51)</f>
        <v>0.10521</v>
      </c>
      <c r="O51" s="3"/>
      <c r="P51" s="3"/>
    </row>
    <row r="52" spans="2:16" ht="20.25" thickTop="1" thickBot="1" x14ac:dyDescent="0.3">
      <c r="B52" s="5" t="s">
        <v>23</v>
      </c>
      <c r="C52" s="5">
        <v>0.35820000000000002</v>
      </c>
      <c r="D52" s="16">
        <v>1.2500000000000001E-2</v>
      </c>
      <c r="E52" s="5">
        <v>5.0000000000000001E-4</v>
      </c>
      <c r="F52" s="38">
        <v>2.8999999999999998E-3</v>
      </c>
      <c r="G52" s="8">
        <v>0.41899999999999998</v>
      </c>
      <c r="H52" s="37">
        <v>3.8E-3</v>
      </c>
      <c r="I52" s="9">
        <v>7.6700000000000004E-2</v>
      </c>
      <c r="J52" s="38">
        <v>1.1999999999999999E-3</v>
      </c>
      <c r="K52" s="9">
        <v>0.33410000000000001</v>
      </c>
      <c r="L52" s="18">
        <v>0.252</v>
      </c>
      <c r="M52" s="3"/>
      <c r="N52" s="53">
        <f>AVERAGE(C52:L52)</f>
        <v>0.14609</v>
      </c>
      <c r="O52" s="3"/>
      <c r="P52" s="3"/>
    </row>
    <row r="53" spans="2:16" ht="20.25" thickTop="1" thickBot="1" x14ac:dyDescent="0.3">
      <c r="B53" s="49"/>
      <c r="C53" s="49"/>
      <c r="D53" s="59"/>
      <c r="E53" s="49"/>
      <c r="F53" s="67"/>
      <c r="G53" s="68"/>
      <c r="H53" s="69"/>
      <c r="I53" s="70"/>
      <c r="J53" s="67"/>
      <c r="K53" s="70"/>
      <c r="L53" s="51"/>
      <c r="M53" s="3"/>
      <c r="N53" s="53"/>
      <c r="O53" s="3"/>
      <c r="P53" s="3"/>
    </row>
    <row r="54" spans="2:16" ht="20.25" thickTop="1" thickBot="1" x14ac:dyDescent="0.3">
      <c r="B54" s="49"/>
      <c r="C54" s="49"/>
      <c r="D54" s="59"/>
      <c r="E54" s="49"/>
      <c r="F54" s="67"/>
      <c r="G54" s="68"/>
      <c r="H54" s="69"/>
      <c r="I54" s="70"/>
      <c r="J54" s="67"/>
      <c r="K54" s="70"/>
      <c r="L54" s="51"/>
      <c r="M54" s="3"/>
      <c r="N54" s="53"/>
      <c r="O54" s="3"/>
      <c r="P54" s="3"/>
    </row>
    <row r="55" spans="2:16" ht="20.25" thickTop="1" thickBot="1" x14ac:dyDescent="0.3">
      <c r="B55" s="49"/>
      <c r="C55" s="49"/>
      <c r="D55" s="59"/>
      <c r="E55" s="49"/>
      <c r="F55" s="67"/>
      <c r="G55" s="68"/>
      <c r="H55" s="69"/>
      <c r="I55" s="70"/>
      <c r="J55" s="67"/>
      <c r="K55" s="70"/>
      <c r="L55" s="51"/>
      <c r="M55" s="3"/>
      <c r="N55" s="53"/>
      <c r="O55" s="3"/>
      <c r="P55" s="3"/>
    </row>
    <row r="56" spans="2:16" ht="19.5" thickTop="1" x14ac:dyDescent="0.25">
      <c r="F56" s="40"/>
      <c r="G56" s="3"/>
      <c r="H56" s="24"/>
      <c r="I56" s="3"/>
      <c r="J56" s="24"/>
      <c r="K56" s="3"/>
      <c r="L56" s="24"/>
      <c r="M56" s="3"/>
      <c r="N56" s="52"/>
      <c r="O56" s="3"/>
      <c r="P56" s="3"/>
    </row>
    <row r="57" spans="2:16" ht="18.75" x14ac:dyDescent="0.25">
      <c r="B57" s="1" t="s">
        <v>37</v>
      </c>
      <c r="F57" s="39"/>
      <c r="N57" s="52"/>
    </row>
    <row r="58" spans="2:16" ht="19.5" thickBot="1" x14ac:dyDescent="0.3">
      <c r="F58" s="40"/>
      <c r="G58" s="3"/>
      <c r="H58" s="24"/>
      <c r="I58" s="3"/>
      <c r="J58" s="24"/>
      <c r="K58" s="3"/>
      <c r="L58" s="24"/>
      <c r="M58" s="3"/>
      <c r="N58" s="52"/>
      <c r="O58" s="3"/>
      <c r="P58" s="3"/>
    </row>
    <row r="59" spans="2:16" ht="20.25" thickTop="1" thickBot="1" x14ac:dyDescent="0.3">
      <c r="B59" s="5" t="s">
        <v>21</v>
      </c>
      <c r="C59" s="5">
        <v>36974495</v>
      </c>
      <c r="D59" s="16">
        <v>88879913</v>
      </c>
      <c r="E59" s="5">
        <v>75769845</v>
      </c>
      <c r="F59" s="43">
        <v>59320726</v>
      </c>
      <c r="G59" s="5">
        <v>67696698</v>
      </c>
      <c r="H59" s="41">
        <v>91930562</v>
      </c>
      <c r="I59" s="32">
        <v>51291621</v>
      </c>
      <c r="J59" s="16">
        <v>54676698</v>
      </c>
      <c r="K59" s="5">
        <v>57782451</v>
      </c>
      <c r="L59" s="43">
        <v>45918619</v>
      </c>
      <c r="N59" s="54">
        <f>AVERAGE(C59:L59)</f>
        <v>63024162.799999997</v>
      </c>
    </row>
    <row r="60" spans="2:16" ht="20.25" thickTop="1" thickBot="1" x14ac:dyDescent="0.3">
      <c r="B60" s="5" t="s">
        <v>22</v>
      </c>
      <c r="C60" s="5">
        <v>36813546</v>
      </c>
      <c r="D60" s="16">
        <v>78835100</v>
      </c>
      <c r="E60" s="5">
        <v>71037596</v>
      </c>
      <c r="F60" s="43">
        <v>55546864</v>
      </c>
      <c r="G60" s="44">
        <v>67547516</v>
      </c>
      <c r="H60" s="43">
        <v>85552540</v>
      </c>
      <c r="I60" s="45">
        <v>49380085</v>
      </c>
      <c r="J60" s="43">
        <v>52694691</v>
      </c>
      <c r="K60" s="45">
        <v>56713122</v>
      </c>
      <c r="L60" s="43">
        <v>45918619</v>
      </c>
      <c r="M60" s="3"/>
      <c r="N60" s="54">
        <f>AVERAGE(C60:L60)</f>
        <v>60003967.899999999</v>
      </c>
      <c r="O60" s="3"/>
      <c r="P60" s="3"/>
    </row>
    <row r="61" spans="2:16" ht="20.25" thickTop="1" thickBot="1" x14ac:dyDescent="0.3">
      <c r="B61" s="5" t="s">
        <v>23</v>
      </c>
      <c r="C61" s="5">
        <v>36813546</v>
      </c>
      <c r="D61" s="16">
        <v>78251540</v>
      </c>
      <c r="E61" s="5">
        <v>70944178</v>
      </c>
      <c r="F61" s="43">
        <v>55544886</v>
      </c>
      <c r="G61" s="44">
        <v>67537155</v>
      </c>
      <c r="H61" s="43">
        <v>84692741</v>
      </c>
      <c r="I61" s="45">
        <v>49404909</v>
      </c>
      <c r="J61" s="43">
        <v>52694626</v>
      </c>
      <c r="K61" s="45">
        <v>56704349</v>
      </c>
      <c r="L61" s="43">
        <v>45918619</v>
      </c>
      <c r="M61" s="3"/>
      <c r="N61" s="54">
        <f>AVERAGE(C61:L61)</f>
        <v>59850654.899999999</v>
      </c>
      <c r="O61" s="3"/>
      <c r="P61" s="3"/>
    </row>
    <row r="62" spans="2:16" ht="19.5" thickTop="1" x14ac:dyDescent="0.25">
      <c r="N62" s="52"/>
    </row>
    <row r="63" spans="2:16" ht="18.75" x14ac:dyDescent="0.25">
      <c r="N63" s="52"/>
    </row>
    <row r="64" spans="2:16" ht="18.75" x14ac:dyDescent="0.25">
      <c r="N64" s="52"/>
    </row>
    <row r="65" spans="14:14" ht="18.75" x14ac:dyDescent="0.25">
      <c r="N65" s="52"/>
    </row>
    <row r="66" spans="14:14" ht="18.75" x14ac:dyDescent="0.25">
      <c r="N66" s="52"/>
    </row>
    <row r="67" spans="14:14" ht="18.75" x14ac:dyDescent="0.25">
      <c r="N67" s="52"/>
    </row>
    <row r="68" spans="14:14" ht="18.75" x14ac:dyDescent="0.25">
      <c r="N68" s="52"/>
    </row>
    <row r="69" spans="14:14" ht="18.75" x14ac:dyDescent="0.25">
      <c r="N69" s="52"/>
    </row>
    <row r="70" spans="14:14" ht="18.75" x14ac:dyDescent="0.25">
      <c r="N70" s="52"/>
    </row>
    <row r="71" spans="14:14" ht="18.75" x14ac:dyDescent="0.25">
      <c r="N71" s="52"/>
    </row>
    <row r="72" spans="14:14" ht="18.75" x14ac:dyDescent="0.25">
      <c r="N72" s="52"/>
    </row>
    <row r="73" spans="14:14" ht="18.75" x14ac:dyDescent="0.25">
      <c r="N73" s="52"/>
    </row>
    <row r="74" spans="14:14" ht="18.75" x14ac:dyDescent="0.25">
      <c r="N74" s="52"/>
    </row>
    <row r="75" spans="14:14" ht="18.75" x14ac:dyDescent="0.25">
      <c r="N75" s="52"/>
    </row>
    <row r="76" spans="14:14" ht="18.75" x14ac:dyDescent="0.25">
      <c r="N76" s="52"/>
    </row>
    <row r="77" spans="14:14" ht="18.75" x14ac:dyDescent="0.25">
      <c r="N77" s="52"/>
    </row>
    <row r="78" spans="14:14" ht="18.75" x14ac:dyDescent="0.25">
      <c r="N78" s="52"/>
    </row>
    <row r="79" spans="14:14" ht="18.75" x14ac:dyDescent="0.25">
      <c r="N79" s="52"/>
    </row>
    <row r="80" spans="14:14" ht="18.75" x14ac:dyDescent="0.25">
      <c r="N80" s="52"/>
    </row>
    <row r="81" spans="14:14" ht="18.75" x14ac:dyDescent="0.25">
      <c r="N81" s="52"/>
    </row>
    <row r="82" spans="14:14" ht="18.75" x14ac:dyDescent="0.25">
      <c r="N82" s="52"/>
    </row>
    <row r="83" spans="14:14" ht="18.75" x14ac:dyDescent="0.25">
      <c r="N83" s="5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84CB-3195-4A17-8170-F9CB3A36B717}">
  <dimension ref="A3:N59"/>
  <sheetViews>
    <sheetView topLeftCell="A46" zoomScale="85" zoomScaleNormal="85" workbookViewId="0">
      <selection activeCell="X29" sqref="X29"/>
    </sheetView>
  </sheetViews>
  <sheetFormatPr defaultRowHeight="15" x14ac:dyDescent="0.25"/>
  <cols>
    <col min="2" max="2" width="35.7109375" customWidth="1"/>
    <col min="3" max="3" width="11.7109375" customWidth="1"/>
    <col min="4" max="4" width="11.140625" style="25" customWidth="1"/>
    <col min="5" max="5" width="12.7109375" bestFit="1" customWidth="1"/>
    <col min="6" max="6" width="10.5703125" style="25" bestFit="1" customWidth="1"/>
    <col min="7" max="7" width="9.5703125" bestFit="1" customWidth="1"/>
    <col min="8" max="8" width="10.5703125" style="25" bestFit="1" customWidth="1"/>
    <col min="9" max="9" width="10.5703125" bestFit="1" customWidth="1"/>
    <col min="10" max="10" width="10.5703125" style="25" bestFit="1" customWidth="1"/>
    <col min="11" max="11" width="11.5703125" bestFit="1" customWidth="1"/>
    <col min="12" max="12" width="9.5703125" style="25" bestFit="1" customWidth="1"/>
    <col min="14" max="14" width="12.7109375" bestFit="1" customWidth="1"/>
  </cols>
  <sheetData>
    <row r="3" spans="1:14" x14ac:dyDescent="0.25">
      <c r="A3" s="4" t="s">
        <v>15</v>
      </c>
      <c r="B3" t="s">
        <v>20</v>
      </c>
    </row>
    <row r="4" spans="1:14" x14ac:dyDescent="0.25">
      <c r="B4" s="1" t="s">
        <v>38</v>
      </c>
    </row>
    <row r="5" spans="1:14" ht="19.5" thickBot="1" x14ac:dyDescent="0.3">
      <c r="C5" s="2" t="s">
        <v>3</v>
      </c>
      <c r="D5" s="26" t="s">
        <v>4</v>
      </c>
      <c r="E5" s="2" t="s">
        <v>5</v>
      </c>
      <c r="F5" s="26" t="s">
        <v>6</v>
      </c>
      <c r="G5" s="2" t="s">
        <v>12</v>
      </c>
      <c r="H5" s="26" t="s">
        <v>7</v>
      </c>
      <c r="I5" s="2" t="s">
        <v>8</v>
      </c>
      <c r="J5" s="26" t="s">
        <v>9</v>
      </c>
      <c r="K5" s="2" t="s">
        <v>10</v>
      </c>
      <c r="L5" s="26" t="s">
        <v>11</v>
      </c>
      <c r="N5" s="48" t="s">
        <v>24</v>
      </c>
    </row>
    <row r="6" spans="1:14" ht="20.25" thickTop="1" thickBot="1" x14ac:dyDescent="0.3">
      <c r="B6" s="5" t="s">
        <v>62</v>
      </c>
      <c r="C6" s="9">
        <v>2.7080000000000002</v>
      </c>
      <c r="D6" s="30">
        <v>1.2335</v>
      </c>
      <c r="E6" s="9">
        <v>1.3893</v>
      </c>
      <c r="F6" s="31">
        <v>1.7977000000000001</v>
      </c>
      <c r="G6" s="5">
        <v>1.4796</v>
      </c>
      <c r="H6" s="31">
        <v>1.1460999999999999</v>
      </c>
      <c r="I6" s="32">
        <v>2.0226999999999999</v>
      </c>
      <c r="J6" s="31">
        <v>1.8976</v>
      </c>
      <c r="K6" s="32">
        <v>1.7522</v>
      </c>
      <c r="L6" s="31">
        <v>2.177</v>
      </c>
      <c r="N6" s="53">
        <f>AVERAGE(C6:L6)</f>
        <v>1.7603700000000004</v>
      </c>
    </row>
    <row r="7" spans="1:14" ht="20.25" thickTop="1" thickBot="1" x14ac:dyDescent="0.3">
      <c r="B7" s="5" t="s">
        <v>63</v>
      </c>
      <c r="C7" s="9">
        <v>2.7161</v>
      </c>
      <c r="D7" s="30">
        <v>1.2558</v>
      </c>
      <c r="E7" s="9">
        <v>1.4037999999999999</v>
      </c>
      <c r="F7" s="31">
        <v>1.8001</v>
      </c>
      <c r="G7" s="5">
        <v>1.4802</v>
      </c>
      <c r="H7" s="31">
        <v>1.1642999999999999</v>
      </c>
      <c r="I7" s="32">
        <v>2.0249000000000001</v>
      </c>
      <c r="J7" s="31">
        <v>1.8976999999999999</v>
      </c>
      <c r="K7" s="32">
        <v>1.7632000000000001</v>
      </c>
      <c r="L7" s="31">
        <v>2.1778</v>
      </c>
      <c r="N7" s="53">
        <f>AVERAGE(C7:L7)</f>
        <v>1.7683900000000001</v>
      </c>
    </row>
    <row r="8" spans="1:14" ht="20.25" thickTop="1" thickBot="1" x14ac:dyDescent="0.3">
      <c r="B8" s="5" t="s">
        <v>64</v>
      </c>
      <c r="C8" s="9">
        <v>2.7164000000000001</v>
      </c>
      <c r="D8" s="30">
        <v>1.2714000000000001</v>
      </c>
      <c r="E8" s="9">
        <v>1.4076</v>
      </c>
      <c r="F8" s="31">
        <v>1.8003</v>
      </c>
      <c r="G8" s="5">
        <v>1.4803999999999999</v>
      </c>
      <c r="H8" s="31">
        <v>1.1697</v>
      </c>
      <c r="I8" s="32">
        <v>2.0251000000000001</v>
      </c>
      <c r="J8" s="31">
        <v>1.8976999999999999</v>
      </c>
      <c r="K8" s="32">
        <v>1.7633000000000001</v>
      </c>
      <c r="L8" s="31">
        <v>2.1778</v>
      </c>
      <c r="N8" s="53">
        <f>AVERAGE(C8:L8)</f>
        <v>1.7709700000000002</v>
      </c>
    </row>
    <row r="9" spans="1:14" ht="20.25" thickTop="1" thickBot="1" x14ac:dyDescent="0.3">
      <c r="B9" s="49"/>
      <c r="C9" s="70"/>
      <c r="D9" s="71"/>
      <c r="E9" s="70"/>
      <c r="F9" s="72"/>
      <c r="G9" s="49"/>
      <c r="H9" s="72"/>
      <c r="I9" s="73"/>
      <c r="J9" s="72"/>
      <c r="K9" s="73"/>
      <c r="L9" s="72"/>
      <c r="N9" s="53"/>
    </row>
    <row r="10" spans="1:14" ht="20.25" thickTop="1" thickBot="1" x14ac:dyDescent="0.3">
      <c r="B10" s="49"/>
      <c r="C10" s="70"/>
      <c r="D10" s="71"/>
      <c r="E10" s="70"/>
      <c r="F10" s="72"/>
      <c r="G10" s="49"/>
      <c r="H10" s="72"/>
      <c r="I10" s="73"/>
      <c r="J10" s="72"/>
      <c r="K10" s="73"/>
      <c r="L10" s="72"/>
      <c r="N10" s="53"/>
    </row>
    <row r="11" spans="1:14" ht="20.25" thickTop="1" thickBot="1" x14ac:dyDescent="0.3">
      <c r="B11" s="49"/>
      <c r="C11" s="70"/>
      <c r="D11" s="71"/>
      <c r="E11" s="70"/>
      <c r="F11" s="72"/>
      <c r="G11" s="49"/>
      <c r="H11" s="72"/>
      <c r="I11" s="73"/>
      <c r="J11" s="72"/>
      <c r="K11" s="73"/>
      <c r="L11" s="72"/>
      <c r="N11" s="53"/>
    </row>
    <row r="12" spans="1:14" ht="15.75" thickTop="1" x14ac:dyDescent="0.25">
      <c r="C12" s="3"/>
    </row>
    <row r="13" spans="1:14" x14ac:dyDescent="0.25">
      <c r="B13" s="1" t="s">
        <v>39</v>
      </c>
      <c r="C13" s="3"/>
    </row>
    <row r="14" spans="1:14" ht="15.75" thickBot="1" x14ac:dyDescent="0.3"/>
    <row r="15" spans="1:14" ht="20.25" thickTop="1" thickBot="1" x14ac:dyDescent="0.3">
      <c r="B15" s="5" t="s">
        <v>62</v>
      </c>
      <c r="C15" s="6">
        <v>25725204</v>
      </c>
      <c r="D15" s="28">
        <v>35298292</v>
      </c>
      <c r="E15" s="6">
        <v>34050974</v>
      </c>
      <c r="F15" s="28">
        <v>28361268</v>
      </c>
      <c r="G15" s="6">
        <v>5475302</v>
      </c>
      <c r="H15" s="33">
        <v>41699767</v>
      </c>
      <c r="I15" s="6">
        <v>27678367</v>
      </c>
      <c r="J15" s="28">
        <v>29011797</v>
      </c>
      <c r="K15" s="6">
        <v>21869667</v>
      </c>
      <c r="L15" s="33">
        <v>6122450</v>
      </c>
      <c r="N15" s="54">
        <f>AVERAGE(C15:L15)</f>
        <v>25529308.800000001</v>
      </c>
    </row>
    <row r="16" spans="1:14" ht="20.25" thickTop="1" thickBot="1" x14ac:dyDescent="0.3">
      <c r="B16" s="5" t="s">
        <v>63</v>
      </c>
      <c r="C16" s="6">
        <v>25725148</v>
      </c>
      <c r="D16" s="28">
        <v>35287580</v>
      </c>
      <c r="E16" s="6">
        <v>34050381</v>
      </c>
      <c r="F16" s="28">
        <v>28361377</v>
      </c>
      <c r="G16" s="6">
        <v>5475339</v>
      </c>
      <c r="H16" s="33">
        <v>41650062</v>
      </c>
      <c r="I16" s="6">
        <v>27678367</v>
      </c>
      <c r="J16" s="28">
        <v>29011909</v>
      </c>
      <c r="K16" s="6">
        <v>21869667</v>
      </c>
      <c r="L16" s="33">
        <v>6122450</v>
      </c>
      <c r="N16" s="54">
        <f>AVERAGE(C16:L16)</f>
        <v>25523228</v>
      </c>
    </row>
    <row r="17" spans="2:14" ht="20.25" thickTop="1" thickBot="1" x14ac:dyDescent="0.3">
      <c r="B17" s="5" t="s">
        <v>64</v>
      </c>
      <c r="C17" s="6">
        <v>25725239</v>
      </c>
      <c r="D17" s="28">
        <v>35296913</v>
      </c>
      <c r="E17" s="6">
        <v>34062904</v>
      </c>
      <c r="F17" s="28">
        <v>28361396</v>
      </c>
      <c r="G17" s="6">
        <v>5477714</v>
      </c>
      <c r="H17" s="33">
        <v>41640244</v>
      </c>
      <c r="I17" s="6">
        <v>27678365</v>
      </c>
      <c r="J17" s="28">
        <v>29011913</v>
      </c>
      <c r="K17" s="6">
        <v>21869667</v>
      </c>
      <c r="L17" s="33">
        <v>6122450</v>
      </c>
      <c r="N17" s="54">
        <f>AVERAGE(C17:L17)</f>
        <v>25524680.5</v>
      </c>
    </row>
    <row r="18" spans="2:14" ht="20.25" thickTop="1" thickBot="1" x14ac:dyDescent="0.3">
      <c r="B18" s="49"/>
      <c r="C18" s="58"/>
      <c r="D18" s="74"/>
      <c r="E18" s="58"/>
      <c r="F18" s="74"/>
      <c r="G18" s="58"/>
      <c r="H18" s="75"/>
      <c r="I18" s="58"/>
      <c r="J18" s="74"/>
      <c r="K18" s="58"/>
      <c r="L18" s="75"/>
      <c r="N18" s="54"/>
    </row>
    <row r="19" spans="2:14" ht="20.25" thickTop="1" thickBot="1" x14ac:dyDescent="0.3">
      <c r="B19" s="49"/>
      <c r="C19" s="58"/>
      <c r="D19" s="74"/>
      <c r="E19" s="58"/>
      <c r="F19" s="74"/>
      <c r="G19" s="58"/>
      <c r="H19" s="75"/>
      <c r="I19" s="58"/>
      <c r="J19" s="74"/>
      <c r="K19" s="58"/>
      <c r="L19" s="75"/>
      <c r="N19" s="54"/>
    </row>
    <row r="20" spans="2:14" ht="20.25" thickTop="1" thickBot="1" x14ac:dyDescent="0.3">
      <c r="B20" s="49"/>
      <c r="C20" s="58"/>
      <c r="D20" s="74"/>
      <c r="E20" s="58"/>
      <c r="F20" s="74"/>
      <c r="G20" s="58"/>
      <c r="H20" s="75"/>
      <c r="I20" s="58"/>
      <c r="J20" s="74"/>
      <c r="K20" s="58"/>
      <c r="L20" s="75"/>
      <c r="N20" s="54"/>
    </row>
    <row r="21" spans="2:14" ht="15.75" thickTop="1" x14ac:dyDescent="0.25"/>
    <row r="22" spans="2:14" x14ac:dyDescent="0.25">
      <c r="B22" s="1" t="s">
        <v>40</v>
      </c>
    </row>
    <row r="23" spans="2:14" ht="15.75" thickBot="1" x14ac:dyDescent="0.3"/>
    <row r="24" spans="2:14" ht="20.25" thickTop="1" thickBot="1" x14ac:dyDescent="0.3">
      <c r="B24" s="5" t="s">
        <v>62</v>
      </c>
      <c r="C24" s="5">
        <v>8012314</v>
      </c>
      <c r="D24" s="27">
        <v>6366916</v>
      </c>
      <c r="E24" s="5">
        <v>18903331</v>
      </c>
      <c r="F24" s="27">
        <v>8746301</v>
      </c>
      <c r="G24" s="5">
        <v>3956565</v>
      </c>
      <c r="H24" s="27">
        <v>11745805</v>
      </c>
      <c r="I24" s="5">
        <v>9024340</v>
      </c>
      <c r="J24" s="27">
        <v>7929451</v>
      </c>
      <c r="K24" s="5">
        <v>2439303</v>
      </c>
      <c r="L24" s="27">
        <v>6122448</v>
      </c>
      <c r="N24" s="54">
        <f>AVERAGE(C24:L24)</f>
        <v>8324677.4000000004</v>
      </c>
    </row>
    <row r="25" spans="2:14" ht="20.25" thickTop="1" thickBot="1" x14ac:dyDescent="0.3">
      <c r="B25" s="5" t="s">
        <v>63</v>
      </c>
      <c r="C25" s="5">
        <v>8012291</v>
      </c>
      <c r="D25" s="27">
        <v>6370684</v>
      </c>
      <c r="E25" s="5">
        <v>18875119</v>
      </c>
      <c r="F25" s="27">
        <v>8746362</v>
      </c>
      <c r="G25" s="5">
        <v>3956615</v>
      </c>
      <c r="H25" s="27">
        <v>11744587</v>
      </c>
      <c r="I25" s="5">
        <v>9024340</v>
      </c>
      <c r="J25" s="27">
        <v>7929451</v>
      </c>
      <c r="K25" s="5">
        <v>2439303</v>
      </c>
      <c r="L25" s="27">
        <v>6122448</v>
      </c>
      <c r="N25" s="54">
        <f>AVERAGE(C25:L25)</f>
        <v>8322120</v>
      </c>
    </row>
    <row r="26" spans="2:14" ht="20.25" thickTop="1" thickBot="1" x14ac:dyDescent="0.3">
      <c r="B26" s="5" t="s">
        <v>64</v>
      </c>
      <c r="C26" s="5">
        <v>8012358</v>
      </c>
      <c r="D26" s="27">
        <v>6367460</v>
      </c>
      <c r="E26" s="5">
        <v>18862314</v>
      </c>
      <c r="F26" s="27">
        <v>8746362</v>
      </c>
      <c r="G26" s="5">
        <v>3956615</v>
      </c>
      <c r="H26" s="27">
        <v>11749857</v>
      </c>
      <c r="I26" s="5">
        <v>9024340</v>
      </c>
      <c r="J26" s="27">
        <v>7929451</v>
      </c>
      <c r="K26" s="5">
        <v>2439303</v>
      </c>
      <c r="L26" s="27">
        <v>6122448</v>
      </c>
      <c r="N26" s="54">
        <f>AVERAGE(C26:L26)</f>
        <v>8321050.7999999998</v>
      </c>
    </row>
    <row r="27" spans="2:14" ht="20.25" thickTop="1" thickBot="1" x14ac:dyDescent="0.3">
      <c r="B27" s="49"/>
      <c r="C27" s="49"/>
      <c r="D27" s="76"/>
      <c r="E27" s="49"/>
      <c r="F27" s="76"/>
      <c r="G27" s="49"/>
      <c r="H27" s="76"/>
      <c r="I27" s="49"/>
      <c r="J27" s="76"/>
      <c r="K27" s="49"/>
      <c r="L27" s="76"/>
      <c r="N27" s="54"/>
    </row>
    <row r="28" spans="2:14" ht="20.25" thickTop="1" thickBot="1" x14ac:dyDescent="0.3">
      <c r="B28" s="49"/>
      <c r="C28" s="49"/>
      <c r="D28" s="76"/>
      <c r="E28" s="49"/>
      <c r="F28" s="76"/>
      <c r="G28" s="49"/>
      <c r="H28" s="76"/>
      <c r="I28" s="49"/>
      <c r="J28" s="76"/>
      <c r="K28" s="49"/>
      <c r="L28" s="76"/>
      <c r="N28" s="54"/>
    </row>
    <row r="29" spans="2:14" ht="15.75" thickTop="1" x14ac:dyDescent="0.25"/>
    <row r="30" spans="2:14" x14ac:dyDescent="0.25">
      <c r="B30" s="1" t="s">
        <v>41</v>
      </c>
    </row>
    <row r="31" spans="2:14" ht="15.75" thickBot="1" x14ac:dyDescent="0.3"/>
    <row r="32" spans="2:14" ht="20.25" thickTop="1" thickBot="1" x14ac:dyDescent="0.3">
      <c r="B32" s="5" t="s">
        <v>62</v>
      </c>
      <c r="C32" s="5">
        <v>0</v>
      </c>
      <c r="D32" s="27">
        <v>4.1599999999999998E-2</v>
      </c>
      <c r="E32" s="5">
        <v>2.12E-2</v>
      </c>
      <c r="F32" s="27">
        <v>2.2700000000000001E-2</v>
      </c>
      <c r="G32" s="46">
        <v>0</v>
      </c>
      <c r="H32" s="27">
        <v>4.6300000000000001E-2</v>
      </c>
      <c r="I32" s="5">
        <v>1.3899999999999999E-2</v>
      </c>
      <c r="J32" s="27">
        <v>1.6E-2</v>
      </c>
      <c r="K32" s="5">
        <v>0</v>
      </c>
      <c r="L32" s="27">
        <v>0</v>
      </c>
      <c r="N32" s="53">
        <f>AVERAGE(C32:L32)</f>
        <v>1.617E-2</v>
      </c>
    </row>
    <row r="33" spans="2:14" ht="20.25" thickTop="1" thickBot="1" x14ac:dyDescent="0.3">
      <c r="B33" s="5" t="s">
        <v>63</v>
      </c>
      <c r="C33" s="5">
        <v>0</v>
      </c>
      <c r="D33" s="27">
        <v>4.1599999999999998E-2</v>
      </c>
      <c r="E33" s="5">
        <v>2.12E-2</v>
      </c>
      <c r="F33" s="27">
        <v>2.2700000000000001E-2</v>
      </c>
      <c r="G33" s="46">
        <v>0</v>
      </c>
      <c r="H33" s="27">
        <v>4.6399999999999997E-2</v>
      </c>
      <c r="I33" s="5">
        <v>1.3899999999999999E-2</v>
      </c>
      <c r="J33" s="27">
        <v>1.6E-2</v>
      </c>
      <c r="K33" s="5">
        <v>0</v>
      </c>
      <c r="L33" s="27">
        <v>0</v>
      </c>
      <c r="N33" s="53">
        <f>AVERAGE(C33:L33)</f>
        <v>1.618E-2</v>
      </c>
    </row>
    <row r="34" spans="2:14" ht="20.25" thickTop="1" thickBot="1" x14ac:dyDescent="0.3">
      <c r="B34" s="5" t="s">
        <v>64</v>
      </c>
      <c r="C34" s="5">
        <v>0</v>
      </c>
      <c r="D34" s="27">
        <v>4.1599999999999998E-2</v>
      </c>
      <c r="E34" s="5">
        <v>2.12E-2</v>
      </c>
      <c r="F34" s="27">
        <v>2.2700000000000001E-2</v>
      </c>
      <c r="G34" s="46">
        <v>0</v>
      </c>
      <c r="H34" s="27">
        <v>4.6399999999999997E-2</v>
      </c>
      <c r="I34" s="5">
        <v>1.3899999999999999E-2</v>
      </c>
      <c r="J34" s="27">
        <v>1.6E-2</v>
      </c>
      <c r="K34" s="5">
        <v>0</v>
      </c>
      <c r="L34" s="27">
        <v>0</v>
      </c>
      <c r="N34" s="53">
        <f>AVERAGE(C34:L34)</f>
        <v>1.618E-2</v>
      </c>
    </row>
    <row r="35" spans="2:14" ht="20.25" thickTop="1" thickBot="1" x14ac:dyDescent="0.3">
      <c r="B35" s="49"/>
      <c r="C35" s="49"/>
      <c r="D35" s="76"/>
      <c r="E35" s="49"/>
      <c r="F35" s="76"/>
      <c r="G35" s="77"/>
      <c r="H35" s="76"/>
      <c r="I35" s="49"/>
      <c r="J35" s="76"/>
      <c r="K35" s="49"/>
      <c r="L35" s="76"/>
      <c r="N35" s="53"/>
    </row>
    <row r="36" spans="2:14" ht="20.25" thickTop="1" thickBot="1" x14ac:dyDescent="0.3">
      <c r="B36" s="49"/>
      <c r="C36" s="49"/>
      <c r="D36" s="76"/>
      <c r="E36" s="49"/>
      <c r="F36" s="76"/>
      <c r="G36" s="77"/>
      <c r="H36" s="76"/>
      <c r="I36" s="49"/>
      <c r="J36" s="76"/>
      <c r="K36" s="49"/>
      <c r="L36" s="76"/>
      <c r="N36" s="53"/>
    </row>
    <row r="37" spans="2:14" ht="15.75" thickTop="1" x14ac:dyDescent="0.25"/>
    <row r="38" spans="2:14" x14ac:dyDescent="0.25">
      <c r="B38" s="1" t="s">
        <v>42</v>
      </c>
    </row>
    <row r="39" spans="2:14" ht="15.75" thickBot="1" x14ac:dyDescent="0.3"/>
    <row r="40" spans="2:14" ht="20.25" thickTop="1" thickBot="1" x14ac:dyDescent="0.3">
      <c r="B40" s="5" t="s">
        <v>62</v>
      </c>
      <c r="C40" s="5">
        <v>1.9E-3</v>
      </c>
      <c r="D40" s="27">
        <v>3.9E-2</v>
      </c>
      <c r="E40" s="5">
        <v>1.3599999999999999E-2</v>
      </c>
      <c r="F40" s="27">
        <v>1.5E-3</v>
      </c>
      <c r="G40" s="5">
        <v>0.02</v>
      </c>
      <c r="H40" s="27">
        <v>3.4099999999999998E-2</v>
      </c>
      <c r="I40" s="5">
        <v>7.4000000000000003E-3</v>
      </c>
      <c r="J40" s="27">
        <v>2.0000000000000001E-4</v>
      </c>
      <c r="K40" s="5">
        <v>1.66E-2</v>
      </c>
      <c r="L40" s="27">
        <v>2.1499999999999998E-2</v>
      </c>
      <c r="N40" s="53">
        <f>AVERAGE(C40:L40)</f>
        <v>1.558E-2</v>
      </c>
    </row>
    <row r="41" spans="2:14" ht="20.25" thickTop="1" thickBot="1" x14ac:dyDescent="0.3">
      <c r="B41" s="5" t="s">
        <v>63</v>
      </c>
      <c r="C41" s="5">
        <v>8.9999999999999998E-4</v>
      </c>
      <c r="D41" s="27">
        <v>1.9199999999999998E-2</v>
      </c>
      <c r="E41" s="5">
        <v>3.3E-3</v>
      </c>
      <c r="F41" s="27">
        <v>5.0000000000000001E-4</v>
      </c>
      <c r="G41" s="5">
        <v>1.6400000000000001E-2</v>
      </c>
      <c r="H41" s="27">
        <v>1.4999999999999999E-2</v>
      </c>
      <c r="I41" s="5">
        <v>4.7999999999999996E-3</v>
      </c>
      <c r="J41" s="27">
        <v>1E-4</v>
      </c>
      <c r="K41" s="5">
        <v>1.06E-2</v>
      </c>
      <c r="L41" s="27">
        <v>2.0799999999999999E-2</v>
      </c>
      <c r="N41" s="53">
        <f>AVERAGE(C41:L41)</f>
        <v>9.1599999999999997E-3</v>
      </c>
    </row>
    <row r="42" spans="2:14" ht="20.25" thickTop="1" thickBot="1" x14ac:dyDescent="0.3">
      <c r="B42" s="5" t="s">
        <v>64</v>
      </c>
      <c r="C42" s="5">
        <v>8.0000000000000004E-4</v>
      </c>
      <c r="D42" s="27">
        <v>6.6E-3</v>
      </c>
      <c r="E42" s="5">
        <v>1.9E-3</v>
      </c>
      <c r="F42" s="27">
        <v>4.0000000000000002E-4</v>
      </c>
      <c r="G42" s="5">
        <v>1.5100000000000001E-2</v>
      </c>
      <c r="H42" s="27">
        <v>1.03E-2</v>
      </c>
      <c r="I42" s="5">
        <v>4.7000000000000002E-3</v>
      </c>
      <c r="J42" s="27">
        <v>1E-4</v>
      </c>
      <c r="K42" s="5">
        <v>1.06E-2</v>
      </c>
      <c r="L42" s="27">
        <v>2.0799999999999999E-2</v>
      </c>
      <c r="N42" s="53">
        <f>AVERAGE(C42:L42)</f>
        <v>7.1300000000000001E-3</v>
      </c>
    </row>
    <row r="43" spans="2:14" ht="20.25" thickTop="1" thickBot="1" x14ac:dyDescent="0.3">
      <c r="B43" s="49"/>
      <c r="C43" s="49"/>
      <c r="D43" s="76"/>
      <c r="E43" s="49"/>
      <c r="F43" s="76"/>
      <c r="G43" s="49"/>
      <c r="H43" s="76"/>
      <c r="I43" s="49"/>
      <c r="J43" s="76"/>
      <c r="K43" s="49"/>
      <c r="L43" s="76"/>
      <c r="N43" s="53"/>
    </row>
    <row r="44" spans="2:14" ht="20.25" thickTop="1" thickBot="1" x14ac:dyDescent="0.3">
      <c r="B44" s="49"/>
      <c r="C44" s="49"/>
      <c r="D44" s="76"/>
      <c r="E44" s="49"/>
      <c r="F44" s="76"/>
      <c r="G44" s="49"/>
      <c r="H44" s="76"/>
      <c r="I44" s="49"/>
      <c r="J44" s="76"/>
      <c r="K44" s="49"/>
      <c r="L44" s="76"/>
      <c r="N44" s="53"/>
    </row>
    <row r="45" spans="2:14" ht="15.75" thickTop="1" x14ac:dyDescent="0.25"/>
    <row r="46" spans="2:14" x14ac:dyDescent="0.25">
      <c r="B46" s="1" t="s">
        <v>43</v>
      </c>
    </row>
    <row r="47" spans="2:14" ht="15.75" thickBot="1" x14ac:dyDescent="0.3"/>
    <row r="48" spans="2:14" ht="20.25" thickTop="1" thickBot="1" x14ac:dyDescent="0.3">
      <c r="B48" s="5" t="s">
        <v>62</v>
      </c>
      <c r="C48" s="5">
        <v>0.15040000000000001</v>
      </c>
      <c r="D48" s="27">
        <v>1.0500000000000001E-2</v>
      </c>
      <c r="E48" s="5">
        <v>4.0000000000000002E-4</v>
      </c>
      <c r="F48" s="27">
        <v>2.8E-3</v>
      </c>
      <c r="G48" s="5">
        <v>9.7799999999999998E-2</v>
      </c>
      <c r="H48" s="27">
        <v>3.8E-3</v>
      </c>
      <c r="I48" s="5">
        <v>4.9500000000000002E-2</v>
      </c>
      <c r="J48" s="27">
        <v>1.1999999999999999E-3</v>
      </c>
      <c r="K48" s="5">
        <v>0.2039</v>
      </c>
      <c r="L48" s="27">
        <v>0.24310000000000001</v>
      </c>
      <c r="N48" s="53">
        <f>AVERAGE(C48:L48)</f>
        <v>7.6339999999999991E-2</v>
      </c>
    </row>
    <row r="49" spans="2:14" ht="20.25" thickTop="1" thickBot="1" x14ac:dyDescent="0.3">
      <c r="B49" s="5" t="s">
        <v>63</v>
      </c>
      <c r="C49" s="5">
        <v>0.29709999999999998</v>
      </c>
      <c r="D49" s="27">
        <v>1.21E-2</v>
      </c>
      <c r="E49" s="5">
        <v>5.0000000000000001E-4</v>
      </c>
      <c r="F49" s="27">
        <v>2.8E-3</v>
      </c>
      <c r="G49" s="5">
        <v>0.1114</v>
      </c>
      <c r="H49" s="27">
        <v>4.4999999999999997E-3</v>
      </c>
      <c r="I49" s="5">
        <v>5.33E-2</v>
      </c>
      <c r="J49" s="27">
        <v>1.1999999999999999E-3</v>
      </c>
      <c r="K49" s="5">
        <v>0.2641</v>
      </c>
      <c r="L49" s="27">
        <v>2.0799999999999999E-2</v>
      </c>
      <c r="N49" s="53">
        <f>AVERAGE(C49:L49)</f>
        <v>7.6780000000000001E-2</v>
      </c>
    </row>
    <row r="50" spans="2:14" ht="20.25" thickTop="1" thickBot="1" x14ac:dyDescent="0.3">
      <c r="B50" s="5" t="s">
        <v>64</v>
      </c>
      <c r="C50" s="5">
        <v>0.34449999999999997</v>
      </c>
      <c r="D50" s="27">
        <v>1.2500000000000001E-2</v>
      </c>
      <c r="E50" s="5">
        <v>5.0000000000000001E-4</v>
      </c>
      <c r="F50" s="27">
        <v>2.8E-3</v>
      </c>
      <c r="G50" s="5">
        <v>0.1172</v>
      </c>
      <c r="H50" s="27">
        <v>4.4999999999999997E-3</v>
      </c>
      <c r="I50" s="5">
        <v>5.3600000000000002E-2</v>
      </c>
      <c r="J50" s="27">
        <v>1.1999999999999999E-3</v>
      </c>
      <c r="K50" s="5">
        <v>0.26469999999999999</v>
      </c>
      <c r="L50" s="27">
        <v>2.0799999999999999E-2</v>
      </c>
      <c r="N50" s="53">
        <f>AVERAGE(C50:L50)</f>
        <v>8.2230000000000011E-2</v>
      </c>
    </row>
    <row r="51" spans="2:14" ht="20.25" thickTop="1" thickBot="1" x14ac:dyDescent="0.3">
      <c r="B51" s="49"/>
      <c r="C51" s="49"/>
      <c r="D51" s="76"/>
      <c r="E51" s="49"/>
      <c r="F51" s="76"/>
      <c r="G51" s="49"/>
      <c r="H51" s="76"/>
      <c r="I51" s="49"/>
      <c r="J51" s="76"/>
      <c r="K51" s="49"/>
      <c r="L51" s="76"/>
      <c r="N51" s="53"/>
    </row>
    <row r="52" spans="2:14" ht="20.25" thickTop="1" thickBot="1" x14ac:dyDescent="0.3">
      <c r="B52" s="49"/>
      <c r="C52" s="49"/>
      <c r="D52" s="76"/>
      <c r="E52" s="49"/>
      <c r="F52" s="76"/>
      <c r="G52" s="49"/>
      <c r="H52" s="76"/>
      <c r="I52" s="49"/>
      <c r="J52" s="76"/>
      <c r="K52" s="49"/>
      <c r="L52" s="76"/>
      <c r="N52" s="53"/>
    </row>
    <row r="53" spans="2:14" ht="15.75" thickTop="1" x14ac:dyDescent="0.25"/>
    <row r="54" spans="2:14" x14ac:dyDescent="0.25">
      <c r="B54" s="1" t="s">
        <v>44</v>
      </c>
    </row>
    <row r="55" spans="2:14" ht="15.75" thickBot="1" x14ac:dyDescent="0.3"/>
    <row r="56" spans="2:14" ht="20.25" thickTop="1" thickBot="1" x14ac:dyDescent="0.3">
      <c r="B56" s="5" t="s">
        <v>62</v>
      </c>
      <c r="C56" s="5">
        <v>36927046</v>
      </c>
      <c r="D56" s="27">
        <v>81069887</v>
      </c>
      <c r="E56" s="5">
        <v>71976118</v>
      </c>
      <c r="F56" s="27">
        <v>55627064</v>
      </c>
      <c r="G56" s="5">
        <v>67587433</v>
      </c>
      <c r="H56" s="27">
        <v>87256095</v>
      </c>
      <c r="I56" s="5">
        <v>49439591</v>
      </c>
      <c r="J56" s="27">
        <v>52698569</v>
      </c>
      <c r="K56" s="5">
        <v>57070644</v>
      </c>
      <c r="L56" s="27">
        <v>45934837</v>
      </c>
      <c r="N56" s="54">
        <f>AVERAGE(C56:L56)</f>
        <v>60558728.399999999</v>
      </c>
    </row>
    <row r="57" spans="2:14" ht="20.25" thickTop="1" thickBot="1" x14ac:dyDescent="0.3">
      <c r="B57" s="5" t="s">
        <v>63</v>
      </c>
      <c r="C57" s="5">
        <v>36817550</v>
      </c>
      <c r="D57" s="27">
        <v>79632833</v>
      </c>
      <c r="E57" s="5">
        <v>71236682</v>
      </c>
      <c r="F57" s="27">
        <v>55553264</v>
      </c>
      <c r="G57" s="5">
        <v>67558841</v>
      </c>
      <c r="H57" s="27">
        <v>85890178</v>
      </c>
      <c r="I57" s="5">
        <v>49385673</v>
      </c>
      <c r="J57" s="27">
        <v>52695424</v>
      </c>
      <c r="K57" s="5">
        <v>56715828</v>
      </c>
      <c r="L57" s="27">
        <v>45918619</v>
      </c>
      <c r="N57" s="54">
        <f>AVERAGE(C57:L57)</f>
        <v>60140489.200000003</v>
      </c>
    </row>
    <row r="58" spans="2:14" ht="20.25" thickTop="1" thickBot="1" x14ac:dyDescent="0.3">
      <c r="B58" s="5" t="s">
        <v>64</v>
      </c>
      <c r="C58" s="5">
        <v>36813546</v>
      </c>
      <c r="D58" s="27">
        <v>78650786</v>
      </c>
      <c r="E58" s="5">
        <v>71040434</v>
      </c>
      <c r="F58" s="27">
        <v>55545816</v>
      </c>
      <c r="G58" s="5">
        <v>67547599</v>
      </c>
      <c r="H58" s="27">
        <v>85493819</v>
      </c>
      <c r="I58" s="5">
        <v>49380528</v>
      </c>
      <c r="J58" s="27">
        <v>52694626</v>
      </c>
      <c r="K58" s="5">
        <v>56712795</v>
      </c>
      <c r="L58" s="27">
        <v>45918619</v>
      </c>
      <c r="N58" s="54">
        <f>AVERAGE(C58:L58)</f>
        <v>59979856.799999997</v>
      </c>
    </row>
    <row r="59" spans="2:14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074F-FFE0-423C-B995-DD34E82E973F}">
  <dimension ref="A3:N63"/>
  <sheetViews>
    <sheetView topLeftCell="A40" zoomScale="85" zoomScaleNormal="85" workbookViewId="0">
      <selection activeCell="B3" sqref="B3"/>
    </sheetView>
  </sheetViews>
  <sheetFormatPr defaultRowHeight="15" x14ac:dyDescent="0.25"/>
  <cols>
    <col min="2" max="2" width="31" customWidth="1"/>
    <col min="3" max="3" width="14.42578125" customWidth="1"/>
    <col min="4" max="4" width="11.42578125" customWidth="1"/>
    <col min="5" max="5" width="14" customWidth="1"/>
    <col min="8" max="8" width="11.85546875" customWidth="1"/>
    <col min="9" max="10" width="10.7109375" customWidth="1"/>
    <col min="11" max="11" width="10.140625" customWidth="1"/>
    <col min="14" max="14" width="12.7109375" bestFit="1" customWidth="1"/>
  </cols>
  <sheetData>
    <row r="3" spans="1:14" x14ac:dyDescent="0.25">
      <c r="A3" s="4" t="s">
        <v>16</v>
      </c>
      <c r="B3" t="s">
        <v>19</v>
      </c>
    </row>
    <row r="4" spans="1:14" x14ac:dyDescent="0.25">
      <c r="B4" s="1" t="s">
        <v>45</v>
      </c>
    </row>
    <row r="5" spans="1:14" ht="19.5" thickBot="1" x14ac:dyDescent="0.3">
      <c r="C5" s="2" t="s">
        <v>3</v>
      </c>
      <c r="D5" s="2" t="s">
        <v>4</v>
      </c>
      <c r="E5" s="2" t="s">
        <v>5</v>
      </c>
      <c r="F5" s="2" t="s">
        <v>6</v>
      </c>
      <c r="G5" s="2" t="s">
        <v>12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N5" s="48" t="s">
        <v>24</v>
      </c>
    </row>
    <row r="6" spans="1:14" ht="20.25" thickTop="1" thickBot="1" x14ac:dyDescent="0.3">
      <c r="B6" s="5" t="s">
        <v>65</v>
      </c>
      <c r="C6" s="9">
        <v>2.5962000000000001</v>
      </c>
      <c r="D6" s="9">
        <v>1.1093</v>
      </c>
      <c r="E6" s="9">
        <v>1.2897000000000001</v>
      </c>
      <c r="F6" s="9">
        <v>1.6974</v>
      </c>
      <c r="G6" s="9">
        <v>1.4763999999999999</v>
      </c>
      <c r="H6" s="9">
        <v>1.0378000000000001</v>
      </c>
      <c r="I6" s="9">
        <v>1.9458</v>
      </c>
      <c r="J6" s="9">
        <v>1.6551</v>
      </c>
      <c r="K6" s="9">
        <v>1.7266999999999999</v>
      </c>
      <c r="L6" s="9">
        <v>2.1716000000000002</v>
      </c>
      <c r="N6" s="53">
        <f>AVERAGE(C6:L6)</f>
        <v>1.6705999999999999</v>
      </c>
    </row>
    <row r="7" spans="1:14" ht="20.25" thickTop="1" thickBot="1" x14ac:dyDescent="0.3">
      <c r="B7" s="5" t="s">
        <v>66</v>
      </c>
      <c r="C7" s="9">
        <v>2.5962000000000001</v>
      </c>
      <c r="D7" s="9">
        <v>1.1459999999999999</v>
      </c>
      <c r="E7" s="9">
        <v>1.2904</v>
      </c>
      <c r="F7" s="9">
        <v>1.6974</v>
      </c>
      <c r="G7" s="9">
        <v>1.4774</v>
      </c>
      <c r="H7" s="9">
        <v>1.0778000000000001</v>
      </c>
      <c r="I7" s="9">
        <v>1.9479</v>
      </c>
      <c r="J7" s="9">
        <v>1.6551</v>
      </c>
      <c r="K7" s="9">
        <v>1.7267999999999999</v>
      </c>
      <c r="L7" s="9">
        <v>2.1716000000000002</v>
      </c>
      <c r="N7" s="53">
        <f>AVERAGE(C7:L7)</f>
        <v>1.6786600000000003</v>
      </c>
    </row>
    <row r="8" spans="1:14" ht="20.25" thickTop="1" thickBot="1" x14ac:dyDescent="0.3">
      <c r="B8" s="5" t="s">
        <v>67</v>
      </c>
      <c r="C8" s="9">
        <v>2.5962000000000001</v>
      </c>
      <c r="D8" s="9">
        <v>1.1476999999999999</v>
      </c>
      <c r="E8" s="9">
        <v>1.2904</v>
      </c>
      <c r="F8" s="9">
        <v>1.6974</v>
      </c>
      <c r="G8" s="9">
        <v>1.4776</v>
      </c>
      <c r="H8" s="9">
        <v>1.0783</v>
      </c>
      <c r="I8" s="9">
        <v>1.948</v>
      </c>
      <c r="J8" s="9">
        <v>1.6551</v>
      </c>
      <c r="K8" s="9">
        <v>1.7269000000000001</v>
      </c>
      <c r="L8" s="9">
        <v>2.1716000000000002</v>
      </c>
      <c r="N8" s="53">
        <f>AVERAGE(C8:L8)</f>
        <v>1.6789200000000004</v>
      </c>
    </row>
    <row r="9" spans="1:14" ht="20.25" thickTop="1" thickBot="1" x14ac:dyDescent="0.3">
      <c r="B9" s="49"/>
      <c r="C9" s="70"/>
      <c r="D9" s="70"/>
      <c r="E9" s="70"/>
      <c r="F9" s="70"/>
      <c r="G9" s="70"/>
      <c r="H9" s="70"/>
      <c r="I9" s="70"/>
      <c r="J9" s="70"/>
      <c r="K9" s="70"/>
      <c r="L9" s="70"/>
      <c r="N9" s="53"/>
    </row>
    <row r="10" spans="1:14" ht="20.25" thickTop="1" thickBot="1" x14ac:dyDescent="0.3">
      <c r="B10" s="49"/>
      <c r="C10" s="70"/>
      <c r="D10" s="70"/>
      <c r="E10" s="70"/>
      <c r="F10" s="70"/>
      <c r="G10" s="70"/>
      <c r="H10" s="70"/>
      <c r="I10" s="70"/>
      <c r="J10" s="70"/>
      <c r="K10" s="70"/>
      <c r="L10" s="70"/>
      <c r="N10" s="53"/>
    </row>
    <row r="11" spans="1:14" ht="20.25" thickTop="1" thickBot="1" x14ac:dyDescent="0.3">
      <c r="B11" s="49"/>
      <c r="C11" s="70"/>
      <c r="D11" s="70"/>
      <c r="E11" s="70"/>
      <c r="F11" s="70"/>
      <c r="G11" s="70"/>
      <c r="H11" s="70"/>
      <c r="I11" s="70"/>
      <c r="J11" s="70"/>
      <c r="K11" s="70"/>
      <c r="L11" s="70"/>
      <c r="N11" s="53"/>
    </row>
    <row r="12" spans="1:14" ht="15.75" thickTop="1" x14ac:dyDescent="0.25">
      <c r="C12" s="3"/>
    </row>
    <row r="13" spans="1:14" x14ac:dyDescent="0.25">
      <c r="B13" s="1" t="s">
        <v>46</v>
      </c>
      <c r="C13" s="3"/>
    </row>
    <row r="14" spans="1:14" ht="15.75" thickBot="1" x14ac:dyDescent="0.3"/>
    <row r="15" spans="1:14" ht="20.25" thickTop="1" thickBot="1" x14ac:dyDescent="0.3">
      <c r="B15" s="5" t="s">
        <v>65</v>
      </c>
      <c r="C15" s="6">
        <v>25703592</v>
      </c>
      <c r="D15" s="6">
        <v>35402000</v>
      </c>
      <c r="E15" s="6">
        <v>34265125</v>
      </c>
      <c r="F15" s="6">
        <v>28395259</v>
      </c>
      <c r="G15" s="6">
        <v>5479674</v>
      </c>
      <c r="H15" s="6">
        <v>41818205</v>
      </c>
      <c r="I15" s="6">
        <v>27678582</v>
      </c>
      <c r="J15" s="6">
        <v>28885855</v>
      </c>
      <c r="K15" s="6">
        <v>21869667</v>
      </c>
      <c r="L15" s="6">
        <v>6122450</v>
      </c>
      <c r="N15" s="54">
        <f>AVERAGE(C15:L15)</f>
        <v>25562040.899999999</v>
      </c>
    </row>
    <row r="16" spans="1:14" ht="20.25" thickTop="1" thickBot="1" x14ac:dyDescent="0.3">
      <c r="B16" s="5" t="s">
        <v>66</v>
      </c>
      <c r="C16" s="6">
        <v>25703592</v>
      </c>
      <c r="D16" s="6">
        <v>35405309</v>
      </c>
      <c r="E16" s="6">
        <v>34265149</v>
      </c>
      <c r="F16" s="6">
        <v>28395259</v>
      </c>
      <c r="G16" s="6">
        <v>5479422</v>
      </c>
      <c r="H16" s="6">
        <v>41813307</v>
      </c>
      <c r="I16" s="6">
        <v>27678579</v>
      </c>
      <c r="J16" s="6">
        <v>28885855</v>
      </c>
      <c r="K16" s="6">
        <v>21869667</v>
      </c>
      <c r="L16" s="6">
        <v>6122450</v>
      </c>
      <c r="N16" s="54">
        <f>AVERAGE(C16:L16)</f>
        <v>25561858.899999999</v>
      </c>
    </row>
    <row r="17" spans="2:14" ht="20.25" thickTop="1" thickBot="1" x14ac:dyDescent="0.3">
      <c r="B17" s="5" t="s">
        <v>67</v>
      </c>
      <c r="C17" s="6">
        <v>25703592</v>
      </c>
      <c r="D17" s="6">
        <v>35405138</v>
      </c>
      <c r="E17" s="6">
        <v>34265149</v>
      </c>
      <c r="F17" s="6">
        <v>28395259</v>
      </c>
      <c r="G17" s="6">
        <v>5479421</v>
      </c>
      <c r="H17" s="6">
        <v>41813149</v>
      </c>
      <c r="I17" s="6">
        <v>27678579</v>
      </c>
      <c r="J17" s="6">
        <v>28885855</v>
      </c>
      <c r="K17" s="6">
        <v>21869667</v>
      </c>
      <c r="L17" s="6">
        <v>6122450</v>
      </c>
      <c r="N17" s="54">
        <f>AVERAGE(C17:L17)</f>
        <v>25561825.899999999</v>
      </c>
    </row>
    <row r="18" spans="2:14" ht="20.25" thickTop="1" thickBot="1" x14ac:dyDescent="0.3">
      <c r="B18" s="49"/>
      <c r="C18" s="58"/>
      <c r="D18" s="58"/>
      <c r="E18" s="58"/>
      <c r="F18" s="58"/>
      <c r="G18" s="58"/>
      <c r="H18" s="58"/>
      <c r="I18" s="58"/>
      <c r="J18" s="58"/>
      <c r="K18" s="58"/>
      <c r="L18" s="58"/>
      <c r="N18" s="54"/>
    </row>
    <row r="19" spans="2:14" ht="20.25" thickTop="1" thickBot="1" x14ac:dyDescent="0.3">
      <c r="B19" s="49"/>
      <c r="C19" s="58"/>
      <c r="D19" s="58"/>
      <c r="E19" s="58"/>
      <c r="F19" s="58"/>
      <c r="G19" s="58"/>
      <c r="H19" s="58"/>
      <c r="I19" s="58"/>
      <c r="J19" s="58"/>
      <c r="K19" s="58"/>
      <c r="L19" s="58"/>
      <c r="N19" s="54"/>
    </row>
    <row r="20" spans="2:14" ht="20.25" thickTop="1" thickBot="1" x14ac:dyDescent="0.3">
      <c r="B20" s="49"/>
      <c r="C20" s="58"/>
      <c r="D20" s="58"/>
      <c r="E20" s="58"/>
      <c r="F20" s="58"/>
      <c r="G20" s="58"/>
      <c r="H20" s="58"/>
      <c r="I20" s="58"/>
      <c r="J20" s="58"/>
      <c r="K20" s="58"/>
      <c r="L20" s="58"/>
      <c r="N20" s="54"/>
    </row>
    <row r="21" spans="2:14" ht="15.75" thickTop="1" x14ac:dyDescent="0.25">
      <c r="D21" s="7"/>
      <c r="E21" s="7"/>
      <c r="F21" s="7"/>
      <c r="G21" s="7"/>
      <c r="H21" s="7"/>
      <c r="I21" s="7"/>
      <c r="J21" s="7"/>
      <c r="K21" s="7"/>
      <c r="L21" s="7"/>
    </row>
    <row r="22" spans="2:14" x14ac:dyDescent="0.25">
      <c r="B22" s="1" t="s">
        <v>47</v>
      </c>
      <c r="D22" s="7"/>
      <c r="E22" s="7"/>
      <c r="F22" s="7"/>
      <c r="G22" s="7"/>
      <c r="H22" s="7"/>
      <c r="I22" s="7"/>
      <c r="J22" s="7"/>
      <c r="K22" s="7"/>
      <c r="L22" s="7"/>
    </row>
    <row r="23" spans="2:14" ht="15.75" thickBot="1" x14ac:dyDescent="0.3">
      <c r="D23" s="7"/>
      <c r="E23" s="7"/>
      <c r="F23" s="7"/>
      <c r="G23" s="7"/>
      <c r="H23" s="7"/>
      <c r="I23" s="7"/>
      <c r="J23" s="7"/>
      <c r="K23" s="7"/>
      <c r="L23" s="7"/>
    </row>
    <row r="24" spans="2:14" ht="20.25" thickTop="1" thickBot="1" x14ac:dyDescent="0.3">
      <c r="B24" s="5" t="s">
        <v>65</v>
      </c>
      <c r="C24" s="5">
        <v>7995852</v>
      </c>
      <c r="D24" s="6">
        <v>6368758</v>
      </c>
      <c r="E24" s="6">
        <v>19024410</v>
      </c>
      <c r="F24" s="6">
        <v>8746109</v>
      </c>
      <c r="G24" s="6">
        <v>3956202</v>
      </c>
      <c r="H24" s="6">
        <v>11719411</v>
      </c>
      <c r="I24" s="6">
        <v>9024339</v>
      </c>
      <c r="J24" s="6">
        <v>7942733</v>
      </c>
      <c r="K24" s="6">
        <v>2439303</v>
      </c>
      <c r="L24" s="6">
        <v>6122448</v>
      </c>
      <c r="N24" s="54">
        <f>AVERAGE(C24:L24)</f>
        <v>8333956.5</v>
      </c>
    </row>
    <row r="25" spans="2:14" ht="20.25" thickTop="1" thickBot="1" x14ac:dyDescent="0.3">
      <c r="B25" s="5" t="s">
        <v>66</v>
      </c>
      <c r="C25" s="5">
        <v>7995852</v>
      </c>
      <c r="D25" s="6">
        <v>6368735</v>
      </c>
      <c r="E25" s="6">
        <v>19024410</v>
      </c>
      <c r="F25" s="6">
        <v>8746109</v>
      </c>
      <c r="G25" s="6">
        <v>3956202</v>
      </c>
      <c r="H25" s="6">
        <v>11715876</v>
      </c>
      <c r="I25" s="6">
        <v>9024339</v>
      </c>
      <c r="J25" s="6">
        <v>7942733</v>
      </c>
      <c r="K25" s="6">
        <v>2439303</v>
      </c>
      <c r="L25" s="6">
        <v>6122448</v>
      </c>
      <c r="N25" s="54">
        <f>AVERAGE(C25:L25)</f>
        <v>8333600.7000000002</v>
      </c>
    </row>
    <row r="26" spans="2:14" ht="20.25" thickTop="1" thickBot="1" x14ac:dyDescent="0.3">
      <c r="B26" s="5" t="s">
        <v>67</v>
      </c>
      <c r="C26" s="5">
        <v>7995852</v>
      </c>
      <c r="D26" s="6">
        <v>6368714</v>
      </c>
      <c r="E26" s="6">
        <v>19024410</v>
      </c>
      <c r="F26" s="6">
        <v>8746109</v>
      </c>
      <c r="G26" s="6">
        <v>3956202</v>
      </c>
      <c r="H26" s="6">
        <v>11715761</v>
      </c>
      <c r="I26" s="6">
        <v>9024339</v>
      </c>
      <c r="J26" s="6">
        <v>7942733</v>
      </c>
      <c r="K26" s="6">
        <v>2439303</v>
      </c>
      <c r="L26" s="6">
        <v>6122448</v>
      </c>
      <c r="N26" s="54">
        <f>AVERAGE(C26:L26)</f>
        <v>8333587.0999999996</v>
      </c>
    </row>
    <row r="27" spans="2:14" ht="20.25" thickTop="1" thickBot="1" x14ac:dyDescent="0.3">
      <c r="B27" s="49"/>
      <c r="C27" s="49"/>
      <c r="D27" s="58"/>
      <c r="E27" s="58"/>
      <c r="F27" s="58"/>
      <c r="G27" s="58"/>
      <c r="H27" s="58"/>
      <c r="I27" s="58"/>
      <c r="J27" s="58"/>
      <c r="K27" s="58"/>
      <c r="L27" s="58"/>
      <c r="N27" s="54"/>
    </row>
    <row r="28" spans="2:14" ht="20.25" thickTop="1" thickBot="1" x14ac:dyDescent="0.3">
      <c r="B28" s="49"/>
      <c r="C28" s="49"/>
      <c r="D28" s="58"/>
      <c r="E28" s="58"/>
      <c r="F28" s="58"/>
      <c r="G28" s="58"/>
      <c r="H28" s="58"/>
      <c r="I28" s="58"/>
      <c r="J28" s="58"/>
      <c r="K28" s="58"/>
      <c r="L28" s="58"/>
      <c r="N28" s="54"/>
    </row>
    <row r="29" spans="2:14" ht="20.25" thickTop="1" thickBot="1" x14ac:dyDescent="0.3">
      <c r="B29" s="49"/>
      <c r="C29" s="49"/>
      <c r="D29" s="58"/>
      <c r="E29" s="58"/>
      <c r="F29" s="58"/>
      <c r="G29" s="58"/>
      <c r="H29" s="58"/>
      <c r="I29" s="58"/>
      <c r="J29" s="58"/>
      <c r="K29" s="58"/>
      <c r="L29" s="58"/>
      <c r="N29" s="54"/>
    </row>
    <row r="30" spans="2:14" ht="15.75" thickTop="1" x14ac:dyDescent="0.25"/>
    <row r="31" spans="2:14" x14ac:dyDescent="0.25">
      <c r="B31" s="1" t="s">
        <v>48</v>
      </c>
    </row>
    <row r="32" spans="2:14" ht="15.75" thickBot="1" x14ac:dyDescent="0.3"/>
    <row r="33" spans="2:14" ht="20.25" thickTop="1" thickBot="1" x14ac:dyDescent="0.3">
      <c r="B33" s="5" t="s">
        <v>65</v>
      </c>
      <c r="C33" s="5">
        <v>0</v>
      </c>
      <c r="D33" s="5">
        <v>4.1799999999999997E-2</v>
      </c>
      <c r="E33" s="5">
        <v>2.1100000000000001E-2</v>
      </c>
      <c r="F33" s="5">
        <v>2.2700000000000001E-2</v>
      </c>
      <c r="G33" s="5">
        <v>0</v>
      </c>
      <c r="H33" s="5">
        <v>4.6300000000000001E-2</v>
      </c>
      <c r="I33" s="5">
        <v>1.3899999999999999E-2</v>
      </c>
      <c r="J33" s="5">
        <v>1.6E-2</v>
      </c>
      <c r="K33" s="5">
        <v>0</v>
      </c>
      <c r="L33" s="5">
        <v>0</v>
      </c>
      <c r="N33" s="53">
        <f>AVERAGE(C33:L33)</f>
        <v>1.618E-2</v>
      </c>
    </row>
    <row r="34" spans="2:14" ht="20.25" thickTop="1" thickBot="1" x14ac:dyDescent="0.3">
      <c r="B34" s="5" t="s">
        <v>66</v>
      </c>
      <c r="C34" s="5">
        <v>0</v>
      </c>
      <c r="D34" s="5">
        <v>4.1799999999999997E-2</v>
      </c>
      <c r="E34" s="5">
        <v>2.1100000000000001E-2</v>
      </c>
      <c r="F34" s="5">
        <v>2.2700000000000001E-2</v>
      </c>
      <c r="G34" s="5">
        <v>0</v>
      </c>
      <c r="H34" s="5">
        <v>4.6300000000000001E-2</v>
      </c>
      <c r="I34" s="5">
        <v>1.3899999999999999E-2</v>
      </c>
      <c r="J34" s="5">
        <v>1.6E-2</v>
      </c>
      <c r="K34" s="5">
        <v>0</v>
      </c>
      <c r="L34" s="5">
        <v>0</v>
      </c>
      <c r="N34" s="53">
        <f>AVERAGE(C34:L34)</f>
        <v>1.618E-2</v>
      </c>
    </row>
    <row r="35" spans="2:14" ht="20.25" thickTop="1" thickBot="1" x14ac:dyDescent="0.3">
      <c r="B35" s="5" t="s">
        <v>67</v>
      </c>
      <c r="C35" s="5">
        <v>0</v>
      </c>
      <c r="D35" s="5">
        <v>4.1799999999999997E-2</v>
      </c>
      <c r="E35" s="5">
        <v>2.1100000000000001E-2</v>
      </c>
      <c r="F35" s="5">
        <v>2.2700000000000001E-2</v>
      </c>
      <c r="G35" s="5">
        <v>0</v>
      </c>
      <c r="H35" s="5">
        <v>4.6300000000000001E-2</v>
      </c>
      <c r="I35" s="5">
        <v>1.3899999999999999E-2</v>
      </c>
      <c r="J35" s="5">
        <v>1.6E-2</v>
      </c>
      <c r="K35" s="5">
        <v>0</v>
      </c>
      <c r="L35" s="5">
        <v>0</v>
      </c>
      <c r="N35" s="53">
        <f>AVERAGE(C35:L35)</f>
        <v>1.618E-2</v>
      </c>
    </row>
    <row r="36" spans="2:14" ht="20.25" thickTop="1" thickBot="1" x14ac:dyDescent="0.3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N36" s="53"/>
    </row>
    <row r="37" spans="2:14" ht="20.25" thickTop="1" thickBot="1" x14ac:dyDescent="0.3"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N37" s="53"/>
    </row>
    <row r="38" spans="2:14" ht="20.25" thickTop="1" thickBot="1" x14ac:dyDescent="0.3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N38" s="53"/>
    </row>
    <row r="39" spans="2:14" ht="15.75" thickTop="1" x14ac:dyDescent="0.25"/>
    <row r="40" spans="2:14" x14ac:dyDescent="0.25">
      <c r="B40" s="1" t="s">
        <v>49</v>
      </c>
    </row>
    <row r="41" spans="2:14" ht="15.75" thickBot="1" x14ac:dyDescent="0.3"/>
    <row r="42" spans="2:14" ht="20.25" thickTop="1" thickBot="1" x14ac:dyDescent="0.3">
      <c r="B42" s="5" t="s">
        <v>65</v>
      </c>
      <c r="C42" s="5">
        <v>3.3099999999999997E-2</v>
      </c>
      <c r="D42" s="5">
        <v>0.18279999999999999</v>
      </c>
      <c r="E42" s="5">
        <v>8.6800000000000002E-2</v>
      </c>
      <c r="F42" s="5">
        <v>4.3299999999999998E-2</v>
      </c>
      <c r="G42" s="5">
        <v>3.5000000000000003E-2</v>
      </c>
      <c r="H42" s="5">
        <v>0.1079</v>
      </c>
      <c r="I42" s="5">
        <v>3.2300000000000002E-2</v>
      </c>
      <c r="J42" s="5">
        <v>7.5300000000000006E-2</v>
      </c>
      <c r="K42" s="5">
        <v>3.0700000000000002E-2</v>
      </c>
      <c r="L42" s="5">
        <v>2.6499999999999999E-2</v>
      </c>
      <c r="N42" s="53">
        <f>AVERAGE(C42:L42)</f>
        <v>6.5369999999999998E-2</v>
      </c>
    </row>
    <row r="43" spans="2:14" ht="20.25" thickTop="1" thickBot="1" x14ac:dyDescent="0.3">
      <c r="B43" s="5" t="s">
        <v>66</v>
      </c>
      <c r="C43" s="5">
        <v>3.3099999999999997E-2</v>
      </c>
      <c r="D43" s="5">
        <v>0.18279999999999999</v>
      </c>
      <c r="E43" s="5">
        <v>8.6800000000000002E-2</v>
      </c>
      <c r="F43" s="5">
        <v>4.3299999999999998E-2</v>
      </c>
      <c r="G43" s="5">
        <v>3.5000000000000003E-2</v>
      </c>
      <c r="H43" s="5">
        <v>0.1079</v>
      </c>
      <c r="I43" s="5">
        <v>3.2300000000000002E-2</v>
      </c>
      <c r="J43" s="5">
        <v>7.5300000000000006E-2</v>
      </c>
      <c r="K43" s="5">
        <v>3.0700000000000002E-2</v>
      </c>
      <c r="L43" s="5">
        <v>2.6499999999999999E-2</v>
      </c>
      <c r="N43" s="53">
        <f>AVERAGE(C43:L43)</f>
        <v>6.5369999999999998E-2</v>
      </c>
    </row>
    <row r="44" spans="2:14" ht="20.25" thickTop="1" thickBot="1" x14ac:dyDescent="0.3">
      <c r="B44" s="5" t="s">
        <v>67</v>
      </c>
      <c r="C44" s="5">
        <v>3.3099999999999997E-2</v>
      </c>
      <c r="D44" s="5">
        <v>0.18279999999999999</v>
      </c>
      <c r="E44" s="5">
        <v>8.6800000000000002E-2</v>
      </c>
      <c r="F44" s="5">
        <v>4.3299999999999998E-2</v>
      </c>
      <c r="G44" s="5">
        <v>3.5000000000000003E-2</v>
      </c>
      <c r="H44" s="5">
        <v>0.1079</v>
      </c>
      <c r="I44" s="5">
        <v>3.2300000000000002E-2</v>
      </c>
      <c r="J44" s="5">
        <v>7.5300000000000006E-2</v>
      </c>
      <c r="K44" s="5">
        <v>3.0700000000000002E-2</v>
      </c>
      <c r="L44" s="5">
        <v>2.6499999999999999E-2</v>
      </c>
      <c r="N44" s="53">
        <f>AVERAGE(C44:L44)</f>
        <v>6.5369999999999998E-2</v>
      </c>
    </row>
    <row r="45" spans="2:14" ht="20.25" thickTop="1" thickBot="1" x14ac:dyDescent="0.3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N45" s="53"/>
    </row>
    <row r="46" spans="2:14" ht="20.25" thickTop="1" thickBot="1" x14ac:dyDescent="0.3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N46" s="53"/>
    </row>
    <row r="47" spans="2:14" ht="20.25" thickTop="1" thickBot="1" x14ac:dyDescent="0.3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N47" s="53"/>
    </row>
    <row r="48" spans="2:14" ht="15.75" thickTop="1" x14ac:dyDescent="0.25"/>
    <row r="49" spans="2:14" x14ac:dyDescent="0.25">
      <c r="B49" s="1" t="s">
        <v>50</v>
      </c>
    </row>
    <row r="50" spans="2:14" ht="15.75" thickBot="1" x14ac:dyDescent="0.3"/>
    <row r="51" spans="2:14" ht="20.25" thickTop="1" thickBot="1" x14ac:dyDescent="0.3">
      <c r="B51" s="5" t="s">
        <v>65</v>
      </c>
      <c r="C51" s="5">
        <v>6.8999999999999999E-3</v>
      </c>
      <c r="D51" s="5">
        <v>1.5599999999999999E-2</v>
      </c>
      <c r="E51" s="5">
        <v>5.0000000000000001E-4</v>
      </c>
      <c r="F51" s="5">
        <v>1.6000000000000001E-3</v>
      </c>
      <c r="G51" s="5">
        <v>8.7300000000000003E-2</v>
      </c>
      <c r="H51" s="5">
        <v>1.46E-2</v>
      </c>
      <c r="I51" s="5">
        <v>3.0800000000000001E-2</v>
      </c>
      <c r="J51" s="5">
        <v>4.0000000000000002E-4</v>
      </c>
      <c r="K51" s="5">
        <v>0.1255</v>
      </c>
      <c r="L51" s="5">
        <v>0.20130000000000001</v>
      </c>
      <c r="N51" s="53">
        <f>AVERAGE(C51:L51)</f>
        <v>4.8450000000000007E-2</v>
      </c>
    </row>
    <row r="52" spans="2:14" ht="20.25" thickTop="1" thickBot="1" x14ac:dyDescent="0.3">
      <c r="B52" s="5" t="s">
        <v>66</v>
      </c>
      <c r="C52" s="5">
        <v>6.8999999999999999E-3</v>
      </c>
      <c r="D52" s="5">
        <v>2.3999999999999998E-3</v>
      </c>
      <c r="E52" s="5">
        <v>2.0000000000000001E-4</v>
      </c>
      <c r="F52" s="5">
        <v>1.6000000000000001E-3</v>
      </c>
      <c r="G52" s="5">
        <v>5.8500000000000003E-2</v>
      </c>
      <c r="H52" s="5">
        <v>8.9999999999999998E-4</v>
      </c>
      <c r="I52" s="5">
        <v>0.03</v>
      </c>
      <c r="J52" s="5">
        <v>4.0000000000000002E-4</v>
      </c>
      <c r="K52" s="5">
        <v>0.12529999999999999</v>
      </c>
      <c r="L52" s="5">
        <v>0.20130000000000001</v>
      </c>
      <c r="N52" s="53">
        <f>AVERAGE(C52:L52)</f>
        <v>4.2749999999999996E-2</v>
      </c>
    </row>
    <row r="53" spans="2:14" ht="20.25" thickTop="1" thickBot="1" x14ac:dyDescent="0.3">
      <c r="B53" s="5" t="s">
        <v>67</v>
      </c>
      <c r="C53" s="5">
        <v>6.8999999999999999E-3</v>
      </c>
      <c r="D53" s="5">
        <v>1.4E-3</v>
      </c>
      <c r="E53" s="5">
        <v>2.0000000000000001E-4</v>
      </c>
      <c r="F53" s="5">
        <v>1.6000000000000001E-3</v>
      </c>
      <c r="G53" s="5">
        <v>5.5800000000000002E-2</v>
      </c>
      <c r="H53" s="5">
        <v>6.9999999999999999E-4</v>
      </c>
      <c r="I53" s="5">
        <v>2.9899999999999999E-2</v>
      </c>
      <c r="J53" s="5">
        <v>4.0000000000000002E-4</v>
      </c>
      <c r="K53" s="5">
        <v>0.1249</v>
      </c>
      <c r="L53" s="5">
        <v>0.20130000000000001</v>
      </c>
      <c r="N53" s="53">
        <f>AVERAGE(C53:L53)</f>
        <v>4.231E-2</v>
      </c>
    </row>
    <row r="54" spans="2:14" ht="20.25" thickTop="1" thickBot="1" x14ac:dyDescent="0.3"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N54" s="53"/>
    </row>
    <row r="55" spans="2:14" ht="20.25" thickTop="1" thickBot="1" x14ac:dyDescent="0.3"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N55" s="53"/>
    </row>
    <row r="56" spans="2:14" ht="20.25" thickTop="1" thickBot="1" x14ac:dyDescent="0.3"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N56" s="53"/>
    </row>
    <row r="57" spans="2:14" ht="15.75" thickTop="1" x14ac:dyDescent="0.25"/>
    <row r="58" spans="2:14" x14ac:dyDescent="0.25">
      <c r="B58" s="1" t="s">
        <v>51</v>
      </c>
    </row>
    <row r="59" spans="2:14" ht="15.75" thickBot="1" x14ac:dyDescent="0.3"/>
    <row r="60" spans="2:14" ht="20.25" thickTop="1" thickBot="1" x14ac:dyDescent="0.3">
      <c r="B60" s="5" t="s">
        <v>65</v>
      </c>
      <c r="C60" s="5">
        <v>38517425</v>
      </c>
      <c r="D60" s="5">
        <v>90144448</v>
      </c>
      <c r="E60" s="5">
        <v>77535111</v>
      </c>
      <c r="F60" s="5">
        <v>58914174</v>
      </c>
      <c r="G60" s="5">
        <v>67734475</v>
      </c>
      <c r="H60" s="5">
        <v>96356648</v>
      </c>
      <c r="I60" s="5">
        <v>51392646</v>
      </c>
      <c r="J60" s="5">
        <v>60418529</v>
      </c>
      <c r="K60" s="5">
        <v>57912682</v>
      </c>
      <c r="L60" s="5">
        <v>46048164</v>
      </c>
      <c r="N60" s="54">
        <f>AVERAGE(C60:L60)</f>
        <v>64497430.200000003</v>
      </c>
    </row>
    <row r="61" spans="2:14" ht="20.25" thickTop="1" thickBot="1" x14ac:dyDescent="0.3">
      <c r="B61" s="5" t="s">
        <v>66</v>
      </c>
      <c r="C61" s="5">
        <v>38517425</v>
      </c>
      <c r="D61" s="5">
        <v>87261851</v>
      </c>
      <c r="E61" s="5">
        <v>77497711</v>
      </c>
      <c r="F61" s="5">
        <v>58914084</v>
      </c>
      <c r="G61" s="5">
        <v>67688054</v>
      </c>
      <c r="H61" s="5">
        <v>92780408</v>
      </c>
      <c r="I61" s="5">
        <v>51336152</v>
      </c>
      <c r="J61" s="5">
        <v>60418529</v>
      </c>
      <c r="K61" s="5">
        <v>57909053</v>
      </c>
      <c r="L61" s="5">
        <v>46048164</v>
      </c>
      <c r="N61" s="54">
        <f>AVERAGE(C61:L61)</f>
        <v>63837143.100000001</v>
      </c>
    </row>
    <row r="62" spans="2:14" ht="20.25" thickTop="1" thickBot="1" x14ac:dyDescent="0.3">
      <c r="B62" s="5" t="s">
        <v>67</v>
      </c>
      <c r="C62" s="5">
        <v>38517425</v>
      </c>
      <c r="D62" s="5">
        <v>87128260</v>
      </c>
      <c r="E62" s="5">
        <v>77497711</v>
      </c>
      <c r="F62" s="5">
        <v>58914084</v>
      </c>
      <c r="G62" s="5">
        <v>67679523</v>
      </c>
      <c r="H62" s="5">
        <v>92739855</v>
      </c>
      <c r="I62" s="5">
        <v>51333949</v>
      </c>
      <c r="J62" s="5">
        <v>60418529</v>
      </c>
      <c r="K62" s="5">
        <v>57908467</v>
      </c>
      <c r="L62" s="5">
        <v>46048164</v>
      </c>
      <c r="N62" s="54">
        <f>AVERAGE(C62:L62)</f>
        <v>63818596.700000003</v>
      </c>
    </row>
    <row r="63" spans="2:1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6571-311C-4816-890C-255FDC302E64}">
  <dimension ref="A3:O71"/>
  <sheetViews>
    <sheetView topLeftCell="A43" zoomScale="85" zoomScaleNormal="85" workbookViewId="0">
      <selection activeCell="J79" sqref="J79"/>
    </sheetView>
  </sheetViews>
  <sheetFormatPr defaultRowHeight="15" x14ac:dyDescent="0.25"/>
  <cols>
    <col min="2" max="2" width="43.140625" customWidth="1"/>
    <col min="3" max="3" width="12.42578125" style="82" customWidth="1"/>
    <col min="4" max="4" width="11.42578125" style="82" customWidth="1"/>
    <col min="5" max="5" width="11.85546875" style="82" customWidth="1"/>
    <col min="6" max="6" width="13.5703125" style="82" customWidth="1"/>
    <col min="7" max="7" width="9.5703125" style="82" bestFit="1" customWidth="1"/>
    <col min="8" max="9" width="10.5703125" style="82" bestFit="1" customWidth="1"/>
    <col min="10" max="10" width="10.7109375" style="82" bestFit="1" customWidth="1"/>
    <col min="11" max="11" width="11.7109375" style="82" bestFit="1" customWidth="1"/>
    <col min="12" max="12" width="10.7109375" style="82" bestFit="1" customWidth="1"/>
    <col min="14" max="14" width="12.7109375" bestFit="1" customWidth="1"/>
  </cols>
  <sheetData>
    <row r="3" spans="1:15" x14ac:dyDescent="0.25">
      <c r="A3" s="4" t="s">
        <v>17</v>
      </c>
      <c r="B3" t="s">
        <v>18</v>
      </c>
    </row>
    <row r="4" spans="1:15" x14ac:dyDescent="0.25">
      <c r="A4" s="4"/>
    </row>
    <row r="5" spans="1:15" x14ac:dyDescent="0.25">
      <c r="B5" s="1" t="s">
        <v>52</v>
      </c>
    </row>
    <row r="6" spans="1:15" ht="19.5" thickBot="1" x14ac:dyDescent="0.3">
      <c r="C6" s="83" t="s">
        <v>3</v>
      </c>
      <c r="D6" s="83" t="s">
        <v>4</v>
      </c>
      <c r="E6" s="83" t="s">
        <v>5</v>
      </c>
      <c r="F6" s="83" t="s">
        <v>6</v>
      </c>
      <c r="G6" s="83" t="s">
        <v>12</v>
      </c>
      <c r="H6" s="83" t="s">
        <v>7</v>
      </c>
      <c r="I6" s="83" t="s">
        <v>8</v>
      </c>
      <c r="J6" s="83" t="s">
        <v>9</v>
      </c>
      <c r="K6" s="83" t="s">
        <v>10</v>
      </c>
      <c r="L6" s="83" t="s">
        <v>11</v>
      </c>
      <c r="N6" s="48" t="s">
        <v>24</v>
      </c>
    </row>
    <row r="7" spans="1:15" ht="20.25" thickTop="1" thickBot="1" x14ac:dyDescent="0.3">
      <c r="B7" s="90" t="s">
        <v>69</v>
      </c>
      <c r="C7" s="78">
        <v>2.5918000000000001</v>
      </c>
      <c r="D7" s="78">
        <v>1.1449</v>
      </c>
      <c r="E7" s="78">
        <v>1.2903</v>
      </c>
      <c r="F7" s="84">
        <v>1.6970000000000001</v>
      </c>
      <c r="G7" s="84">
        <v>1.4776</v>
      </c>
      <c r="H7" s="84">
        <v>1.0743</v>
      </c>
      <c r="I7" s="84">
        <v>1.9504999999999999</v>
      </c>
      <c r="J7" s="84">
        <v>1.6551</v>
      </c>
      <c r="K7" s="84">
        <v>1.7265999999999999</v>
      </c>
      <c r="L7" s="84">
        <v>2.1707000000000001</v>
      </c>
      <c r="N7" s="53">
        <f>AVERAGE(C7:L7)</f>
        <v>1.6778799999999996</v>
      </c>
    </row>
    <row r="8" spans="1:15" ht="20.25" thickTop="1" thickBot="1" x14ac:dyDescent="0.3">
      <c r="B8" s="90" t="s">
        <v>68</v>
      </c>
      <c r="C8" s="78">
        <v>2.278</v>
      </c>
      <c r="D8" s="78">
        <v>1.1233</v>
      </c>
      <c r="E8" s="78">
        <v>1.2777000000000001</v>
      </c>
      <c r="F8" s="84">
        <v>1.5810999999999999</v>
      </c>
      <c r="G8" s="84">
        <v>1.4765999999999999</v>
      </c>
      <c r="H8" s="84">
        <v>1.0609999999999999</v>
      </c>
      <c r="I8" s="84">
        <v>1.8440000000000001</v>
      </c>
      <c r="J8" s="84">
        <v>1.5694999999999999</v>
      </c>
      <c r="K8" s="84">
        <v>1.6819999999999999</v>
      </c>
      <c r="L8" s="84">
        <v>2.1650999999999998</v>
      </c>
      <c r="N8" s="53">
        <f>AVERAGE(C8:L8)</f>
        <v>1.6058299999999999</v>
      </c>
    </row>
    <row r="9" spans="1:15" ht="20.25" thickTop="1" thickBot="1" x14ac:dyDescent="0.3">
      <c r="B9" s="90" t="s">
        <v>70</v>
      </c>
      <c r="C9" s="78">
        <v>2.2416999999999998</v>
      </c>
      <c r="D9" s="78">
        <v>1.0887</v>
      </c>
      <c r="E9" s="78">
        <v>1.2683</v>
      </c>
      <c r="F9" s="84">
        <v>1.5085</v>
      </c>
      <c r="G9" s="84">
        <v>1.4735</v>
      </c>
      <c r="H9" s="84">
        <v>1.0359</v>
      </c>
      <c r="I9" s="84">
        <v>1.6483000000000001</v>
      </c>
      <c r="J9" s="84">
        <v>1.4708000000000001</v>
      </c>
      <c r="K9" s="84">
        <v>1.6447000000000001</v>
      </c>
      <c r="L9" s="84">
        <v>2.1530999999999998</v>
      </c>
      <c r="N9" s="53">
        <f>AVERAGE(C9:L9)</f>
        <v>1.5533500000000002</v>
      </c>
    </row>
    <row r="10" spans="1:15" ht="20.25" thickTop="1" thickBot="1" x14ac:dyDescent="0.3">
      <c r="B10" s="90" t="s">
        <v>71</v>
      </c>
      <c r="C10" s="78">
        <v>1.7524</v>
      </c>
      <c r="D10" s="78">
        <v>1.0128999999999999</v>
      </c>
      <c r="E10" s="78">
        <v>1.2451000000000001</v>
      </c>
      <c r="F10" s="84">
        <v>1.4739</v>
      </c>
      <c r="G10" s="84">
        <v>1.4502999999999999</v>
      </c>
      <c r="H10" s="84">
        <v>0.99609999999999999</v>
      </c>
      <c r="I10" s="84">
        <v>1.5722</v>
      </c>
      <c r="J10" s="84">
        <v>1.3322000000000001</v>
      </c>
      <c r="K10" s="84">
        <v>1.6209</v>
      </c>
      <c r="L10" s="84">
        <v>2.1282000000000001</v>
      </c>
      <c r="N10" s="53">
        <f>AVERAGE(C10:L10)</f>
        <v>1.45842</v>
      </c>
    </row>
    <row r="11" spans="1:15" ht="15.75" thickTop="1" x14ac:dyDescent="0.25">
      <c r="B11" s="49"/>
      <c r="C11" s="79"/>
      <c r="D11" s="79"/>
      <c r="E11" s="79"/>
      <c r="F11" s="85"/>
      <c r="G11" s="85"/>
      <c r="H11" s="85"/>
      <c r="I11" s="85"/>
      <c r="J11" s="85"/>
      <c r="K11" s="85"/>
      <c r="L11"/>
    </row>
    <row r="12" spans="1:15" x14ac:dyDescent="0.25">
      <c r="B12" s="49"/>
      <c r="C12" s="79"/>
      <c r="D12" s="79"/>
      <c r="E12" s="79"/>
      <c r="F12" s="85"/>
      <c r="G12" s="85"/>
      <c r="H12" s="85"/>
      <c r="I12" s="85"/>
      <c r="J12" s="85"/>
      <c r="K12" s="85"/>
      <c r="L12" s="85"/>
      <c r="M12" s="85"/>
      <c r="N12" s="85"/>
      <c r="O12" s="85"/>
    </row>
    <row r="13" spans="1:15" x14ac:dyDescent="0.25">
      <c r="B13" s="49"/>
      <c r="C13" s="79"/>
      <c r="D13" s="79"/>
      <c r="E13" s="79"/>
      <c r="F13" s="85"/>
      <c r="G13" s="85"/>
      <c r="H13" s="85"/>
      <c r="I13" s="85"/>
      <c r="J13" s="85"/>
      <c r="K13" s="85"/>
      <c r="L13" s="85"/>
      <c r="M13" s="85"/>
      <c r="N13" s="85"/>
      <c r="O13" s="85"/>
    </row>
    <row r="14" spans="1:15" x14ac:dyDescent="0.25">
      <c r="C14" s="86"/>
      <c r="D14" s="86"/>
      <c r="E14" s="86"/>
      <c r="M14" s="82"/>
      <c r="N14" s="82"/>
      <c r="O14" s="82"/>
    </row>
    <row r="15" spans="1:15" x14ac:dyDescent="0.25">
      <c r="B15" s="1" t="s">
        <v>53</v>
      </c>
      <c r="C15" s="86"/>
    </row>
    <row r="16" spans="1:15" ht="15.75" thickBot="1" x14ac:dyDescent="0.3"/>
    <row r="17" spans="2:14" ht="20.25" thickTop="1" thickBot="1" x14ac:dyDescent="0.3">
      <c r="B17" s="90" t="s">
        <v>69</v>
      </c>
      <c r="C17" s="80">
        <v>25703595</v>
      </c>
      <c r="D17" s="80">
        <v>35405524</v>
      </c>
      <c r="E17" s="80">
        <v>34265146</v>
      </c>
      <c r="F17" s="80">
        <v>28395262</v>
      </c>
      <c r="G17" s="80">
        <v>5479735</v>
      </c>
      <c r="H17" s="80">
        <v>41813930</v>
      </c>
      <c r="I17" s="80">
        <v>27678580</v>
      </c>
      <c r="J17" s="80">
        <v>28885856</v>
      </c>
      <c r="K17" s="80">
        <v>21869667</v>
      </c>
      <c r="L17" s="80">
        <v>6122450</v>
      </c>
      <c r="N17" s="54">
        <f>AVERAGE(C17:L17)</f>
        <v>25561974.5</v>
      </c>
    </row>
    <row r="18" spans="2:14" ht="20.25" thickTop="1" thickBot="1" x14ac:dyDescent="0.3">
      <c r="B18" s="90" t="s">
        <v>68</v>
      </c>
      <c r="C18" s="80">
        <v>25689511</v>
      </c>
      <c r="D18" s="80">
        <v>35465485</v>
      </c>
      <c r="E18" s="80">
        <v>34203963</v>
      </c>
      <c r="F18" s="80">
        <v>28456863</v>
      </c>
      <c r="G18" s="80">
        <v>5480855</v>
      </c>
      <c r="H18" s="80">
        <v>41857190</v>
      </c>
      <c r="I18" s="80">
        <v>27678646</v>
      </c>
      <c r="J18" s="80">
        <v>28983986</v>
      </c>
      <c r="K18" s="80">
        <v>21869667</v>
      </c>
      <c r="L18" s="80">
        <v>6122450</v>
      </c>
      <c r="N18" s="54">
        <f>AVERAGE(C18:L18)</f>
        <v>25580861.600000001</v>
      </c>
    </row>
    <row r="19" spans="2:14" ht="20.25" thickTop="1" thickBot="1" x14ac:dyDescent="0.3">
      <c r="B19" s="90" t="s">
        <v>70</v>
      </c>
      <c r="C19" s="80">
        <v>25688511</v>
      </c>
      <c r="D19" s="80">
        <v>35488887</v>
      </c>
      <c r="E19" s="80">
        <v>34114462</v>
      </c>
      <c r="F19" s="80">
        <v>28460153</v>
      </c>
      <c r="G19" s="80">
        <v>5472572</v>
      </c>
      <c r="H19" s="80">
        <v>41911374</v>
      </c>
      <c r="I19" s="80">
        <v>27577313</v>
      </c>
      <c r="J19" s="80">
        <v>28971818</v>
      </c>
      <c r="K19" s="80">
        <v>21869667</v>
      </c>
      <c r="L19" s="80">
        <v>6122450</v>
      </c>
      <c r="N19" s="54">
        <f>AVERAGE(C19:L19)</f>
        <v>25567720.699999999</v>
      </c>
    </row>
    <row r="20" spans="2:14" ht="20.25" thickTop="1" thickBot="1" x14ac:dyDescent="0.3">
      <c r="B20" s="90" t="s">
        <v>71</v>
      </c>
      <c r="C20" s="80">
        <v>25662588</v>
      </c>
      <c r="D20" s="80">
        <v>35500559</v>
      </c>
      <c r="E20" s="80">
        <v>34160617</v>
      </c>
      <c r="F20" s="80">
        <v>28486078</v>
      </c>
      <c r="G20" s="80">
        <v>5469783</v>
      </c>
      <c r="H20" s="80">
        <v>41968923</v>
      </c>
      <c r="I20" s="80">
        <v>27679545</v>
      </c>
      <c r="J20" s="80">
        <v>28970855</v>
      </c>
      <c r="K20" s="80">
        <v>21869667</v>
      </c>
      <c r="L20" s="80">
        <v>6122450</v>
      </c>
      <c r="N20" s="54">
        <f>AVERAGE(C20:L20)</f>
        <v>25589106.5</v>
      </c>
    </row>
    <row r="21" spans="2:14" ht="15.75" thickTop="1" x14ac:dyDescent="0.25">
      <c r="B21" s="49"/>
      <c r="C21" s="81"/>
      <c r="D21" s="81"/>
      <c r="E21" s="81"/>
      <c r="F21" s="81"/>
      <c r="G21" s="81"/>
      <c r="H21" s="81"/>
      <c r="I21" s="81"/>
      <c r="J21"/>
      <c r="K21"/>
      <c r="L21"/>
    </row>
    <row r="22" spans="2:14" x14ac:dyDescent="0.25">
      <c r="B22" s="49"/>
      <c r="C22" s="81"/>
      <c r="D22" s="81"/>
      <c r="E22" s="81"/>
      <c r="F22" s="81"/>
      <c r="G22" s="81"/>
      <c r="H22" s="81"/>
      <c r="I22" s="81"/>
      <c r="J22"/>
      <c r="K22"/>
      <c r="L22"/>
    </row>
    <row r="23" spans="2:14" x14ac:dyDescent="0.25">
      <c r="B23" s="49"/>
      <c r="C23" s="81"/>
      <c r="D23" s="81"/>
      <c r="E23" s="81"/>
      <c r="F23" s="81"/>
      <c r="G23" s="81"/>
      <c r="H23" s="81"/>
      <c r="I23" s="81"/>
      <c r="J23"/>
      <c r="K23"/>
      <c r="L23"/>
    </row>
    <row r="25" spans="2:14" x14ac:dyDescent="0.25">
      <c r="B25" s="1" t="s">
        <v>54</v>
      </c>
    </row>
    <row r="26" spans="2:14" ht="15.75" thickBot="1" x14ac:dyDescent="0.3"/>
    <row r="27" spans="2:14" ht="20.25" thickTop="1" thickBot="1" x14ac:dyDescent="0.3">
      <c r="B27" s="90" t="s">
        <v>69</v>
      </c>
      <c r="C27" s="84">
        <v>7995854</v>
      </c>
      <c r="D27" s="84">
        <v>6368809</v>
      </c>
      <c r="E27" s="84">
        <v>19024403</v>
      </c>
      <c r="F27" s="84">
        <v>8746109</v>
      </c>
      <c r="G27" s="84">
        <v>3956200</v>
      </c>
      <c r="H27" s="84">
        <v>11716009</v>
      </c>
      <c r="I27" s="84">
        <v>9024339</v>
      </c>
      <c r="J27" s="84">
        <v>7942731</v>
      </c>
      <c r="K27" s="84">
        <v>2439303</v>
      </c>
      <c r="L27" s="84">
        <v>6122448</v>
      </c>
      <c r="N27" s="54">
        <f>AVERAGE(C27:L27)</f>
        <v>8333620.5</v>
      </c>
    </row>
    <row r="28" spans="2:14" ht="20.25" thickTop="1" thickBot="1" x14ac:dyDescent="0.3">
      <c r="B28" s="90" t="s">
        <v>68</v>
      </c>
      <c r="C28" s="87">
        <v>7989678</v>
      </c>
      <c r="D28" s="84">
        <v>6379627</v>
      </c>
      <c r="E28" s="84">
        <v>19010156</v>
      </c>
      <c r="F28" s="84">
        <v>8772454</v>
      </c>
      <c r="G28" s="84">
        <v>3955832</v>
      </c>
      <c r="H28" s="84">
        <v>11723493</v>
      </c>
      <c r="I28" s="84">
        <v>9024339</v>
      </c>
      <c r="J28" s="84">
        <v>7950053</v>
      </c>
      <c r="K28" s="84">
        <v>2439303</v>
      </c>
      <c r="L28" s="84">
        <v>6122448</v>
      </c>
      <c r="N28" s="54">
        <f>AVERAGE(C28:L28)</f>
        <v>8336738.2999999998</v>
      </c>
    </row>
    <row r="29" spans="2:14" ht="20.25" thickTop="1" thickBot="1" x14ac:dyDescent="0.3">
      <c r="B29" s="90" t="s">
        <v>70</v>
      </c>
      <c r="C29" s="84">
        <v>7989571</v>
      </c>
      <c r="D29" s="84">
        <v>6375115</v>
      </c>
      <c r="E29" s="84">
        <v>19022171</v>
      </c>
      <c r="F29" s="84">
        <v>8774365</v>
      </c>
      <c r="G29" s="84">
        <v>3955029</v>
      </c>
      <c r="H29" s="84">
        <v>11726357</v>
      </c>
      <c r="I29" s="84">
        <v>8996398</v>
      </c>
      <c r="J29" s="84">
        <v>7952551</v>
      </c>
      <c r="K29" s="84">
        <v>2439303</v>
      </c>
      <c r="L29" s="84">
        <v>6122448</v>
      </c>
      <c r="N29" s="54">
        <f>AVERAGE(C29:L29)</f>
        <v>8335330.7999999998</v>
      </c>
    </row>
    <row r="30" spans="2:14" ht="20.25" thickTop="1" thickBot="1" x14ac:dyDescent="0.3">
      <c r="B30" s="90" t="s">
        <v>71</v>
      </c>
      <c r="C30" s="84">
        <v>7978128</v>
      </c>
      <c r="D30" s="84">
        <v>6382785</v>
      </c>
      <c r="E30" s="84">
        <v>19083035</v>
      </c>
      <c r="F30" s="84">
        <v>8790765</v>
      </c>
      <c r="G30" s="84">
        <v>3953439</v>
      </c>
      <c r="H30" s="84">
        <v>11749366</v>
      </c>
      <c r="I30" s="84">
        <v>9024338</v>
      </c>
      <c r="J30" s="84">
        <v>7952480</v>
      </c>
      <c r="K30" s="84">
        <v>2439303</v>
      </c>
      <c r="L30" s="84">
        <v>6122448</v>
      </c>
      <c r="N30" s="54">
        <f>AVERAGE(C30:L30)</f>
        <v>8347608.7000000002</v>
      </c>
    </row>
    <row r="31" spans="2:14" ht="15.75" thickTop="1" x14ac:dyDescent="0.25">
      <c r="C31"/>
      <c r="D31"/>
      <c r="E31"/>
      <c r="F31"/>
      <c r="G31"/>
      <c r="H31"/>
      <c r="I31"/>
      <c r="J31"/>
      <c r="K31"/>
      <c r="L31"/>
    </row>
    <row r="32" spans="2:14" x14ac:dyDescent="0.25">
      <c r="C32"/>
      <c r="D32"/>
      <c r="E32"/>
      <c r="F32"/>
      <c r="G32"/>
      <c r="H32"/>
      <c r="I32"/>
      <c r="J32"/>
      <c r="K32"/>
      <c r="L32"/>
    </row>
    <row r="33" spans="2:14" x14ac:dyDescent="0.25">
      <c r="C33"/>
      <c r="D33"/>
      <c r="E33"/>
      <c r="F33"/>
      <c r="G33"/>
      <c r="H33"/>
      <c r="I33"/>
      <c r="J33"/>
      <c r="K33"/>
      <c r="L33"/>
    </row>
    <row r="34" spans="2:14" x14ac:dyDescent="0.25">
      <c r="B34" s="1" t="s">
        <v>55</v>
      </c>
    </row>
    <row r="35" spans="2:14" ht="15.75" thickBot="1" x14ac:dyDescent="0.3"/>
    <row r="36" spans="2:14" ht="20.25" thickTop="1" thickBot="1" x14ac:dyDescent="0.3">
      <c r="B36" s="90" t="s">
        <v>69</v>
      </c>
      <c r="C36" s="88">
        <v>0</v>
      </c>
      <c r="D36" s="84">
        <v>4.1799999999999997E-2</v>
      </c>
      <c r="E36" s="84">
        <v>2.1100000000000001E-2</v>
      </c>
      <c r="F36" s="84">
        <v>2.2700000000000001E-2</v>
      </c>
      <c r="G36" s="84">
        <v>0</v>
      </c>
      <c r="H36" s="84">
        <v>4.6300000000000001E-2</v>
      </c>
      <c r="I36" s="84">
        <v>1.3899999999999999E-2</v>
      </c>
      <c r="J36" s="84">
        <v>1.6E-2</v>
      </c>
      <c r="K36" s="84">
        <v>0</v>
      </c>
      <c r="L36" s="84">
        <v>0</v>
      </c>
      <c r="M36" s="82"/>
      <c r="N36" s="53">
        <f>AVERAGE(C36:L36)</f>
        <v>1.618E-2</v>
      </c>
    </row>
    <row r="37" spans="2:14" ht="20.25" thickTop="1" thickBot="1" x14ac:dyDescent="0.3">
      <c r="B37" s="90" t="s">
        <v>68</v>
      </c>
      <c r="C37" s="88">
        <v>0</v>
      </c>
      <c r="D37" s="84">
        <v>4.1700000000000001E-2</v>
      </c>
      <c r="E37" s="84">
        <v>2.1299999999999999E-2</v>
      </c>
      <c r="F37" s="84">
        <v>2.2700000000000001E-2</v>
      </c>
      <c r="G37" s="84">
        <v>0</v>
      </c>
      <c r="H37" s="84">
        <v>4.6300000000000001E-2</v>
      </c>
      <c r="I37" s="84">
        <v>1.3899999999999999E-2</v>
      </c>
      <c r="J37" s="84">
        <v>1.6E-2</v>
      </c>
      <c r="K37" s="84">
        <v>0</v>
      </c>
      <c r="L37" s="84">
        <v>0</v>
      </c>
      <c r="M37" s="82"/>
      <c r="N37" s="53">
        <f>AVERAGE(C37:L37)</f>
        <v>1.619E-2</v>
      </c>
    </row>
    <row r="38" spans="2:14" ht="20.25" thickTop="1" thickBot="1" x14ac:dyDescent="0.3">
      <c r="B38" s="90" t="s">
        <v>70</v>
      </c>
      <c r="C38" s="88">
        <v>0</v>
      </c>
      <c r="D38" s="84">
        <v>4.1799999999999997E-2</v>
      </c>
      <c r="E38" s="84">
        <v>2.1299999999999999E-2</v>
      </c>
      <c r="F38" s="84">
        <v>2.2700000000000001E-2</v>
      </c>
      <c r="G38" s="84">
        <v>0</v>
      </c>
      <c r="H38" s="84">
        <v>4.6300000000000001E-2</v>
      </c>
      <c r="I38" s="84">
        <v>1.4E-2</v>
      </c>
      <c r="J38" s="84">
        <v>1.6E-2</v>
      </c>
      <c r="K38" s="84">
        <v>0</v>
      </c>
      <c r="L38" s="84">
        <v>0</v>
      </c>
      <c r="M38" s="82"/>
      <c r="N38" s="53">
        <f>AVERAGE(C38:L38)</f>
        <v>1.6210000000000002E-2</v>
      </c>
    </row>
    <row r="39" spans="2:14" ht="20.25" thickTop="1" thickBot="1" x14ac:dyDescent="0.3">
      <c r="B39" s="90" t="s">
        <v>71</v>
      </c>
      <c r="C39" s="88">
        <v>0</v>
      </c>
      <c r="D39" s="84">
        <v>4.1799999999999997E-2</v>
      </c>
      <c r="E39" s="84">
        <v>2.12E-2</v>
      </c>
      <c r="F39" s="84">
        <v>2.2700000000000001E-2</v>
      </c>
      <c r="G39" s="84">
        <v>0</v>
      </c>
      <c r="H39" s="84">
        <v>4.6300000000000001E-2</v>
      </c>
      <c r="I39" s="84">
        <v>1.3899999999999999E-2</v>
      </c>
      <c r="J39" s="84">
        <v>1.6E-2</v>
      </c>
      <c r="K39" s="84">
        <v>0</v>
      </c>
      <c r="L39" s="84">
        <v>0</v>
      </c>
      <c r="M39" s="82"/>
      <c r="N39" s="53">
        <f>AVERAGE(C39:L39)</f>
        <v>1.619E-2</v>
      </c>
    </row>
    <row r="40" spans="2:14" ht="15.75" thickTop="1" x14ac:dyDescent="0.25">
      <c r="B40" s="49"/>
      <c r="C40" s="89"/>
      <c r="D40" s="85"/>
      <c r="E40" s="85"/>
      <c r="F40" s="85"/>
      <c r="G40" s="85"/>
      <c r="H40" s="85"/>
      <c r="I40" s="85"/>
      <c r="J40" s="85"/>
      <c r="K40"/>
      <c r="L40"/>
    </row>
    <row r="41" spans="2:14" x14ac:dyDescent="0.25">
      <c r="B41" s="49"/>
      <c r="C41" s="89"/>
      <c r="D41" s="85"/>
      <c r="E41" s="85"/>
      <c r="F41" s="85"/>
      <c r="G41" s="85"/>
      <c r="H41" s="85"/>
      <c r="I41" s="85"/>
      <c r="J41" s="85"/>
      <c r="K41"/>
      <c r="L41"/>
    </row>
    <row r="42" spans="2:14" x14ac:dyDescent="0.25">
      <c r="B42" s="49"/>
      <c r="C42" s="89"/>
      <c r="D42" s="85"/>
      <c r="E42" s="85"/>
      <c r="F42" s="85"/>
      <c r="G42" s="85"/>
      <c r="H42" s="85"/>
      <c r="I42" s="85"/>
      <c r="J42" s="85"/>
      <c r="K42"/>
      <c r="L42"/>
    </row>
    <row r="44" spans="2:14" x14ac:dyDescent="0.25">
      <c r="B44" s="1" t="s">
        <v>56</v>
      </c>
    </row>
    <row r="45" spans="2:14" ht="15.75" thickBot="1" x14ac:dyDescent="0.3"/>
    <row r="46" spans="2:14" ht="20.25" thickTop="1" thickBot="1" x14ac:dyDescent="0.3">
      <c r="B46" s="90" t="s">
        <v>69</v>
      </c>
      <c r="C46" s="84">
        <v>3.3099999999999997E-2</v>
      </c>
      <c r="D46" s="84">
        <v>0.18279999999999999</v>
      </c>
      <c r="E46" s="84">
        <v>8.6800000000000002E-2</v>
      </c>
      <c r="F46" s="84">
        <v>4.3299999999999998E-2</v>
      </c>
      <c r="G46" s="84">
        <v>3.5000000000000003E-2</v>
      </c>
      <c r="H46" s="84">
        <v>0.1079</v>
      </c>
      <c r="I46" s="84">
        <v>3.2300000000000002E-2</v>
      </c>
      <c r="J46" s="84">
        <v>7.5300000000000006E-2</v>
      </c>
      <c r="K46" s="84">
        <v>3.0700000000000002E-2</v>
      </c>
      <c r="L46" s="84">
        <v>2.6499999999999999E-2</v>
      </c>
      <c r="N46" s="53">
        <f>AVERAGE(C46:L46)</f>
        <v>6.5369999999999998E-2</v>
      </c>
    </row>
    <row r="47" spans="2:14" ht="20.25" thickTop="1" thickBot="1" x14ac:dyDescent="0.3">
      <c r="B47" s="90" t="s">
        <v>68</v>
      </c>
      <c r="C47" s="84">
        <v>0.09</v>
      </c>
      <c r="D47" s="84">
        <v>0.2056</v>
      </c>
      <c r="E47" s="84">
        <v>8.1699999999999995E-2</v>
      </c>
      <c r="F47" s="84">
        <v>9.0200000000000002E-2</v>
      </c>
      <c r="G47" s="84">
        <v>3.7100000000000001E-2</v>
      </c>
      <c r="H47" s="84">
        <v>0.1119</v>
      </c>
      <c r="I47" s="84">
        <v>5.5800000000000002E-2</v>
      </c>
      <c r="J47" s="84">
        <v>0.1072</v>
      </c>
      <c r="K47" s="84">
        <v>9.35E-2</v>
      </c>
      <c r="L47" s="84">
        <v>2.0199999999999999E-2</v>
      </c>
      <c r="N47" s="53">
        <f>AVERAGE(C47:L47)</f>
        <v>8.9319999999999983E-2</v>
      </c>
    </row>
    <row r="48" spans="2:14" ht="20.25" thickTop="1" thickBot="1" x14ac:dyDescent="0.3">
      <c r="B48" s="90" t="s">
        <v>70</v>
      </c>
      <c r="C48" s="84">
        <v>9.6600000000000005E-2</v>
      </c>
      <c r="D48" s="84">
        <v>0.2258</v>
      </c>
      <c r="E48" s="84">
        <v>8.0299999999999996E-2</v>
      </c>
      <c r="F48" s="84">
        <v>0.12180000000000001</v>
      </c>
      <c r="G48" s="84">
        <v>3.6700000000000003E-2</v>
      </c>
      <c r="H48" s="84">
        <v>0.12620000000000001</v>
      </c>
      <c r="I48" s="84">
        <v>0.11269999999999999</v>
      </c>
      <c r="J48" s="84">
        <v>0.16370000000000001</v>
      </c>
      <c r="K48" s="84">
        <v>0.1142</v>
      </c>
      <c r="L48" s="84">
        <v>2.5399999999999999E-2</v>
      </c>
      <c r="N48" s="53">
        <f>AVERAGE(C48:L48)</f>
        <v>0.11034000000000002</v>
      </c>
    </row>
    <row r="49" spans="2:14" ht="20.25" thickTop="1" thickBot="1" x14ac:dyDescent="0.3">
      <c r="B49" s="90" t="s">
        <v>71</v>
      </c>
      <c r="C49" s="84">
        <v>0.22739999999999999</v>
      </c>
      <c r="D49" s="84">
        <v>0.24929999999999999</v>
      </c>
      <c r="E49" s="84">
        <v>8.7400000000000005E-2</v>
      </c>
      <c r="F49" s="84">
        <v>0.151</v>
      </c>
      <c r="G49" s="84">
        <v>3.9E-2</v>
      </c>
      <c r="H49" s="84">
        <v>0.14990000000000001</v>
      </c>
      <c r="I49" s="84">
        <v>0.1265</v>
      </c>
      <c r="J49" s="84">
        <v>0.22559999999999999</v>
      </c>
      <c r="K49" s="84">
        <v>0.11700000000000001</v>
      </c>
      <c r="L49" s="84">
        <v>4.36E-2</v>
      </c>
      <c r="N49" s="53">
        <f>AVERAGE(C49:L49)</f>
        <v>0.14167000000000002</v>
      </c>
    </row>
    <row r="50" spans="2:14" ht="15.75" thickTop="1" x14ac:dyDescent="0.25">
      <c r="B50" s="91"/>
      <c r="C50" s="85"/>
      <c r="D50" s="85"/>
      <c r="E50" s="85"/>
      <c r="F50" s="85"/>
      <c r="G50" s="85"/>
      <c r="H50" s="85"/>
      <c r="I50" s="85"/>
      <c r="J50"/>
      <c r="K50"/>
      <c r="L50"/>
    </row>
    <row r="51" spans="2:14" x14ac:dyDescent="0.25">
      <c r="B51" s="91"/>
      <c r="C51" s="85"/>
      <c r="D51" s="85"/>
      <c r="E51" s="85"/>
      <c r="F51" s="85"/>
      <c r="G51" s="85"/>
      <c r="H51" s="85"/>
      <c r="I51" s="85"/>
      <c r="J51"/>
      <c r="K51"/>
      <c r="L51"/>
    </row>
    <row r="52" spans="2:14" x14ac:dyDescent="0.25">
      <c r="B52" s="91"/>
      <c r="C52" s="85"/>
      <c r="D52" s="85"/>
      <c r="E52" s="85"/>
      <c r="F52" s="85"/>
      <c r="G52" s="85"/>
      <c r="H52" s="85"/>
      <c r="I52" s="85"/>
      <c r="J52"/>
      <c r="K52"/>
      <c r="L52"/>
    </row>
    <row r="53" spans="2:14" x14ac:dyDescent="0.25">
      <c r="B53" s="92"/>
      <c r="J53"/>
      <c r="K53"/>
      <c r="L53"/>
    </row>
    <row r="54" spans="2:14" x14ac:dyDescent="0.25">
      <c r="B54" s="92"/>
    </row>
    <row r="55" spans="2:14" x14ac:dyDescent="0.25">
      <c r="B55" s="93" t="s">
        <v>57</v>
      </c>
    </row>
    <row r="56" spans="2:14" ht="15.75" thickBot="1" x14ac:dyDescent="0.3">
      <c r="B56" s="92"/>
    </row>
    <row r="57" spans="2:14" ht="20.25" thickTop="1" thickBot="1" x14ac:dyDescent="0.3">
      <c r="B57" s="90" t="s">
        <v>69</v>
      </c>
      <c r="C57" s="84">
        <v>1.38E-2</v>
      </c>
      <c r="D57" s="84">
        <v>4.3E-3</v>
      </c>
      <c r="E57" s="84">
        <v>2.9999999999999997E-4</v>
      </c>
      <c r="F57" s="84">
        <v>3.0999999999999999E-3</v>
      </c>
      <c r="G57" s="84">
        <v>9.7799999999999998E-2</v>
      </c>
      <c r="H57" s="84">
        <v>3.2000000000000002E-3</v>
      </c>
      <c r="I57" s="84">
        <v>5.1400000000000001E-2</v>
      </c>
      <c r="J57" s="84">
        <v>8.9999999999999998E-4</v>
      </c>
      <c r="K57" s="84">
        <v>0.2364</v>
      </c>
      <c r="L57" s="84">
        <v>0.40260000000000001</v>
      </c>
      <c r="N57" s="53">
        <f>AVERAGE(C57:L57)</f>
        <v>8.1380000000000008E-2</v>
      </c>
    </row>
    <row r="58" spans="2:14" ht="20.25" thickTop="1" thickBot="1" x14ac:dyDescent="0.3">
      <c r="B58" s="90" t="s">
        <v>68</v>
      </c>
      <c r="C58" s="84">
        <v>3.0000000000000001E-3</v>
      </c>
      <c r="D58" s="84">
        <v>4.7000000000000002E-3</v>
      </c>
      <c r="E58" s="84">
        <v>2.0000000000000001E-4</v>
      </c>
      <c r="F58" s="84">
        <v>1.1000000000000001E-3</v>
      </c>
      <c r="G58" s="84">
        <v>5.9799999999999999E-2</v>
      </c>
      <c r="H58" s="84">
        <v>2.3E-3</v>
      </c>
      <c r="I58" s="84">
        <v>2.4E-2</v>
      </c>
      <c r="J58" s="84">
        <v>2.9999999999999997E-4</v>
      </c>
      <c r="K58" s="84">
        <v>4.1500000000000002E-2</v>
      </c>
      <c r="L58" s="84">
        <v>0.27589999999999998</v>
      </c>
      <c r="N58" s="53">
        <f>AVERAGE(C58:L58)</f>
        <v>4.1279999999999997E-2</v>
      </c>
    </row>
    <row r="59" spans="2:14" ht="20.25" thickTop="1" thickBot="1" x14ac:dyDescent="0.3">
      <c r="B59" s="90" t="s">
        <v>70</v>
      </c>
      <c r="C59" s="84">
        <v>1.4E-3</v>
      </c>
      <c r="D59" s="84">
        <v>5.8999999999999999E-3</v>
      </c>
      <c r="E59" s="84">
        <v>1E-4</v>
      </c>
      <c r="F59" s="84">
        <v>5.0000000000000001E-4</v>
      </c>
      <c r="G59" s="84">
        <v>5.4300000000000001E-2</v>
      </c>
      <c r="H59" s="84">
        <v>2E-3</v>
      </c>
      <c r="I59" s="84">
        <v>8.0000000000000002E-3</v>
      </c>
      <c r="J59" s="84">
        <v>1E-4</v>
      </c>
      <c r="K59" s="84">
        <v>1.9900000000000001E-2</v>
      </c>
      <c r="L59" s="84">
        <v>0.1143</v>
      </c>
      <c r="N59" s="53">
        <f>AVERAGE(C59:L59)</f>
        <v>2.0650000000000002E-2</v>
      </c>
    </row>
    <row r="60" spans="2:14" ht="20.25" thickTop="1" thickBot="1" x14ac:dyDescent="0.3">
      <c r="B60" s="90" t="s">
        <v>71</v>
      </c>
      <c r="C60" s="84">
        <v>2.9999999999999997E-4</v>
      </c>
      <c r="D60" s="84">
        <v>7.6E-3</v>
      </c>
      <c r="E60" s="84">
        <v>1E-4</v>
      </c>
      <c r="F60" s="84">
        <v>2.0000000000000001E-4</v>
      </c>
      <c r="G60" s="84">
        <v>0.21279999999999999</v>
      </c>
      <c r="H60" s="84">
        <v>2.0999999999999999E-3</v>
      </c>
      <c r="I60" s="84">
        <v>3.8E-3</v>
      </c>
      <c r="J60" s="84">
        <v>1E-4</v>
      </c>
      <c r="K60" s="84">
        <v>1.1599999999999999E-2</v>
      </c>
      <c r="L60" s="84">
        <v>3.39E-2</v>
      </c>
      <c r="N60" s="53">
        <f>AVERAGE(C60:L60)</f>
        <v>2.7249999999999996E-2</v>
      </c>
    </row>
    <row r="61" spans="2:14" ht="15.75" thickTop="1" x14ac:dyDescent="0.25">
      <c r="B61" s="94"/>
      <c r="C61" s="85"/>
      <c r="D61" s="85"/>
      <c r="E61" s="85"/>
      <c r="F61" s="85"/>
      <c r="G61" s="85"/>
      <c r="H61" s="85"/>
      <c r="I61" s="85"/>
      <c r="J61" s="85"/>
      <c r="K61" s="85"/>
      <c r="L61"/>
    </row>
    <row r="62" spans="2:14" x14ac:dyDescent="0.25">
      <c r="B62" s="91"/>
      <c r="C62" s="85"/>
      <c r="D62" s="85"/>
      <c r="E62" s="85"/>
      <c r="F62" s="85"/>
      <c r="G62" s="85"/>
      <c r="H62" s="85"/>
      <c r="I62" s="85"/>
      <c r="J62" s="85"/>
      <c r="K62" s="85"/>
      <c r="L62"/>
    </row>
    <row r="63" spans="2:14" x14ac:dyDescent="0.25">
      <c r="B63" s="91"/>
      <c r="C63" s="85"/>
      <c r="D63" s="85"/>
      <c r="E63" s="85"/>
      <c r="F63" s="85"/>
      <c r="G63" s="85"/>
      <c r="H63" s="85"/>
      <c r="I63" s="85"/>
      <c r="J63" s="85"/>
      <c r="K63" s="85"/>
      <c r="L63"/>
    </row>
    <row r="64" spans="2:14" x14ac:dyDescent="0.25">
      <c r="B64" s="92"/>
    </row>
    <row r="65" spans="2:14" x14ac:dyDescent="0.25">
      <c r="B65" s="93" t="s">
        <v>58</v>
      </c>
    </row>
    <row r="66" spans="2:14" ht="15.75" thickBot="1" x14ac:dyDescent="0.3">
      <c r="B66" s="92"/>
    </row>
    <row r="67" spans="2:14" ht="20.25" thickTop="1" thickBot="1" x14ac:dyDescent="0.3">
      <c r="B67" s="90" t="s">
        <v>69</v>
      </c>
      <c r="C67" s="84">
        <v>38583011</v>
      </c>
      <c r="D67" s="84">
        <v>87341515</v>
      </c>
      <c r="E67" s="84">
        <v>77502449</v>
      </c>
      <c r="F67" s="84">
        <v>58928783</v>
      </c>
      <c r="G67" s="84">
        <v>67679030</v>
      </c>
      <c r="H67" s="84">
        <v>93082725</v>
      </c>
      <c r="I67" s="84">
        <v>51269016</v>
      </c>
      <c r="J67" s="84">
        <v>60419679</v>
      </c>
      <c r="K67" s="84">
        <v>57918322</v>
      </c>
      <c r="L67" s="84">
        <v>46068158</v>
      </c>
      <c r="N67" s="54">
        <f>AVERAGE(C67:L67)</f>
        <v>63879268.799999997</v>
      </c>
    </row>
    <row r="68" spans="2:14" ht="20.25" thickTop="1" thickBot="1" x14ac:dyDescent="0.3">
      <c r="B68" s="90" t="s">
        <v>68</v>
      </c>
      <c r="C68" s="84">
        <v>43897716</v>
      </c>
      <c r="D68" s="84">
        <v>89022072</v>
      </c>
      <c r="E68" s="84">
        <v>78262808</v>
      </c>
      <c r="F68" s="84">
        <v>63248503</v>
      </c>
      <c r="G68" s="84">
        <v>67725428</v>
      </c>
      <c r="H68" s="84">
        <v>94253244</v>
      </c>
      <c r="I68" s="84">
        <v>54231283</v>
      </c>
      <c r="J68" s="84">
        <v>63713193</v>
      </c>
      <c r="K68" s="84">
        <v>59451285</v>
      </c>
      <c r="L68" s="84">
        <v>46187674</v>
      </c>
      <c r="N68" s="54">
        <f>AVERAGE(C68:L68)</f>
        <v>65999320.600000001</v>
      </c>
    </row>
    <row r="69" spans="2:14" ht="20.25" thickTop="1" thickBot="1" x14ac:dyDescent="0.3">
      <c r="B69" s="90" t="s">
        <v>70</v>
      </c>
      <c r="C69" s="84">
        <v>44608727</v>
      </c>
      <c r="D69" s="84">
        <v>91849547</v>
      </c>
      <c r="E69" s="84">
        <v>78848188</v>
      </c>
      <c r="F69" s="84">
        <v>66292434</v>
      </c>
      <c r="G69" s="84">
        <v>67865353</v>
      </c>
      <c r="H69" s="84">
        <v>96536293</v>
      </c>
      <c r="I69" s="84">
        <v>60670227</v>
      </c>
      <c r="J69" s="84">
        <v>67991197</v>
      </c>
      <c r="K69" s="84">
        <v>60799670</v>
      </c>
      <c r="L69" s="84">
        <v>46444835</v>
      </c>
      <c r="N69" s="54">
        <f>AVERAGE(C69:L69)</f>
        <v>68190647.099999994</v>
      </c>
    </row>
    <row r="70" spans="2:14" ht="20.25" thickTop="1" thickBot="1" x14ac:dyDescent="0.3">
      <c r="B70" s="90" t="s">
        <v>71</v>
      </c>
      <c r="C70" s="84">
        <v>57064429</v>
      </c>
      <c r="D70" s="84">
        <v>98726349</v>
      </c>
      <c r="E70" s="84">
        <v>80312157</v>
      </c>
      <c r="F70" s="84">
        <v>67847957</v>
      </c>
      <c r="G70" s="84">
        <v>68948965</v>
      </c>
      <c r="H70" s="84">
        <v>100393786</v>
      </c>
      <c r="I70" s="84">
        <v>63603572</v>
      </c>
      <c r="J70" s="84">
        <v>75066277</v>
      </c>
      <c r="K70" s="84">
        <v>61694539</v>
      </c>
      <c r="L70" s="84">
        <v>46986975</v>
      </c>
      <c r="N70" s="54">
        <f>AVERAGE(C70:L70)</f>
        <v>72064500.599999994</v>
      </c>
    </row>
    <row r="71" spans="2:14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AliOzdemir</dc:creator>
  <cp:lastModifiedBy>AliOzdemir</cp:lastModifiedBy>
  <dcterms:created xsi:type="dcterms:W3CDTF">2021-12-08T13:33:02Z</dcterms:created>
  <dcterms:modified xsi:type="dcterms:W3CDTF">2021-12-11T04:00:32Z</dcterms:modified>
</cp:coreProperties>
</file>